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arepoint2013/sgg/SG/RIIOI/RIIO_Implementation_Lib/Reopeners/ED1 Reopeners May 2019/Street Works/Analysis/"/>
    </mc:Choice>
  </mc:AlternateContent>
  <bookViews>
    <workbookView xWindow="0" yWindow="0" windowWidth="15630" windowHeight="9700"/>
  </bookViews>
  <sheets>
    <sheet name="Cover" sheetId="15" r:id="rId1"/>
    <sheet name="Index" sheetId="16" r:id="rId2"/>
    <sheet name="Change Log" sheetId="19" r:id="rId3"/>
    <sheet name="Key assumptions" sheetId="20" r:id="rId4"/>
    <sheet name="CV RRP-M9 tabs" sheetId="1" r:id="rId5"/>
    <sheet name="Submissions" sheetId="2" r:id="rId6"/>
    <sheet name="NPg assessment" sheetId="18" r:id="rId7"/>
    <sheet name="ENWL TM plan costs" sheetId="21" r:id="rId8"/>
    <sheet name="Ofgem assessed efficient costs" sheetId="5" r:id="rId9"/>
    <sheet name="Assessment of permit volumes" sheetId="17" r:id="rId10"/>
    <sheet name="ENWL" sheetId="7" r:id="rId11"/>
    <sheet name="NPg" sheetId="8" r:id="rId12"/>
    <sheet name="SPEN" sheetId="9" r:id="rId13"/>
    <sheet name="UKPN" sheetId="10" r:id="rId14"/>
    <sheet name="WPD" sheetId="11" r:id="rId15"/>
    <sheet name="Overlapping HAs" sheetId="6" r:id="rId16"/>
    <sheet name="Permit variations ratios" sheetId="13" r:id="rId17"/>
    <sheet name="Input into PCFM" sheetId="12" r:id="rId18"/>
  </sheets>
  <externalReferences>
    <externalReference r:id="rId19"/>
  </externalReferences>
  <definedNames>
    <definedName name="DecimalPlaces">'[1]Check Sheet'!$K$9</definedName>
    <definedName name="_xlnm.Print_Area" localSheetId="0">Cover!$A$1:$O$50</definedName>
    <definedName name="_xlnm.Print_Area" localSheetId="4">'CV RRP-M9 tabs'!$A$1:$S$109</definedName>
    <definedName name="_xlnm.Print_Area" localSheetId="1">Index!$A$1:$D$30</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5" l="1"/>
  <c r="I28" i="5"/>
  <c r="H28" i="5"/>
  <c r="G28" i="5"/>
  <c r="F48" i="18"/>
  <c r="G48" i="18"/>
  <c r="H48" i="18"/>
  <c r="I48" i="18"/>
  <c r="I47" i="18"/>
  <c r="H47" i="18"/>
  <c r="I27" i="5" s="1"/>
  <c r="G47" i="18"/>
  <c r="H27" i="5" s="1"/>
  <c r="F47" i="18"/>
  <c r="G27" i="5" s="1"/>
  <c r="J27" i="5"/>
  <c r="H33" i="5"/>
  <c r="I33" i="5"/>
  <c r="J33" i="5"/>
  <c r="G33" i="5"/>
  <c r="H32" i="5"/>
  <c r="I32" i="5"/>
  <c r="J32" i="5"/>
  <c r="G32" i="5"/>
  <c r="H31" i="5"/>
  <c r="I31" i="5"/>
  <c r="J31" i="5"/>
  <c r="G31" i="5"/>
  <c r="H30" i="5"/>
  <c r="I30" i="5"/>
  <c r="J30" i="5"/>
  <c r="G30" i="5"/>
  <c r="H29" i="5"/>
  <c r="I29" i="5"/>
  <c r="J29" i="5"/>
  <c r="G29" i="5"/>
  <c r="J26" i="5"/>
  <c r="I26" i="5"/>
  <c r="H26" i="5"/>
  <c r="G26" i="5"/>
  <c r="I23" i="5"/>
  <c r="J23" i="5" s="1"/>
  <c r="H23" i="5"/>
  <c r="G23" i="5"/>
  <c r="C21" i="21"/>
  <c r="D21" i="21"/>
  <c r="E21" i="21"/>
  <c r="B21" i="21"/>
  <c r="Z24" i="18"/>
  <c r="AA24" i="18"/>
  <c r="AB24" i="18"/>
  <c r="AC24" i="18" s="1"/>
  <c r="Z25" i="18"/>
  <c r="AA25" i="18" s="1"/>
  <c r="AB25" i="18" s="1"/>
  <c r="AC25" i="18" s="1"/>
  <c r="P24" i="18"/>
  <c r="Q24" i="18" s="1"/>
  <c r="R24" i="18" s="1"/>
  <c r="S24" i="18" s="1"/>
  <c r="P25" i="18"/>
  <c r="Q25" i="18"/>
  <c r="R25" i="18"/>
  <c r="S25" i="18" s="1"/>
  <c r="F24" i="18"/>
  <c r="G24" i="18" s="1"/>
  <c r="H24" i="18" s="1"/>
  <c r="I24" i="18" s="1"/>
  <c r="F25" i="18"/>
  <c r="G25" i="18" s="1"/>
  <c r="H25" i="18" s="1"/>
  <c r="I25" i="18" s="1"/>
  <c r="F16" i="5"/>
  <c r="G16" i="5"/>
  <c r="H16" i="5"/>
  <c r="I16" i="5"/>
  <c r="F17" i="5"/>
  <c r="G17" i="5" s="1"/>
  <c r="H17" i="5" s="1"/>
  <c r="I17" i="5" s="1"/>
  <c r="F18" i="5"/>
  <c r="G18" i="5"/>
  <c r="H18" i="5"/>
  <c r="I18" i="5"/>
  <c r="E39" i="5" l="1"/>
  <c r="C39" i="5"/>
  <c r="B39" i="5"/>
  <c r="F6" i="21" l="1"/>
  <c r="F13" i="21"/>
  <c r="F14" i="21"/>
  <c r="F12" i="21"/>
  <c r="C15" i="21" l="1"/>
  <c r="C16" i="21" s="1"/>
  <c r="D15" i="21"/>
  <c r="D16" i="21" s="1"/>
  <c r="E15" i="21"/>
  <c r="E16" i="21" s="1"/>
  <c r="B15" i="21"/>
  <c r="F7" i="21" l="1"/>
  <c r="B16" i="21"/>
  <c r="F15" i="21"/>
  <c r="F16" i="21" s="1"/>
  <c r="D8" i="21"/>
  <c r="F9" i="21"/>
  <c r="E8" i="21"/>
  <c r="C8" i="21"/>
  <c r="B8" i="21"/>
  <c r="E20" i="21" l="1"/>
  <c r="E22" i="21" s="1"/>
  <c r="C20" i="21"/>
  <c r="C22" i="21" s="1"/>
  <c r="D20" i="21"/>
  <c r="B20" i="21"/>
  <c r="B22" i="21" s="1"/>
  <c r="D22" i="21"/>
  <c r="D48" i="5"/>
  <c r="F20" i="21" l="1"/>
  <c r="F22" i="21"/>
  <c r="C10" i="5" l="1"/>
  <c r="D10" i="5"/>
  <c r="E10" i="5"/>
  <c r="B10" i="5"/>
  <c r="I10" i="5"/>
  <c r="H10" i="5"/>
  <c r="G10" i="5"/>
  <c r="F10" i="5"/>
  <c r="K14" i="10"/>
  <c r="G52" i="11" l="1"/>
  <c r="AU19" i="2" l="1"/>
  <c r="AM23" i="2"/>
  <c r="AN23" i="2"/>
  <c r="AO23" i="2"/>
  <c r="AP23" i="2"/>
  <c r="AQ23" i="2"/>
  <c r="AR23" i="2"/>
  <c r="AS23" i="2"/>
  <c r="AT23" i="2"/>
  <c r="AM24" i="2"/>
  <c r="AN24" i="2"/>
  <c r="AO24" i="2"/>
  <c r="AP24" i="2"/>
  <c r="AQ24" i="2"/>
  <c r="AR24" i="2"/>
  <c r="AS24" i="2"/>
  <c r="AT24" i="2"/>
  <c r="AM10" i="2" l="1"/>
  <c r="AN10" i="2"/>
  <c r="AO10" i="2"/>
  <c r="AP10" i="2"/>
  <c r="AQ10" i="2"/>
  <c r="AR10" i="2"/>
  <c r="AS10" i="2"/>
  <c r="AT10" i="2"/>
  <c r="AU10" i="2" l="1"/>
  <c r="AW10" i="2" s="1"/>
  <c r="C37" i="8"/>
  <c r="B45" i="2" l="1"/>
  <c r="G45" i="2"/>
  <c r="Q109" i="1" l="1"/>
  <c r="Q108" i="1"/>
  <c r="Q102" i="1"/>
  <c r="Q101" i="1"/>
  <c r="Q99" i="1"/>
  <c r="K109" i="1"/>
  <c r="K108" i="1"/>
  <c r="K102" i="1"/>
  <c r="K101" i="1"/>
  <c r="K99" i="1"/>
  <c r="E109" i="1"/>
  <c r="E108" i="1"/>
  <c r="E102" i="1"/>
  <c r="E101" i="1"/>
  <c r="E99" i="1"/>
  <c r="W34" i="2"/>
  <c r="X34" i="2"/>
  <c r="Y34" i="2"/>
  <c r="Z34" i="2"/>
  <c r="AA34" i="2"/>
  <c r="AB34" i="2"/>
  <c r="AC34" i="2"/>
  <c r="V34" i="2"/>
  <c r="M34" i="2"/>
  <c r="N34" i="2"/>
  <c r="O34" i="2"/>
  <c r="P34" i="2"/>
  <c r="Q34" i="2"/>
  <c r="R34" i="2"/>
  <c r="S34" i="2"/>
  <c r="L34" i="2"/>
  <c r="L45" i="2"/>
  <c r="I34" i="2"/>
  <c r="H34" i="2"/>
  <c r="G34" i="2"/>
  <c r="F34" i="2"/>
  <c r="E34" i="2"/>
  <c r="D34" i="2"/>
  <c r="C34" i="2"/>
  <c r="B34" i="2"/>
  <c r="AN25" i="2"/>
  <c r="AO25" i="2"/>
  <c r="AP25" i="2"/>
  <c r="AQ25" i="2"/>
  <c r="AR25" i="2"/>
  <c r="AS25" i="2"/>
  <c r="AT25" i="2"/>
  <c r="AN26" i="2"/>
  <c r="AO26" i="2"/>
  <c r="AP26" i="2"/>
  <c r="AQ26" i="2"/>
  <c r="AR26" i="2"/>
  <c r="AS26" i="2"/>
  <c r="AT26" i="2"/>
  <c r="AN27" i="2"/>
  <c r="AO27" i="2"/>
  <c r="AP27" i="2"/>
  <c r="AQ27" i="2"/>
  <c r="AR27" i="2"/>
  <c r="AS27" i="2"/>
  <c r="AT27" i="2"/>
  <c r="AM27" i="2"/>
  <c r="AM26" i="2"/>
  <c r="AM25" i="2"/>
  <c r="AT22" i="2" l="1"/>
  <c r="I11" i="18"/>
  <c r="AM22" i="2"/>
  <c r="B11" i="18"/>
  <c r="AS22" i="2"/>
  <c r="H11" i="18"/>
  <c r="AQ22" i="2"/>
  <c r="F11" i="18"/>
  <c r="AM21" i="2"/>
  <c r="B10" i="18"/>
  <c r="AS21" i="2"/>
  <c r="H10" i="18"/>
  <c r="AR22" i="2"/>
  <c r="G11" i="18"/>
  <c r="AP22" i="2"/>
  <c r="E11" i="18"/>
  <c r="AO22" i="2"/>
  <c r="D11" i="18"/>
  <c r="AT21" i="2"/>
  <c r="I10" i="18"/>
  <c r="AR21" i="2"/>
  <c r="G10" i="18"/>
  <c r="AQ21" i="2"/>
  <c r="F10" i="18"/>
  <c r="AP21" i="2"/>
  <c r="E10" i="18"/>
  <c r="AO21" i="2"/>
  <c r="D10" i="18"/>
  <c r="AN21" i="2"/>
  <c r="C10" i="18"/>
  <c r="AN22" i="2"/>
  <c r="C11" i="18"/>
  <c r="AN20" i="2"/>
  <c r="AO20" i="2"/>
  <c r="AP20" i="2"/>
  <c r="AQ20" i="2"/>
  <c r="AR20" i="2"/>
  <c r="AS20" i="2"/>
  <c r="AT20" i="2"/>
  <c r="AM20" i="2" l="1"/>
  <c r="C53" i="2"/>
  <c r="J11" i="18"/>
  <c r="J10" i="18"/>
  <c r="W32" i="2"/>
  <c r="W14" i="18" s="1"/>
  <c r="X32" i="2"/>
  <c r="X14" i="18" s="1"/>
  <c r="Y32" i="2"/>
  <c r="Y14" i="18" s="1"/>
  <c r="Z32" i="2"/>
  <c r="Z14" i="18" s="1"/>
  <c r="AA32" i="2"/>
  <c r="AA14" i="18" s="1"/>
  <c r="AB32" i="2"/>
  <c r="AB14" i="18" s="1"/>
  <c r="AC32" i="2"/>
  <c r="AC14" i="18" s="1"/>
  <c r="W33" i="2"/>
  <c r="W15" i="18" s="1"/>
  <c r="X33" i="2"/>
  <c r="X15" i="18" s="1"/>
  <c r="Y33" i="2"/>
  <c r="Y15" i="18" s="1"/>
  <c r="Z33" i="2"/>
  <c r="Z15" i="18" s="1"/>
  <c r="AA33" i="2"/>
  <c r="AA15" i="18" s="1"/>
  <c r="AB33" i="2"/>
  <c r="AB15" i="18" s="1"/>
  <c r="AC33" i="2"/>
  <c r="AC15" i="18" s="1"/>
  <c r="M32" i="2"/>
  <c r="M14" i="18" s="1"/>
  <c r="N32" i="2"/>
  <c r="N14" i="18" s="1"/>
  <c r="O32" i="2"/>
  <c r="O14" i="18" s="1"/>
  <c r="P32" i="2"/>
  <c r="P14" i="18" s="1"/>
  <c r="Q32" i="2"/>
  <c r="Q14" i="18" s="1"/>
  <c r="R32" i="2"/>
  <c r="R14" i="18" s="1"/>
  <c r="S32" i="2"/>
  <c r="S14" i="18" s="1"/>
  <c r="M33" i="2"/>
  <c r="M15" i="18" s="1"/>
  <c r="N33" i="2"/>
  <c r="N15" i="18" s="1"/>
  <c r="O33" i="2"/>
  <c r="O15" i="18" s="1"/>
  <c r="P33" i="2"/>
  <c r="P15" i="18" s="1"/>
  <c r="Q33" i="2"/>
  <c r="Q15" i="18" s="1"/>
  <c r="R33" i="2"/>
  <c r="R15" i="18" s="1"/>
  <c r="S33" i="2"/>
  <c r="S15" i="18" s="1"/>
  <c r="AM8" i="2"/>
  <c r="AM9" i="2" l="1"/>
  <c r="E33" i="2"/>
  <c r="AP9" i="2"/>
  <c r="H33" i="2"/>
  <c r="AS9" i="2"/>
  <c r="D33" i="2"/>
  <c r="AO9" i="2"/>
  <c r="G32" i="2"/>
  <c r="AR8" i="2"/>
  <c r="C32" i="2"/>
  <c r="AN8" i="2"/>
  <c r="G33" i="2"/>
  <c r="AR9" i="2"/>
  <c r="C33" i="2"/>
  <c r="AN9" i="2"/>
  <c r="F32" i="2"/>
  <c r="AQ8" i="2"/>
  <c r="F33" i="2"/>
  <c r="AQ9" i="2"/>
  <c r="I32" i="2"/>
  <c r="AT8" i="2"/>
  <c r="E32" i="2"/>
  <c r="AP8" i="2"/>
  <c r="I33" i="2"/>
  <c r="AT9" i="2"/>
  <c r="H32" i="2"/>
  <c r="AS8" i="2"/>
  <c r="D32" i="2"/>
  <c r="AO8" i="2"/>
  <c r="G44" i="2"/>
  <c r="G20" i="18" s="1"/>
  <c r="L25" i="18" s="1"/>
  <c r="L33" i="2"/>
  <c r="B32" i="2"/>
  <c r="B43" i="2"/>
  <c r="L32" i="2"/>
  <c r="G43" i="2"/>
  <c r="G19" i="18" s="1"/>
  <c r="L24" i="18" s="1"/>
  <c r="V32" i="2"/>
  <c r="L43" i="2"/>
  <c r="L19" i="18" s="1"/>
  <c r="V24" i="18" s="1"/>
  <c r="B44" i="2"/>
  <c r="B33" i="2"/>
  <c r="V33" i="2"/>
  <c r="L44" i="2"/>
  <c r="L20" i="18" s="1"/>
  <c r="V25" i="18" s="1"/>
  <c r="W35" i="2"/>
  <c r="X35" i="2"/>
  <c r="Y35" i="2"/>
  <c r="M35" i="2"/>
  <c r="N35" i="2"/>
  <c r="O35" i="2"/>
  <c r="V15" i="18" l="1"/>
  <c r="L15" i="18"/>
  <c r="V14" i="18"/>
  <c r="L14" i="18"/>
  <c r="AM11" i="2"/>
  <c r="AU8" i="2"/>
  <c r="AW8" i="2" s="1"/>
  <c r="C35" i="2"/>
  <c r="AN11" i="2"/>
  <c r="E35" i="2"/>
  <c r="AP11" i="2"/>
  <c r="D35" i="2"/>
  <c r="AO11" i="2"/>
  <c r="AU9" i="2"/>
  <c r="AW9" i="2" s="1"/>
  <c r="G46" i="2"/>
  <c r="V35" i="2"/>
  <c r="L46" i="2"/>
  <c r="L35" i="2"/>
  <c r="F11" i="2"/>
  <c r="B35" i="2"/>
  <c r="B46" i="2"/>
  <c r="P11" i="2"/>
  <c r="Z11" i="2"/>
  <c r="M25" i="18" l="1"/>
  <c r="W25" i="18"/>
  <c r="W24" i="18"/>
  <c r="M24" i="18"/>
  <c r="AQ11" i="2"/>
  <c r="G11" i="2"/>
  <c r="F35" i="2"/>
  <c r="Q11" i="2"/>
  <c r="P35" i="2"/>
  <c r="AA11" i="2"/>
  <c r="Z35" i="2"/>
  <c r="X24" i="18" l="1"/>
  <c r="X25" i="18"/>
  <c r="N24" i="18"/>
  <c r="N25" i="18"/>
  <c r="AR11" i="2"/>
  <c r="AB11" i="2"/>
  <c r="AA35" i="2"/>
  <c r="R11" i="2"/>
  <c r="Q35" i="2"/>
  <c r="H11" i="2"/>
  <c r="G35" i="2"/>
  <c r="O24" i="18" l="1"/>
  <c r="Y25" i="18"/>
  <c r="Y24" i="18"/>
  <c r="O25" i="18"/>
  <c r="AS11" i="2"/>
  <c r="I11" i="2"/>
  <c r="H35" i="2"/>
  <c r="S11" i="2"/>
  <c r="S35" i="2" s="1"/>
  <c r="R35" i="2"/>
  <c r="AC11" i="2"/>
  <c r="AC35" i="2" s="1"/>
  <c r="AB35" i="2"/>
  <c r="I35" i="2" l="1"/>
  <c r="AT11" i="2"/>
  <c r="AU11" i="2" s="1"/>
  <c r="AW11" i="2" s="1"/>
  <c r="F31" i="13"/>
  <c r="F32" i="13" l="1"/>
  <c r="F38" i="13"/>
  <c r="F36" i="13"/>
  <c r="F37" i="13"/>
  <c r="F33" i="13"/>
  <c r="L80" i="8" l="1"/>
  <c r="L77" i="8"/>
  <c r="C46" i="13" l="1"/>
  <c r="D46" i="13"/>
  <c r="E46" i="13"/>
  <c r="C47" i="13"/>
  <c r="D47" i="13"/>
  <c r="E47" i="13"/>
  <c r="C48" i="13"/>
  <c r="D48" i="13"/>
  <c r="E48" i="13"/>
  <c r="B48" i="13"/>
  <c r="B47" i="13"/>
  <c r="B46" i="13"/>
  <c r="C26" i="13"/>
  <c r="D26" i="13"/>
  <c r="E26" i="13"/>
  <c r="C27" i="13"/>
  <c r="D27" i="13"/>
  <c r="E27" i="13"/>
  <c r="C28" i="13"/>
  <c r="D28" i="13"/>
  <c r="E28" i="13"/>
  <c r="C43" i="13"/>
  <c r="D43" i="13"/>
  <c r="E43" i="13"/>
  <c r="B43" i="13"/>
  <c r="C41" i="13"/>
  <c r="D41" i="13"/>
  <c r="E41" i="13"/>
  <c r="C42" i="13"/>
  <c r="D42" i="13"/>
  <c r="E42" i="13"/>
  <c r="B42" i="13"/>
  <c r="B41" i="13"/>
  <c r="B28" i="13"/>
  <c r="B27" i="13"/>
  <c r="B26" i="13"/>
  <c r="C21" i="13"/>
  <c r="D21" i="13"/>
  <c r="E21" i="13"/>
  <c r="C22" i="13"/>
  <c r="D22" i="13"/>
  <c r="E22" i="13"/>
  <c r="C23" i="13"/>
  <c r="D23" i="13"/>
  <c r="E23" i="13"/>
  <c r="B23" i="13"/>
  <c r="B22" i="13"/>
  <c r="B21" i="13"/>
  <c r="C16" i="13"/>
  <c r="D16" i="13"/>
  <c r="E16" i="13"/>
  <c r="C17" i="13"/>
  <c r="D17" i="13"/>
  <c r="E17" i="13"/>
  <c r="C18" i="13"/>
  <c r="D18" i="13"/>
  <c r="E18" i="13"/>
  <c r="B18" i="13"/>
  <c r="B17" i="13"/>
  <c r="B16" i="13"/>
  <c r="C11" i="13"/>
  <c r="D11" i="13"/>
  <c r="E11" i="13"/>
  <c r="C12" i="13"/>
  <c r="D12" i="13"/>
  <c r="E12" i="13"/>
  <c r="C13" i="13"/>
  <c r="D13" i="13"/>
  <c r="E13" i="13"/>
  <c r="B13" i="13"/>
  <c r="B12" i="13"/>
  <c r="B11" i="13"/>
  <c r="C6" i="13"/>
  <c r="D6" i="13"/>
  <c r="E6" i="13"/>
  <c r="C7" i="13"/>
  <c r="D7" i="13"/>
  <c r="E7" i="13"/>
  <c r="C8" i="13"/>
  <c r="D8" i="13"/>
  <c r="E8" i="13"/>
  <c r="B8" i="13"/>
  <c r="B7" i="13"/>
  <c r="B6" i="13"/>
  <c r="F6" i="13" s="1"/>
  <c r="F7" i="13" l="1"/>
  <c r="F46" i="13"/>
  <c r="F28" i="13"/>
  <c r="F12" i="13"/>
  <c r="F22" i="13"/>
  <c r="F27" i="13"/>
  <c r="F8" i="13"/>
  <c r="F26" i="13"/>
  <c r="F48" i="13"/>
  <c r="F13" i="13"/>
  <c r="F43" i="13"/>
  <c r="F41" i="13"/>
  <c r="F42" i="13"/>
  <c r="F21" i="13"/>
  <c r="F23" i="13"/>
  <c r="F16" i="13"/>
  <c r="F17" i="13"/>
  <c r="F18" i="13"/>
  <c r="F11" i="13"/>
  <c r="F47" i="13"/>
  <c r="C33" i="1" l="1"/>
  <c r="D33" i="1"/>
  <c r="E33" i="1"/>
  <c r="B33" i="1"/>
  <c r="Q106" i="1"/>
  <c r="I106" i="1"/>
  <c r="K106" i="1"/>
  <c r="E106" i="1"/>
  <c r="B106" i="1" l="1"/>
  <c r="D106" i="1"/>
  <c r="P106" i="1"/>
  <c r="J106" i="1"/>
  <c r="N106" i="1"/>
  <c r="C106" i="1"/>
  <c r="O106" i="1"/>
  <c r="H106" i="1"/>
  <c r="I107" i="1"/>
  <c r="H107" i="1"/>
  <c r="J107" i="1" l="1"/>
  <c r="K107" i="1"/>
  <c r="B107" i="1"/>
  <c r="N107" i="1"/>
  <c r="C107" i="1"/>
  <c r="E107" i="1"/>
  <c r="O107" i="1"/>
  <c r="D107" i="1"/>
  <c r="Q107" i="1"/>
  <c r="P107" i="1"/>
  <c r="P105" i="1"/>
  <c r="Q105" i="1"/>
  <c r="C105" i="1"/>
  <c r="D105" i="1"/>
  <c r="E105" i="1"/>
  <c r="B105" i="1"/>
  <c r="J105" i="1"/>
  <c r="K105" i="1"/>
  <c r="P103" i="1"/>
  <c r="J103" i="1"/>
  <c r="H103" i="1"/>
  <c r="O103" i="1" l="1"/>
  <c r="C103" i="1"/>
  <c r="I103" i="1"/>
  <c r="Q103" i="1"/>
  <c r="I105" i="1"/>
  <c r="O105" i="1"/>
  <c r="K103" i="1"/>
  <c r="B103" i="1"/>
  <c r="N103" i="1"/>
  <c r="H105" i="1"/>
  <c r="N105" i="1"/>
  <c r="E103" i="1"/>
  <c r="K104" i="1"/>
  <c r="J104" i="1"/>
  <c r="I104" i="1"/>
  <c r="B104" i="1"/>
  <c r="N104" i="1"/>
  <c r="H104" i="1"/>
  <c r="D103" i="1"/>
  <c r="E104" i="1"/>
  <c r="Q104" i="1"/>
  <c r="P104" i="1"/>
  <c r="D104" i="1"/>
  <c r="C104" i="1"/>
  <c r="O104" i="1"/>
  <c r="Q100" i="1"/>
  <c r="K100" i="1" l="1"/>
  <c r="E100" i="1"/>
  <c r="O98" i="1"/>
  <c r="P98" i="1"/>
  <c r="I98" i="1"/>
  <c r="J98" i="1"/>
  <c r="C98" i="1"/>
  <c r="D98" i="1"/>
  <c r="H98" i="1" l="1"/>
  <c r="E98" i="1"/>
  <c r="Q98" i="1"/>
  <c r="K98" i="1"/>
  <c r="B98" i="1"/>
  <c r="N98" i="1"/>
  <c r="I97" i="1"/>
  <c r="H97" i="1"/>
  <c r="J97" i="1" l="1"/>
  <c r="C97" i="1"/>
  <c r="O97" i="1"/>
  <c r="B97" i="1"/>
  <c r="K97" i="1"/>
  <c r="N97" i="1"/>
  <c r="E97" i="1"/>
  <c r="Q97" i="1"/>
  <c r="D97" i="1"/>
  <c r="P97" i="1"/>
  <c r="I96" i="1"/>
  <c r="J96" i="1"/>
  <c r="K96" i="1"/>
  <c r="H96" i="1"/>
  <c r="Q96" i="1" l="1"/>
  <c r="B96" i="1"/>
  <c r="E96" i="1"/>
  <c r="N96" i="1"/>
  <c r="C96" i="1"/>
  <c r="D96" i="1"/>
  <c r="P96" i="1"/>
  <c r="O96" i="1"/>
  <c r="M32" i="5"/>
  <c r="M31" i="5"/>
  <c r="D33" i="5" l="1"/>
  <c r="E33" i="5"/>
  <c r="F33" i="5"/>
  <c r="C33" i="5"/>
  <c r="Q7" i="1"/>
  <c r="Q8" i="1"/>
  <c r="Q9" i="1"/>
  <c r="Q10" i="1"/>
  <c r="Q11" i="1"/>
  <c r="Q12" i="1"/>
  <c r="Q13" i="1"/>
  <c r="Q14" i="1"/>
  <c r="Q15" i="1"/>
  <c r="Q16" i="1"/>
  <c r="Q17" i="1"/>
  <c r="Q49" i="1" s="1"/>
  <c r="Q18" i="1"/>
  <c r="Q19" i="1"/>
  <c r="Q20" i="1"/>
  <c r="K7" i="1"/>
  <c r="K8" i="1"/>
  <c r="K9" i="1"/>
  <c r="K10" i="1"/>
  <c r="K11" i="1"/>
  <c r="K12" i="1"/>
  <c r="K13" i="1"/>
  <c r="K14" i="1"/>
  <c r="K15" i="1"/>
  <c r="K16" i="1"/>
  <c r="K17" i="1"/>
  <c r="K49" i="1" s="1"/>
  <c r="K18" i="1"/>
  <c r="K19" i="1"/>
  <c r="K20" i="1"/>
  <c r="E7" i="1"/>
  <c r="E8" i="1"/>
  <c r="E9" i="1"/>
  <c r="E10" i="1"/>
  <c r="E11" i="1"/>
  <c r="E12" i="1"/>
  <c r="E13" i="1"/>
  <c r="E14" i="1"/>
  <c r="E15" i="1"/>
  <c r="E16" i="1"/>
  <c r="E17" i="1"/>
  <c r="E49" i="1" s="1"/>
  <c r="E18" i="1"/>
  <c r="E19" i="1"/>
  <c r="E20" i="1"/>
  <c r="E23" i="1" l="1"/>
  <c r="Q39" i="1" s="1"/>
  <c r="E24" i="1"/>
  <c r="K40" i="1" s="1"/>
  <c r="E25" i="1"/>
  <c r="K41" i="1" s="1"/>
  <c r="E26" i="1"/>
  <c r="Q42" i="1" s="1"/>
  <c r="E27" i="1"/>
  <c r="Q43" i="1" s="1"/>
  <c r="E28" i="1"/>
  <c r="Q44" i="1" s="1"/>
  <c r="E29" i="1"/>
  <c r="Q45" i="1" s="1"/>
  <c r="E30" i="1"/>
  <c r="K46" i="1" s="1"/>
  <c r="E31" i="1"/>
  <c r="Q47" i="1" s="1"/>
  <c r="E32" i="1"/>
  <c r="Q48" i="1" s="1"/>
  <c r="E34" i="1"/>
  <c r="Q50" i="1" s="1"/>
  <c r="E35" i="1"/>
  <c r="E51" i="1" s="1"/>
  <c r="E36" i="1"/>
  <c r="E52" i="1" s="1"/>
  <c r="E48" i="1" l="1"/>
  <c r="K47" i="1"/>
  <c r="E39" i="1"/>
  <c r="K39" i="1"/>
  <c r="K44" i="1"/>
  <c r="K52" i="1"/>
  <c r="Q52" i="1"/>
  <c r="K42" i="1"/>
  <c r="E47" i="1"/>
  <c r="E44" i="1"/>
  <c r="Q51" i="1"/>
  <c r="E42" i="1"/>
  <c r="Q40" i="1"/>
  <c r="E40" i="1"/>
  <c r="E41" i="1"/>
  <c r="K51" i="1"/>
  <c r="K50" i="1"/>
  <c r="K48" i="1"/>
  <c r="E45" i="1"/>
  <c r="Q41" i="1"/>
  <c r="K45" i="1"/>
  <c r="E43" i="1"/>
  <c r="E46" i="1"/>
  <c r="Q46" i="1"/>
  <c r="K43" i="1"/>
  <c r="E50" i="1"/>
  <c r="J102" i="11"/>
  <c r="I102" i="11"/>
  <c r="H102" i="11"/>
  <c r="G102" i="11"/>
  <c r="F102" i="11"/>
  <c r="E102" i="11"/>
  <c r="D102" i="11"/>
  <c r="C102" i="11"/>
  <c r="J100" i="11"/>
  <c r="I100" i="11"/>
  <c r="H100" i="11"/>
  <c r="G100" i="11"/>
  <c r="F100" i="11"/>
  <c r="E100" i="11"/>
  <c r="D100" i="11"/>
  <c r="C100" i="11"/>
  <c r="J99" i="11"/>
  <c r="I99" i="11"/>
  <c r="H99" i="11"/>
  <c r="G99" i="11"/>
  <c r="F99" i="11"/>
  <c r="E99" i="11"/>
  <c r="D99" i="11"/>
  <c r="C99" i="11"/>
  <c r="J98" i="11"/>
  <c r="I98" i="11"/>
  <c r="H98" i="11"/>
  <c r="G98" i="11"/>
  <c r="F98" i="11"/>
  <c r="E98" i="11"/>
  <c r="D98" i="11"/>
  <c r="C98" i="11"/>
  <c r="J97" i="11"/>
  <c r="I97" i="11"/>
  <c r="H97" i="11"/>
  <c r="G97" i="11"/>
  <c r="F97" i="11"/>
  <c r="E97" i="11"/>
  <c r="D97" i="11"/>
  <c r="C97" i="11"/>
  <c r="J96" i="11"/>
  <c r="I96" i="11"/>
  <c r="H96" i="11"/>
  <c r="G96" i="11"/>
  <c r="F96" i="11"/>
  <c r="E96" i="11"/>
  <c r="D96" i="11"/>
  <c r="C96" i="11"/>
  <c r="J95" i="11"/>
  <c r="I95" i="11"/>
  <c r="H95" i="11"/>
  <c r="G95" i="11"/>
  <c r="F95" i="11"/>
  <c r="E95" i="11"/>
  <c r="D95" i="11"/>
  <c r="C95" i="11"/>
  <c r="J94" i="11"/>
  <c r="I94" i="11"/>
  <c r="H94" i="11"/>
  <c r="G94" i="11"/>
  <c r="F94" i="11"/>
  <c r="E94" i="11"/>
  <c r="D94" i="11"/>
  <c r="C94" i="11"/>
  <c r="J93" i="11"/>
  <c r="I93" i="11"/>
  <c r="H93" i="11"/>
  <c r="G93" i="11"/>
  <c r="F93" i="11"/>
  <c r="E93" i="11"/>
  <c r="D93" i="11"/>
  <c r="C93" i="11"/>
  <c r="J87" i="11"/>
  <c r="I87" i="11"/>
  <c r="H87" i="11"/>
  <c r="G87" i="11"/>
  <c r="F87" i="11"/>
  <c r="E87" i="11"/>
  <c r="D87" i="11"/>
  <c r="C87" i="11"/>
  <c r="J85" i="11"/>
  <c r="I85" i="11"/>
  <c r="H85" i="11"/>
  <c r="G85" i="11"/>
  <c r="F85" i="11"/>
  <c r="E85" i="11"/>
  <c r="D85" i="11"/>
  <c r="C85" i="11"/>
  <c r="J84" i="11"/>
  <c r="I84" i="11"/>
  <c r="H84" i="11"/>
  <c r="G84" i="11"/>
  <c r="F84" i="11"/>
  <c r="E84" i="11"/>
  <c r="D84" i="11"/>
  <c r="C84" i="11"/>
  <c r="J82" i="11"/>
  <c r="I82" i="11"/>
  <c r="H82" i="11"/>
  <c r="G82" i="11"/>
  <c r="F82" i="11"/>
  <c r="E82" i="11"/>
  <c r="D82" i="11"/>
  <c r="C82" i="11"/>
  <c r="J81" i="11"/>
  <c r="I81" i="11"/>
  <c r="H81" i="11"/>
  <c r="G81" i="11"/>
  <c r="F81" i="11"/>
  <c r="E81" i="11"/>
  <c r="D81" i="11"/>
  <c r="C81" i="11"/>
  <c r="J80" i="11"/>
  <c r="I80" i="11"/>
  <c r="H80" i="11"/>
  <c r="G80" i="11"/>
  <c r="F80" i="11"/>
  <c r="E80" i="11"/>
  <c r="D80" i="11"/>
  <c r="C80" i="11"/>
  <c r="J78" i="11"/>
  <c r="I78" i="11"/>
  <c r="H78" i="11"/>
  <c r="G78" i="11"/>
  <c r="F78" i="11"/>
  <c r="E78" i="11"/>
  <c r="D78" i="11"/>
  <c r="C78" i="11"/>
  <c r="J77" i="11"/>
  <c r="I77" i="11"/>
  <c r="H77" i="11"/>
  <c r="G77" i="11"/>
  <c r="F77" i="11"/>
  <c r="E77" i="11"/>
  <c r="D77" i="11"/>
  <c r="C77" i="11"/>
  <c r="J74" i="11"/>
  <c r="I74" i="11"/>
  <c r="H74" i="11"/>
  <c r="G74" i="11"/>
  <c r="F74" i="11"/>
  <c r="E74" i="11"/>
  <c r="D74" i="11"/>
  <c r="C74" i="11"/>
  <c r="J73" i="11"/>
  <c r="I73" i="11"/>
  <c r="H73" i="11"/>
  <c r="G73" i="11"/>
  <c r="F73" i="11"/>
  <c r="E73" i="11"/>
  <c r="D73" i="11"/>
  <c r="C73" i="11"/>
  <c r="J71" i="11"/>
  <c r="I71" i="11"/>
  <c r="H71" i="11"/>
  <c r="G71" i="11"/>
  <c r="F71" i="11"/>
  <c r="E71" i="11"/>
  <c r="D71" i="11"/>
  <c r="C71" i="11"/>
  <c r="J70" i="11"/>
  <c r="I70" i="11"/>
  <c r="H70" i="11"/>
  <c r="G70" i="11"/>
  <c r="F70" i="11"/>
  <c r="E70" i="11"/>
  <c r="D70" i="11"/>
  <c r="C70" i="11"/>
  <c r="J69" i="11"/>
  <c r="I69" i="11"/>
  <c r="H69" i="11"/>
  <c r="G69" i="11"/>
  <c r="F69" i="11"/>
  <c r="E69" i="11"/>
  <c r="D69" i="11"/>
  <c r="C69" i="11"/>
  <c r="J65" i="11"/>
  <c r="I65" i="11"/>
  <c r="H65" i="11"/>
  <c r="G65" i="11"/>
  <c r="F65" i="11"/>
  <c r="E65" i="11"/>
  <c r="D65" i="11"/>
  <c r="C65" i="11"/>
  <c r="J64" i="11"/>
  <c r="I64" i="11"/>
  <c r="H64" i="11"/>
  <c r="G64" i="11"/>
  <c r="F64" i="11"/>
  <c r="E64" i="11"/>
  <c r="D64" i="11"/>
  <c r="C64" i="11"/>
  <c r="J62" i="11"/>
  <c r="I62" i="11"/>
  <c r="H62" i="11"/>
  <c r="G62" i="11"/>
  <c r="F62" i="11"/>
  <c r="E62" i="11"/>
  <c r="D62" i="11"/>
  <c r="C62" i="11"/>
  <c r="J61" i="11"/>
  <c r="I61" i="11"/>
  <c r="H61" i="11"/>
  <c r="G61" i="11"/>
  <c r="F61" i="11"/>
  <c r="E61" i="11"/>
  <c r="D61" i="11"/>
  <c r="C61" i="11"/>
  <c r="J60" i="11"/>
  <c r="I60" i="11"/>
  <c r="H60" i="11"/>
  <c r="G60" i="11"/>
  <c r="F60" i="11"/>
  <c r="E60" i="11"/>
  <c r="D60" i="11"/>
  <c r="C60" i="11"/>
  <c r="J57" i="11"/>
  <c r="I57" i="11"/>
  <c r="H57" i="11"/>
  <c r="G57" i="11"/>
  <c r="F57" i="11"/>
  <c r="E57" i="11"/>
  <c r="D57" i="11"/>
  <c r="C57" i="11"/>
  <c r="J55" i="11"/>
  <c r="I55" i="11"/>
  <c r="H55" i="11"/>
  <c r="G55" i="11"/>
  <c r="F55" i="11"/>
  <c r="E55" i="11"/>
  <c r="D55" i="11"/>
  <c r="C55" i="11"/>
  <c r="J54" i="11"/>
  <c r="I54" i="11"/>
  <c r="H54" i="11"/>
  <c r="G54" i="11"/>
  <c r="F54" i="11"/>
  <c r="E54" i="11"/>
  <c r="D54" i="11"/>
  <c r="C54" i="11"/>
  <c r="J53" i="11"/>
  <c r="I53" i="11"/>
  <c r="H53" i="11"/>
  <c r="G53" i="11"/>
  <c r="F53" i="11"/>
  <c r="E53" i="11"/>
  <c r="D53" i="11"/>
  <c r="C53" i="11"/>
  <c r="J52" i="11"/>
  <c r="I52" i="11"/>
  <c r="H52" i="11"/>
  <c r="F52" i="11"/>
  <c r="E52" i="11"/>
  <c r="D52" i="11"/>
  <c r="C52" i="11"/>
  <c r="J51" i="11"/>
  <c r="I51" i="11"/>
  <c r="H51" i="11"/>
  <c r="G51" i="11"/>
  <c r="F51" i="11"/>
  <c r="E51" i="11"/>
  <c r="D51" i="11"/>
  <c r="C51" i="11"/>
  <c r="J49" i="11"/>
  <c r="I49" i="11"/>
  <c r="H49" i="11"/>
  <c r="G49" i="11"/>
  <c r="F49" i="11"/>
  <c r="E49" i="11"/>
  <c r="D49" i="11"/>
  <c r="C49" i="11"/>
  <c r="F44" i="11"/>
  <c r="E44" i="11"/>
  <c r="D44" i="11"/>
  <c r="C44" i="11"/>
  <c r="J41" i="11"/>
  <c r="I41" i="11"/>
  <c r="H41" i="11"/>
  <c r="G41" i="11"/>
  <c r="F41" i="11"/>
  <c r="E41" i="11"/>
  <c r="D41" i="11"/>
  <c r="C41" i="11"/>
  <c r="K40" i="11"/>
  <c r="K39" i="11"/>
  <c r="J38" i="11"/>
  <c r="I38" i="11"/>
  <c r="H38" i="11"/>
  <c r="G38" i="11"/>
  <c r="F38" i="11"/>
  <c r="E38" i="11"/>
  <c r="D38" i="11"/>
  <c r="C38" i="11"/>
  <c r="K37" i="11"/>
  <c r="K36" i="11"/>
  <c r="J35" i="11"/>
  <c r="I35" i="11"/>
  <c r="H35" i="11"/>
  <c r="G35" i="11"/>
  <c r="F35" i="11"/>
  <c r="E35" i="11"/>
  <c r="D35" i="11"/>
  <c r="C35" i="11"/>
  <c r="F30" i="11"/>
  <c r="E30" i="11"/>
  <c r="D30" i="11"/>
  <c r="C30" i="11"/>
  <c r="J27" i="11"/>
  <c r="I27" i="11"/>
  <c r="H27" i="11"/>
  <c r="G27" i="11"/>
  <c r="F27" i="11"/>
  <c r="E27" i="11"/>
  <c r="D27" i="11"/>
  <c r="C27" i="11"/>
  <c r="K26" i="11"/>
  <c r="K25" i="11"/>
  <c r="J24" i="11"/>
  <c r="I24" i="11"/>
  <c r="H24" i="11"/>
  <c r="G24" i="11"/>
  <c r="F24" i="11"/>
  <c r="E24" i="11"/>
  <c r="D24" i="11"/>
  <c r="C24" i="11"/>
  <c r="K23" i="11"/>
  <c r="K22" i="11"/>
  <c r="J21" i="11"/>
  <c r="I21" i="11"/>
  <c r="H21" i="11"/>
  <c r="G21" i="11"/>
  <c r="F21" i="11"/>
  <c r="E21" i="11"/>
  <c r="D21" i="11"/>
  <c r="C21" i="11"/>
  <c r="F16" i="11"/>
  <c r="E16" i="11"/>
  <c r="D16" i="11"/>
  <c r="C16" i="11"/>
  <c r="J13" i="11"/>
  <c r="I13" i="11"/>
  <c r="H13" i="11"/>
  <c r="G13" i="11"/>
  <c r="F13" i="11"/>
  <c r="E13" i="11"/>
  <c r="D13" i="11"/>
  <c r="C13" i="11"/>
  <c r="K12" i="11"/>
  <c r="K11" i="11"/>
  <c r="J10" i="11"/>
  <c r="I10" i="11"/>
  <c r="H10" i="11"/>
  <c r="G10" i="11"/>
  <c r="F10" i="11"/>
  <c r="E10" i="11"/>
  <c r="D10" i="11"/>
  <c r="C10" i="11"/>
  <c r="K9" i="11"/>
  <c r="K8" i="11"/>
  <c r="J7" i="11"/>
  <c r="I7" i="11"/>
  <c r="H7" i="11"/>
  <c r="G7" i="11"/>
  <c r="F7" i="11"/>
  <c r="E7" i="11"/>
  <c r="D7" i="11"/>
  <c r="C7" i="11"/>
  <c r="J27" i="10"/>
  <c r="I27" i="10"/>
  <c r="H27" i="10"/>
  <c r="G27" i="10"/>
  <c r="F27" i="10"/>
  <c r="E27" i="10"/>
  <c r="D27" i="10"/>
  <c r="C27" i="10"/>
  <c r="J26" i="10"/>
  <c r="I26" i="10"/>
  <c r="H26" i="10"/>
  <c r="G26" i="10"/>
  <c r="F26" i="10"/>
  <c r="E26" i="10"/>
  <c r="D26" i="10"/>
  <c r="C26" i="10"/>
  <c r="J24" i="10"/>
  <c r="I24" i="10"/>
  <c r="H24" i="10"/>
  <c r="G24" i="10"/>
  <c r="F24" i="10"/>
  <c r="E24" i="10"/>
  <c r="D24" i="10"/>
  <c r="C24" i="10"/>
  <c r="J23" i="10"/>
  <c r="I23" i="10"/>
  <c r="H23" i="10"/>
  <c r="G23" i="10"/>
  <c r="F23" i="10"/>
  <c r="E23" i="10"/>
  <c r="D23" i="10"/>
  <c r="C23" i="10"/>
  <c r="J22" i="10"/>
  <c r="I22" i="10"/>
  <c r="H22" i="10"/>
  <c r="G22" i="10"/>
  <c r="F22" i="10"/>
  <c r="E22" i="10"/>
  <c r="D22" i="10"/>
  <c r="C22" i="10"/>
  <c r="J21" i="10"/>
  <c r="I21" i="10"/>
  <c r="H21" i="10"/>
  <c r="G21" i="10"/>
  <c r="F21" i="10"/>
  <c r="E21" i="10"/>
  <c r="D21" i="10"/>
  <c r="C21" i="10"/>
  <c r="F16" i="10"/>
  <c r="E16" i="10"/>
  <c r="D16" i="10"/>
  <c r="C16" i="10"/>
  <c r="J13" i="10"/>
  <c r="I13" i="10"/>
  <c r="H13" i="10"/>
  <c r="G13" i="10"/>
  <c r="F13" i="10"/>
  <c r="E13" i="10"/>
  <c r="D13" i="10"/>
  <c r="C13" i="10"/>
  <c r="K12" i="10"/>
  <c r="K11" i="10"/>
  <c r="J10" i="10"/>
  <c r="I10" i="10"/>
  <c r="H10" i="10"/>
  <c r="G10" i="10"/>
  <c r="F10" i="10"/>
  <c r="E10" i="10"/>
  <c r="D10" i="10"/>
  <c r="C10" i="10"/>
  <c r="K9" i="10"/>
  <c r="K8" i="10"/>
  <c r="J7" i="10"/>
  <c r="I7" i="10"/>
  <c r="H7" i="10"/>
  <c r="G7" i="10"/>
  <c r="F7" i="10"/>
  <c r="E7" i="10"/>
  <c r="D7" i="10"/>
  <c r="C7" i="10"/>
  <c r="J31" i="9"/>
  <c r="I31" i="9"/>
  <c r="H31" i="9"/>
  <c r="G31" i="9"/>
  <c r="F31" i="9"/>
  <c r="E31" i="9"/>
  <c r="D31" i="9"/>
  <c r="C31" i="9"/>
  <c r="J30" i="9"/>
  <c r="I30" i="9"/>
  <c r="H30" i="9"/>
  <c r="G30" i="9"/>
  <c r="F30" i="9"/>
  <c r="E30" i="9"/>
  <c r="D30" i="9"/>
  <c r="C30" i="9"/>
  <c r="J29" i="9"/>
  <c r="I29" i="9"/>
  <c r="H29" i="9"/>
  <c r="G29" i="9"/>
  <c r="F29" i="9"/>
  <c r="E29" i="9"/>
  <c r="D29" i="9"/>
  <c r="C29" i="9"/>
  <c r="J28" i="9"/>
  <c r="I28" i="9"/>
  <c r="H28" i="9"/>
  <c r="G28" i="9"/>
  <c r="F28" i="9"/>
  <c r="E28" i="9"/>
  <c r="D28" i="9"/>
  <c r="C28" i="9"/>
  <c r="J27" i="9"/>
  <c r="I27" i="9"/>
  <c r="H27" i="9"/>
  <c r="G27" i="9"/>
  <c r="F27" i="9"/>
  <c r="E27" i="9"/>
  <c r="D27" i="9"/>
  <c r="C27" i="9"/>
  <c r="J25" i="9"/>
  <c r="I25" i="9"/>
  <c r="H25" i="9"/>
  <c r="G25" i="9"/>
  <c r="F25" i="9"/>
  <c r="E25" i="9"/>
  <c r="D25" i="9"/>
  <c r="C25" i="9"/>
  <c r="F16" i="9"/>
  <c r="E16" i="9"/>
  <c r="D16" i="9"/>
  <c r="C16" i="9"/>
  <c r="J13" i="9"/>
  <c r="I13" i="9"/>
  <c r="H13" i="9"/>
  <c r="G13" i="9"/>
  <c r="F13" i="9"/>
  <c r="E13" i="9"/>
  <c r="D13" i="9"/>
  <c r="C13" i="9"/>
  <c r="K12" i="9"/>
  <c r="K11" i="9"/>
  <c r="J10" i="9"/>
  <c r="I10" i="9"/>
  <c r="H10" i="9"/>
  <c r="G10" i="9"/>
  <c r="F10" i="9"/>
  <c r="E10" i="9"/>
  <c r="D10" i="9"/>
  <c r="C10" i="9"/>
  <c r="K9" i="9"/>
  <c r="K8" i="9"/>
  <c r="J7" i="9"/>
  <c r="I7" i="9"/>
  <c r="H7" i="9"/>
  <c r="G7" i="9"/>
  <c r="F7" i="9"/>
  <c r="E7" i="9"/>
  <c r="D7" i="9"/>
  <c r="C7" i="9"/>
  <c r="J71" i="8"/>
  <c r="I71" i="8"/>
  <c r="H71" i="8"/>
  <c r="G71" i="8"/>
  <c r="F71" i="8"/>
  <c r="E71" i="8"/>
  <c r="D71" i="8"/>
  <c r="C71" i="8"/>
  <c r="J70" i="8"/>
  <c r="I70" i="8"/>
  <c r="H70" i="8"/>
  <c r="G70" i="8"/>
  <c r="F70" i="8"/>
  <c r="E70" i="8"/>
  <c r="D70" i="8"/>
  <c r="C70" i="8"/>
  <c r="J66" i="8"/>
  <c r="I66" i="8"/>
  <c r="H66" i="8"/>
  <c r="G66" i="8"/>
  <c r="F66" i="8"/>
  <c r="E66" i="8"/>
  <c r="D66" i="8"/>
  <c r="C66" i="8"/>
  <c r="J65" i="8"/>
  <c r="I65" i="8"/>
  <c r="H65" i="8"/>
  <c r="G65" i="8"/>
  <c r="F65" i="8"/>
  <c r="E65" i="8"/>
  <c r="D65" i="8"/>
  <c r="C65" i="8"/>
  <c r="J63" i="8"/>
  <c r="I63" i="8"/>
  <c r="H63" i="8"/>
  <c r="G63" i="8"/>
  <c r="F63" i="8"/>
  <c r="E63" i="8"/>
  <c r="D63" i="8"/>
  <c r="C63" i="8"/>
  <c r="J62" i="8"/>
  <c r="I62" i="8"/>
  <c r="H62" i="8"/>
  <c r="G62" i="8"/>
  <c r="F62" i="8"/>
  <c r="E62" i="8"/>
  <c r="D62" i="8"/>
  <c r="C62" i="8"/>
  <c r="J59" i="8"/>
  <c r="I59" i="8"/>
  <c r="H59" i="8"/>
  <c r="G59" i="8"/>
  <c r="F59" i="8"/>
  <c r="E59" i="8"/>
  <c r="D59" i="8"/>
  <c r="C59" i="8"/>
  <c r="J58" i="8"/>
  <c r="I58" i="8"/>
  <c r="H58" i="8"/>
  <c r="G58" i="8"/>
  <c r="F58" i="8"/>
  <c r="E58" i="8"/>
  <c r="D58" i="8"/>
  <c r="C58" i="8"/>
  <c r="J57" i="8"/>
  <c r="I57" i="8"/>
  <c r="H57" i="8"/>
  <c r="G57" i="8"/>
  <c r="F57" i="8"/>
  <c r="E57" i="8"/>
  <c r="D57" i="8"/>
  <c r="C57" i="8"/>
  <c r="J55" i="8"/>
  <c r="I55" i="8"/>
  <c r="H55" i="8"/>
  <c r="G55" i="8"/>
  <c r="F55" i="8"/>
  <c r="E55" i="8"/>
  <c r="D55" i="8"/>
  <c r="C55" i="8"/>
  <c r="J51" i="8"/>
  <c r="I51" i="8"/>
  <c r="H51" i="8"/>
  <c r="G51" i="8"/>
  <c r="F51" i="8"/>
  <c r="E51" i="8"/>
  <c r="D51" i="8"/>
  <c r="C51" i="8"/>
  <c r="J50" i="8"/>
  <c r="I50" i="8"/>
  <c r="H50" i="8"/>
  <c r="G50" i="8"/>
  <c r="F50" i="8"/>
  <c r="E50" i="8"/>
  <c r="D50" i="8"/>
  <c r="C50" i="8"/>
  <c r="J49" i="8"/>
  <c r="I49" i="8"/>
  <c r="H49" i="8"/>
  <c r="G49" i="8"/>
  <c r="F49" i="8"/>
  <c r="E49" i="8"/>
  <c r="D49" i="8"/>
  <c r="C49" i="8"/>
  <c r="J48" i="8"/>
  <c r="I48" i="8"/>
  <c r="H48" i="8"/>
  <c r="G48" i="8"/>
  <c r="F48" i="8"/>
  <c r="E48" i="8"/>
  <c r="D48" i="8"/>
  <c r="C48" i="8"/>
  <c r="J47" i="8"/>
  <c r="I47" i="8"/>
  <c r="H47" i="8"/>
  <c r="G47" i="8"/>
  <c r="F47" i="8"/>
  <c r="E47" i="8"/>
  <c r="D47" i="8"/>
  <c r="C47" i="8"/>
  <c r="J46" i="8"/>
  <c r="I46" i="8"/>
  <c r="H46" i="8"/>
  <c r="G46" i="8"/>
  <c r="F46" i="8"/>
  <c r="E46" i="8"/>
  <c r="D46" i="8"/>
  <c r="C46" i="8"/>
  <c r="J45" i="8"/>
  <c r="I45" i="8"/>
  <c r="H45" i="8"/>
  <c r="G45" i="8"/>
  <c r="F45" i="8"/>
  <c r="E45" i="8"/>
  <c r="D45" i="8"/>
  <c r="C45" i="8"/>
  <c r="J44" i="8"/>
  <c r="I44" i="8"/>
  <c r="H44" i="8"/>
  <c r="G44" i="8"/>
  <c r="F44" i="8"/>
  <c r="E44" i="8"/>
  <c r="D44" i="8"/>
  <c r="C44" i="8"/>
  <c r="J43" i="8"/>
  <c r="I43" i="8"/>
  <c r="H43" i="8"/>
  <c r="G43" i="8"/>
  <c r="F43" i="8"/>
  <c r="E43" i="8"/>
  <c r="D43" i="8"/>
  <c r="C43" i="8"/>
  <c r="J42" i="8"/>
  <c r="I42" i="8"/>
  <c r="H42" i="8"/>
  <c r="G42" i="8"/>
  <c r="F42" i="8"/>
  <c r="E42" i="8"/>
  <c r="D42" i="8"/>
  <c r="C42" i="8"/>
  <c r="J41" i="8"/>
  <c r="I41" i="8"/>
  <c r="H41" i="8"/>
  <c r="G41" i="8"/>
  <c r="F41" i="8"/>
  <c r="E41" i="8"/>
  <c r="D41" i="8"/>
  <c r="C41" i="8"/>
  <c r="J40" i="8"/>
  <c r="I40" i="8"/>
  <c r="H40" i="8"/>
  <c r="G40" i="8"/>
  <c r="F40" i="8"/>
  <c r="E40" i="8"/>
  <c r="D40" i="8"/>
  <c r="C40" i="8"/>
  <c r="J39" i="8"/>
  <c r="I39" i="8"/>
  <c r="H39" i="8"/>
  <c r="G39" i="8"/>
  <c r="F39" i="8"/>
  <c r="E39" i="8"/>
  <c r="D39" i="8"/>
  <c r="C39" i="8"/>
  <c r="J38" i="8"/>
  <c r="I38" i="8"/>
  <c r="H38" i="8"/>
  <c r="G38" i="8"/>
  <c r="F38" i="8"/>
  <c r="E38" i="8"/>
  <c r="D38" i="8"/>
  <c r="C38" i="8"/>
  <c r="J37" i="8"/>
  <c r="I37" i="8"/>
  <c r="H37" i="8"/>
  <c r="G37" i="8"/>
  <c r="F37" i="8"/>
  <c r="E37" i="8"/>
  <c r="E36" i="8" s="1"/>
  <c r="E15" i="8" s="1"/>
  <c r="D37" i="8"/>
  <c r="D36" i="8" s="1"/>
  <c r="D15" i="8" s="1"/>
  <c r="G36" i="8"/>
  <c r="G15" i="8" s="1"/>
  <c r="F30" i="8"/>
  <c r="E30" i="8"/>
  <c r="D30" i="8"/>
  <c r="C30" i="8"/>
  <c r="J27" i="8"/>
  <c r="I27" i="8"/>
  <c r="H27" i="8"/>
  <c r="G27" i="8"/>
  <c r="F27" i="8"/>
  <c r="E27" i="8"/>
  <c r="D27" i="8"/>
  <c r="C27" i="8"/>
  <c r="K26" i="8"/>
  <c r="K25" i="8"/>
  <c r="J24" i="8"/>
  <c r="I24" i="8"/>
  <c r="H24" i="8"/>
  <c r="G24" i="8"/>
  <c r="F24" i="8"/>
  <c r="E24" i="8"/>
  <c r="D24" i="8"/>
  <c r="C24" i="8"/>
  <c r="K23" i="8"/>
  <c r="K22" i="8"/>
  <c r="J21" i="8"/>
  <c r="I21" i="8"/>
  <c r="H21" i="8"/>
  <c r="G21" i="8"/>
  <c r="F21" i="8"/>
  <c r="E21" i="8"/>
  <c r="D21" i="8"/>
  <c r="C21" i="8"/>
  <c r="F16" i="8"/>
  <c r="F17" i="8" s="1"/>
  <c r="E16" i="8"/>
  <c r="D16" i="8"/>
  <c r="C16" i="8"/>
  <c r="J13" i="8"/>
  <c r="I13" i="8"/>
  <c r="H13" i="8"/>
  <c r="G13" i="8"/>
  <c r="F13" i="8"/>
  <c r="E13" i="8"/>
  <c r="D13" i="8"/>
  <c r="C13" i="8"/>
  <c r="K12" i="8"/>
  <c r="K11" i="8"/>
  <c r="J10" i="8"/>
  <c r="I10" i="8"/>
  <c r="H10" i="8"/>
  <c r="G10" i="8"/>
  <c r="F10" i="8"/>
  <c r="E10" i="8"/>
  <c r="D10" i="8"/>
  <c r="C10" i="8"/>
  <c r="K9" i="8"/>
  <c r="K8" i="8"/>
  <c r="J7" i="8"/>
  <c r="I7" i="8"/>
  <c r="H7" i="8"/>
  <c r="G7" i="8"/>
  <c r="F7" i="8"/>
  <c r="E7" i="8"/>
  <c r="D7" i="8"/>
  <c r="C7" i="8"/>
  <c r="J38" i="7"/>
  <c r="I38" i="7"/>
  <c r="H38" i="7"/>
  <c r="G38" i="7"/>
  <c r="F38" i="7"/>
  <c r="E38" i="7"/>
  <c r="D38" i="7"/>
  <c r="C38" i="7"/>
  <c r="J37" i="7"/>
  <c r="I37" i="7"/>
  <c r="H37" i="7"/>
  <c r="G37" i="7"/>
  <c r="F37" i="7"/>
  <c r="E37" i="7"/>
  <c r="D37" i="7"/>
  <c r="C37" i="7"/>
  <c r="J35" i="7"/>
  <c r="I35" i="7"/>
  <c r="H35" i="7"/>
  <c r="G35" i="7"/>
  <c r="F35" i="7"/>
  <c r="E35" i="7"/>
  <c r="D35" i="7"/>
  <c r="C35" i="7"/>
  <c r="J30" i="7"/>
  <c r="I30" i="7"/>
  <c r="H30" i="7"/>
  <c r="G30" i="7"/>
  <c r="F30" i="7"/>
  <c r="E30" i="7"/>
  <c r="D30" i="7"/>
  <c r="C30" i="7"/>
  <c r="J28" i="7"/>
  <c r="I28" i="7"/>
  <c r="H28" i="7"/>
  <c r="G28" i="7"/>
  <c r="F28" i="7"/>
  <c r="E28" i="7"/>
  <c r="D28" i="7"/>
  <c r="C28" i="7"/>
  <c r="J27" i="7"/>
  <c r="I27" i="7"/>
  <c r="H27" i="7"/>
  <c r="G27" i="7"/>
  <c r="F27" i="7"/>
  <c r="E27" i="7"/>
  <c r="D27" i="7"/>
  <c r="C27" i="7"/>
  <c r="J26" i="7"/>
  <c r="I26" i="7"/>
  <c r="H26" i="7"/>
  <c r="G26" i="7"/>
  <c r="F26" i="7"/>
  <c r="E26" i="7"/>
  <c r="D26" i="7"/>
  <c r="C26" i="7"/>
  <c r="J25" i="7"/>
  <c r="I25" i="7"/>
  <c r="H25" i="7"/>
  <c r="G25" i="7"/>
  <c r="F25" i="7"/>
  <c r="E25" i="7"/>
  <c r="D25" i="7"/>
  <c r="C25" i="7"/>
  <c r="J24" i="7"/>
  <c r="I24" i="7"/>
  <c r="H24" i="7"/>
  <c r="G24" i="7"/>
  <c r="F24" i="7"/>
  <c r="E24" i="7"/>
  <c r="D24" i="7"/>
  <c r="C24" i="7"/>
  <c r="J22" i="7"/>
  <c r="I22" i="7"/>
  <c r="H22" i="7"/>
  <c r="G22" i="7"/>
  <c r="F22" i="7"/>
  <c r="E22" i="7"/>
  <c r="D22" i="7"/>
  <c r="C22" i="7"/>
  <c r="J21" i="7"/>
  <c r="I21" i="7"/>
  <c r="H21" i="7"/>
  <c r="G21" i="7"/>
  <c r="F21" i="7"/>
  <c r="E21" i="7"/>
  <c r="D21" i="7"/>
  <c r="C21" i="7"/>
  <c r="F16" i="7"/>
  <c r="E16" i="7"/>
  <c r="D16" i="7"/>
  <c r="C16" i="7"/>
  <c r="J13" i="7"/>
  <c r="I13" i="7"/>
  <c r="H13" i="7"/>
  <c r="G13" i="7"/>
  <c r="F13" i="7"/>
  <c r="E13" i="7"/>
  <c r="D13" i="7"/>
  <c r="C13" i="7"/>
  <c r="K12" i="7"/>
  <c r="K11" i="7"/>
  <c r="J10" i="7"/>
  <c r="I10" i="7"/>
  <c r="H10" i="7"/>
  <c r="G10" i="7"/>
  <c r="F10" i="7"/>
  <c r="E10" i="7"/>
  <c r="D10" i="7"/>
  <c r="C10" i="7"/>
  <c r="K9" i="7"/>
  <c r="K8" i="7"/>
  <c r="J7" i="7"/>
  <c r="I7" i="7"/>
  <c r="H7" i="7"/>
  <c r="G7" i="7"/>
  <c r="F7" i="7"/>
  <c r="E7" i="7"/>
  <c r="D7" i="7"/>
  <c r="C7" i="7"/>
  <c r="G6" i="9" l="1"/>
  <c r="H20" i="8"/>
  <c r="C6" i="10"/>
  <c r="D6" i="9"/>
  <c r="F6" i="9"/>
  <c r="G6" i="8"/>
  <c r="I6" i="8"/>
  <c r="F20" i="8"/>
  <c r="E6" i="10"/>
  <c r="C34" i="11"/>
  <c r="H6" i="9"/>
  <c r="D6" i="10"/>
  <c r="D34" i="11"/>
  <c r="J6" i="7"/>
  <c r="E6" i="7"/>
  <c r="J6" i="9"/>
  <c r="E20" i="8"/>
  <c r="J6" i="11"/>
  <c r="J20" i="11"/>
  <c r="D6" i="8"/>
  <c r="C20" i="8"/>
  <c r="C6" i="8"/>
  <c r="I6" i="9"/>
  <c r="H6" i="10"/>
  <c r="F6" i="10"/>
  <c r="J6" i="8"/>
  <c r="H6" i="7"/>
  <c r="F6" i="7"/>
  <c r="E6" i="8"/>
  <c r="D20" i="8"/>
  <c r="E6" i="9"/>
  <c r="J6" i="10"/>
  <c r="I6" i="7"/>
  <c r="D6" i="7"/>
  <c r="C6" i="7"/>
  <c r="H6" i="8"/>
  <c r="H34" i="11"/>
  <c r="I6" i="11"/>
  <c r="I20" i="11"/>
  <c r="I34" i="11"/>
  <c r="J34" i="11"/>
  <c r="E6" i="11"/>
  <c r="G20" i="8"/>
  <c r="I6" i="10"/>
  <c r="G6" i="10"/>
  <c r="F20" i="11"/>
  <c r="F6" i="11"/>
  <c r="F36" i="8"/>
  <c r="F15" i="8" s="1"/>
  <c r="C36" i="8"/>
  <c r="C15" i="8" s="1"/>
  <c r="C17" i="8" s="1"/>
  <c r="I36" i="8"/>
  <c r="I15" i="8" s="1"/>
  <c r="E20" i="11"/>
  <c r="E34" i="11"/>
  <c r="F34" i="11"/>
  <c r="G6" i="11"/>
  <c r="C20" i="11"/>
  <c r="H6" i="11"/>
  <c r="G20" i="11"/>
  <c r="G34" i="11"/>
  <c r="D6" i="11"/>
  <c r="D20" i="11"/>
  <c r="K13" i="11"/>
  <c r="K24" i="11"/>
  <c r="K35" i="11"/>
  <c r="K7" i="11"/>
  <c r="K27" i="11"/>
  <c r="K21" i="11"/>
  <c r="K41" i="11"/>
  <c r="C6" i="11"/>
  <c r="H20" i="11"/>
  <c r="K10" i="11"/>
  <c r="K38" i="11"/>
  <c r="K10" i="10"/>
  <c r="K13" i="10"/>
  <c r="K10" i="9"/>
  <c r="K13" i="9"/>
  <c r="K7" i="9"/>
  <c r="C6" i="9"/>
  <c r="K7" i="7"/>
  <c r="K10" i="7"/>
  <c r="G6" i="7"/>
  <c r="K13" i="7"/>
  <c r="J20" i="8"/>
  <c r="J36" i="8"/>
  <c r="J15" i="8" s="1"/>
  <c r="E17" i="8"/>
  <c r="I20" i="8"/>
  <c r="H36" i="8"/>
  <c r="H15" i="8" s="1"/>
  <c r="K7" i="8"/>
  <c r="K27" i="8"/>
  <c r="K10" i="8"/>
  <c r="F6" i="8"/>
  <c r="D17" i="8"/>
  <c r="K13" i="8"/>
  <c r="K21" i="8"/>
  <c r="K24" i="8"/>
  <c r="K7" i="10"/>
  <c r="K6" i="10" l="1"/>
  <c r="K6" i="8"/>
  <c r="K6" i="9"/>
  <c r="K6" i="7"/>
  <c r="K20" i="8"/>
  <c r="K34" i="11"/>
  <c r="K20" i="11"/>
  <c r="K6" i="11"/>
  <c r="G17" i="8"/>
  <c r="H17" i="8" l="1"/>
  <c r="G16" i="8"/>
  <c r="H16" i="8" l="1"/>
  <c r="I17" i="8"/>
  <c r="J17" i="8" l="1"/>
  <c r="J16" i="8" s="1"/>
  <c r="I16" i="8"/>
  <c r="K16" i="8" l="1"/>
  <c r="B7" i="5" s="1"/>
  <c r="S26" i="6"/>
  <c r="P47" i="6" s="1"/>
  <c r="L129" i="11" s="1"/>
  <c r="S25" i="6"/>
  <c r="P46" i="6" s="1"/>
  <c r="L146" i="11" s="1"/>
  <c r="S24" i="6"/>
  <c r="N45" i="6" s="1"/>
  <c r="L116" i="11" s="1"/>
  <c r="S23" i="6"/>
  <c r="R44" i="6" s="1"/>
  <c r="L158" i="11" s="1"/>
  <c r="S22" i="6"/>
  <c r="J43" i="6" s="1"/>
  <c r="L37" i="9" s="1"/>
  <c r="S21" i="6"/>
  <c r="P42" i="6" s="1"/>
  <c r="L140" i="11" s="1"/>
  <c r="S19" i="6"/>
  <c r="P40" i="6" s="1"/>
  <c r="L143" i="11" s="1"/>
  <c r="S17" i="6"/>
  <c r="H38" i="6" s="1"/>
  <c r="L108" i="8" s="1"/>
  <c r="S16" i="6"/>
  <c r="F37" i="6" s="1"/>
  <c r="S14" i="6"/>
  <c r="H35" i="6" s="1"/>
  <c r="L100" i="8" s="1"/>
  <c r="S13" i="6"/>
  <c r="J34" i="6" s="1"/>
  <c r="L47" i="9" s="1"/>
  <c r="S12" i="6"/>
  <c r="D33" i="6" s="1"/>
  <c r="L52" i="7" s="1"/>
  <c r="S11" i="6"/>
  <c r="J32" i="6" s="1"/>
  <c r="L36" i="9" s="1"/>
  <c r="S10" i="6"/>
  <c r="D31" i="6" s="1"/>
  <c r="B39" i="18" l="1"/>
  <c r="C31" i="7"/>
  <c r="J31" i="7"/>
  <c r="I31" i="7"/>
  <c r="H31" i="7"/>
  <c r="G31" i="7"/>
  <c r="E31" i="7"/>
  <c r="F31" i="7"/>
  <c r="D31" i="7"/>
  <c r="E101" i="11"/>
  <c r="E92" i="11" s="1"/>
  <c r="E43" i="11" s="1"/>
  <c r="E45" i="11" s="1"/>
  <c r="D101" i="11"/>
  <c r="D92" i="11" s="1"/>
  <c r="D43" i="11" s="1"/>
  <c r="D45" i="11" s="1"/>
  <c r="C101" i="11"/>
  <c r="C92" i="11" s="1"/>
  <c r="C43" i="11" s="1"/>
  <c r="C45" i="11" s="1"/>
  <c r="G101" i="11"/>
  <c r="G92" i="11" s="1"/>
  <c r="G43" i="11" s="1"/>
  <c r="J101" i="11"/>
  <c r="J92" i="11" s="1"/>
  <c r="J43" i="11" s="1"/>
  <c r="I101" i="11"/>
  <c r="I92" i="11" s="1"/>
  <c r="I43" i="11" s="1"/>
  <c r="H101" i="11"/>
  <c r="H92" i="11" s="1"/>
  <c r="H43" i="11" s="1"/>
  <c r="F101" i="11"/>
  <c r="F92" i="11" s="1"/>
  <c r="F43" i="11" s="1"/>
  <c r="F45" i="11" s="1"/>
  <c r="H89" i="11"/>
  <c r="G89" i="11"/>
  <c r="F89" i="11"/>
  <c r="E89" i="11"/>
  <c r="D89" i="11"/>
  <c r="J89" i="11"/>
  <c r="C89" i="11"/>
  <c r="I89" i="11"/>
  <c r="H72" i="11"/>
  <c r="G72" i="11"/>
  <c r="F72" i="11"/>
  <c r="E72" i="11"/>
  <c r="D72" i="11"/>
  <c r="J72" i="11"/>
  <c r="C72" i="11"/>
  <c r="I72" i="11"/>
  <c r="I32" i="9"/>
  <c r="H32" i="9"/>
  <c r="G32" i="9"/>
  <c r="F32" i="9"/>
  <c r="E32" i="9"/>
  <c r="D32" i="9"/>
  <c r="C32" i="9"/>
  <c r="J32" i="9"/>
  <c r="D61" i="8"/>
  <c r="C61" i="8"/>
  <c r="J61" i="8"/>
  <c r="I61" i="8"/>
  <c r="H61" i="8"/>
  <c r="F61" i="8"/>
  <c r="G61" i="8"/>
  <c r="E61" i="8"/>
  <c r="D69" i="8"/>
  <c r="F69" i="8"/>
  <c r="C69" i="8"/>
  <c r="J69" i="8"/>
  <c r="I69" i="8"/>
  <c r="H69" i="8"/>
  <c r="G69" i="8"/>
  <c r="E69" i="8"/>
  <c r="J31" i="6"/>
  <c r="L41" i="9" s="1"/>
  <c r="H59" i="11"/>
  <c r="G59" i="11"/>
  <c r="F59" i="11"/>
  <c r="E59" i="11"/>
  <c r="D59" i="11"/>
  <c r="C59" i="11"/>
  <c r="I59" i="11"/>
  <c r="J59" i="11"/>
  <c r="H86" i="11"/>
  <c r="G86" i="11"/>
  <c r="F86" i="11"/>
  <c r="J86" i="11"/>
  <c r="E86" i="11"/>
  <c r="D86" i="11"/>
  <c r="C86" i="11"/>
  <c r="I86" i="11"/>
  <c r="I21" i="9"/>
  <c r="H21" i="9"/>
  <c r="C21" i="9"/>
  <c r="G21" i="9"/>
  <c r="F21" i="9"/>
  <c r="E21" i="9"/>
  <c r="D21" i="9"/>
  <c r="J21" i="9"/>
  <c r="L44" i="7"/>
  <c r="H83" i="11"/>
  <c r="G83" i="11"/>
  <c r="F83" i="11"/>
  <c r="E83" i="11"/>
  <c r="D83" i="11"/>
  <c r="C83" i="11"/>
  <c r="I83" i="11"/>
  <c r="J83" i="11"/>
  <c r="I22" i="9"/>
  <c r="H22" i="9"/>
  <c r="G22" i="9"/>
  <c r="F22" i="9"/>
  <c r="C22" i="9"/>
  <c r="E22" i="9"/>
  <c r="D22" i="9"/>
  <c r="J22" i="9"/>
  <c r="H7" i="5"/>
  <c r="I7" i="5"/>
  <c r="D7" i="5"/>
  <c r="F38" i="6"/>
  <c r="H40" i="6"/>
  <c r="J35" i="6"/>
  <c r="L39" i="9" s="1"/>
  <c r="N43" i="6"/>
  <c r="P45" i="6"/>
  <c r="N46" i="6"/>
  <c r="J33" i="6"/>
  <c r="L38" i="9" s="1"/>
  <c r="D34" i="6"/>
  <c r="F7" i="5"/>
  <c r="G7" i="5"/>
  <c r="E7" i="5"/>
  <c r="C7" i="5"/>
  <c r="S38" i="6"/>
  <c r="S33" i="6"/>
  <c r="H37" i="6"/>
  <c r="L107" i="8" s="1"/>
  <c r="S15" i="6"/>
  <c r="P36" i="6" s="1"/>
  <c r="L132" i="11" s="1"/>
  <c r="S20" i="6"/>
  <c r="P41" i="6" s="1"/>
  <c r="L136" i="11" s="1"/>
  <c r="N33" i="6"/>
  <c r="L107" i="11" s="1"/>
  <c r="D32" i="6"/>
  <c r="N44" i="6"/>
  <c r="S18" i="6"/>
  <c r="P39" i="6" s="1"/>
  <c r="L133" i="11" s="1"/>
  <c r="L47" i="6"/>
  <c r="D35" i="6"/>
  <c r="L54" i="7" s="1"/>
  <c r="D37" i="6"/>
  <c r="L57" i="7" s="1"/>
  <c r="H42" i="6"/>
  <c r="B41" i="5"/>
  <c r="B42" i="5"/>
  <c r="B43" i="5"/>
  <c r="B44" i="5"/>
  <c r="B45" i="5"/>
  <c r="B46" i="5"/>
  <c r="B47" i="5"/>
  <c r="B40" i="5"/>
  <c r="C41" i="5"/>
  <c r="C42" i="5"/>
  <c r="C43" i="5"/>
  <c r="C44" i="5"/>
  <c r="C45" i="5"/>
  <c r="C46" i="5"/>
  <c r="C47" i="5"/>
  <c r="C40" i="5"/>
  <c r="D39" i="18" l="1"/>
  <c r="H39" i="18"/>
  <c r="C39" i="18"/>
  <c r="E39" i="18"/>
  <c r="I39" i="18"/>
  <c r="G39" i="18"/>
  <c r="F39" i="18"/>
  <c r="S42" i="6"/>
  <c r="L111" i="8"/>
  <c r="C36" i="7"/>
  <c r="J36" i="7"/>
  <c r="I36" i="7"/>
  <c r="H36" i="7"/>
  <c r="G36" i="7"/>
  <c r="F36" i="7"/>
  <c r="E36" i="7"/>
  <c r="D36" i="7"/>
  <c r="H75" i="11"/>
  <c r="G75" i="11"/>
  <c r="F75" i="11"/>
  <c r="E75" i="11"/>
  <c r="J75" i="11"/>
  <c r="D75" i="11"/>
  <c r="C75" i="11"/>
  <c r="I75" i="11"/>
  <c r="S47" i="6"/>
  <c r="L35" i="10"/>
  <c r="S46" i="6"/>
  <c r="L120" i="11"/>
  <c r="S44" i="6"/>
  <c r="L115" i="11"/>
  <c r="S45" i="6"/>
  <c r="L145" i="11"/>
  <c r="D68" i="8"/>
  <c r="C68" i="8"/>
  <c r="J68" i="8"/>
  <c r="I68" i="8"/>
  <c r="H68" i="8"/>
  <c r="G68" i="8"/>
  <c r="F68" i="8"/>
  <c r="E68" i="8"/>
  <c r="H76" i="11"/>
  <c r="G76" i="11"/>
  <c r="F76" i="11"/>
  <c r="J76" i="11"/>
  <c r="E76" i="11"/>
  <c r="D76" i="11"/>
  <c r="C76" i="11"/>
  <c r="I76" i="11"/>
  <c r="S32" i="6"/>
  <c r="L50" i="7"/>
  <c r="S43" i="6"/>
  <c r="L113" i="11"/>
  <c r="C23" i="7"/>
  <c r="J23" i="7"/>
  <c r="E23" i="7"/>
  <c r="I23" i="7"/>
  <c r="H23" i="7"/>
  <c r="G23" i="7"/>
  <c r="F23" i="7"/>
  <c r="D23" i="7"/>
  <c r="G45" i="11"/>
  <c r="H45" i="11" s="1"/>
  <c r="I45" i="11" s="1"/>
  <c r="J45" i="11" s="1"/>
  <c r="J44" i="11" s="1"/>
  <c r="C33" i="7"/>
  <c r="J33" i="7"/>
  <c r="I33" i="7"/>
  <c r="H33" i="7"/>
  <c r="E33" i="7"/>
  <c r="G33" i="7"/>
  <c r="F33" i="7"/>
  <c r="D33" i="7"/>
  <c r="I23" i="9"/>
  <c r="H23" i="9"/>
  <c r="G23" i="9"/>
  <c r="F23" i="9"/>
  <c r="E23" i="9"/>
  <c r="E20" i="9" s="1"/>
  <c r="E15" i="9" s="1"/>
  <c r="E17" i="9" s="1"/>
  <c r="D23" i="9"/>
  <c r="J23" i="9"/>
  <c r="C23" i="9"/>
  <c r="H50" i="11"/>
  <c r="J50" i="11"/>
  <c r="G50" i="11"/>
  <c r="F50" i="11"/>
  <c r="E50" i="11"/>
  <c r="D50" i="11"/>
  <c r="C50" i="11"/>
  <c r="I50" i="11"/>
  <c r="I24" i="9"/>
  <c r="C24" i="9"/>
  <c r="H24" i="9"/>
  <c r="G24" i="9"/>
  <c r="F24" i="9"/>
  <c r="E24" i="9"/>
  <c r="D24" i="9"/>
  <c r="J24" i="9"/>
  <c r="S31" i="6"/>
  <c r="S34" i="6"/>
  <c r="L53" i="7"/>
  <c r="H79" i="11"/>
  <c r="G79" i="11"/>
  <c r="F79" i="11"/>
  <c r="E79" i="11"/>
  <c r="J79" i="11"/>
  <c r="D79" i="11"/>
  <c r="C79" i="11"/>
  <c r="I79" i="11"/>
  <c r="S40" i="6"/>
  <c r="L99" i="8"/>
  <c r="I26" i="9"/>
  <c r="H26" i="9"/>
  <c r="C26" i="9"/>
  <c r="G26" i="9"/>
  <c r="F26" i="9"/>
  <c r="E26" i="9"/>
  <c r="D26" i="9"/>
  <c r="J26" i="9"/>
  <c r="S35" i="6"/>
  <c r="S37" i="6"/>
  <c r="D36" i="6"/>
  <c r="H41" i="6"/>
  <c r="H39" i="6"/>
  <c r="H36" i="6"/>
  <c r="L103" i="8" s="1"/>
  <c r="C48" i="5"/>
  <c r="L34" i="5"/>
  <c r="M33" i="5"/>
  <c r="M30" i="5"/>
  <c r="M27" i="5"/>
  <c r="M28" i="5"/>
  <c r="M26" i="5"/>
  <c r="M29" i="5"/>
  <c r="G6" i="18" l="1"/>
  <c r="G14" i="18" s="1"/>
  <c r="I6" i="18"/>
  <c r="I14" i="18" s="1"/>
  <c r="C6" i="18"/>
  <c r="C14" i="18" s="1"/>
  <c r="H6" i="18"/>
  <c r="H14" i="18" s="1"/>
  <c r="D6" i="18"/>
  <c r="D14" i="18" s="1"/>
  <c r="E6" i="18"/>
  <c r="E14" i="18" s="1"/>
  <c r="F6" i="18"/>
  <c r="D20" i="9"/>
  <c r="D15" i="9" s="1"/>
  <c r="D17" i="9" s="1"/>
  <c r="F20" i="9"/>
  <c r="F15" i="9" s="1"/>
  <c r="F17" i="9" s="1"/>
  <c r="H44" i="11"/>
  <c r="J20" i="9"/>
  <c r="J15" i="9" s="1"/>
  <c r="G20" i="9"/>
  <c r="G15" i="9" s="1"/>
  <c r="H20" i="9"/>
  <c r="H15" i="9" s="1"/>
  <c r="I20" i="9"/>
  <c r="I15" i="9" s="1"/>
  <c r="C20" i="9"/>
  <c r="C15" i="9" s="1"/>
  <c r="C17" i="9" s="1"/>
  <c r="C29" i="7"/>
  <c r="J29" i="7"/>
  <c r="I29" i="7"/>
  <c r="E29" i="7"/>
  <c r="H29" i="7"/>
  <c r="G29" i="7"/>
  <c r="F29" i="7"/>
  <c r="D29" i="7"/>
  <c r="H58" i="11"/>
  <c r="G58" i="11"/>
  <c r="F58" i="11"/>
  <c r="E58" i="11"/>
  <c r="E48" i="11" s="1"/>
  <c r="E15" i="11" s="1"/>
  <c r="E17" i="11" s="1"/>
  <c r="D58" i="11"/>
  <c r="C58" i="11"/>
  <c r="J58" i="11"/>
  <c r="I58" i="11"/>
  <c r="I44" i="11"/>
  <c r="D64" i="8"/>
  <c r="C64" i="8"/>
  <c r="F64" i="8"/>
  <c r="J64" i="8"/>
  <c r="I64" i="8"/>
  <c r="H64" i="8"/>
  <c r="G64" i="8"/>
  <c r="E64" i="8"/>
  <c r="G44" i="11"/>
  <c r="S41" i="6"/>
  <c r="L106" i="8"/>
  <c r="S39" i="6"/>
  <c r="L95" i="8"/>
  <c r="D60" i="8"/>
  <c r="C60" i="8"/>
  <c r="J60" i="8"/>
  <c r="F60" i="8"/>
  <c r="I60" i="8"/>
  <c r="H60" i="8"/>
  <c r="G60" i="8"/>
  <c r="E60" i="8"/>
  <c r="H63" i="11"/>
  <c r="G63" i="11"/>
  <c r="F63" i="11"/>
  <c r="E63" i="11"/>
  <c r="J63" i="11"/>
  <c r="D63" i="11"/>
  <c r="C63" i="11"/>
  <c r="I63" i="11"/>
  <c r="S36" i="6"/>
  <c r="L55" i="7"/>
  <c r="C32" i="7"/>
  <c r="J32" i="7"/>
  <c r="I32" i="7"/>
  <c r="H32" i="7"/>
  <c r="G32" i="7"/>
  <c r="F32" i="7"/>
  <c r="D32" i="7"/>
  <c r="E32" i="7"/>
  <c r="H56" i="11"/>
  <c r="G56" i="11"/>
  <c r="F56" i="11"/>
  <c r="J56" i="11"/>
  <c r="J48" i="11" s="1"/>
  <c r="J15" i="11" s="1"/>
  <c r="E56" i="11"/>
  <c r="D56" i="11"/>
  <c r="C56" i="11"/>
  <c r="C48" i="11" s="1"/>
  <c r="C15" i="11" s="1"/>
  <c r="C17" i="11" s="1"/>
  <c r="I56" i="11"/>
  <c r="H88" i="11"/>
  <c r="H68" i="11" s="1"/>
  <c r="H29" i="11" s="1"/>
  <c r="G88" i="11"/>
  <c r="G68" i="11" s="1"/>
  <c r="G29" i="11" s="1"/>
  <c r="F88" i="11"/>
  <c r="F68" i="11" s="1"/>
  <c r="F29" i="11" s="1"/>
  <c r="F31" i="11" s="1"/>
  <c r="E88" i="11"/>
  <c r="E68" i="11" s="1"/>
  <c r="E29" i="11" s="1"/>
  <c r="E31" i="11" s="1"/>
  <c r="D88" i="11"/>
  <c r="D68" i="11" s="1"/>
  <c r="D29" i="11" s="1"/>
  <c r="D31" i="11" s="1"/>
  <c r="C88" i="11"/>
  <c r="C68" i="11" s="1"/>
  <c r="C29" i="11" s="1"/>
  <c r="C31" i="11" s="1"/>
  <c r="I88" i="11"/>
  <c r="I68" i="11" s="1"/>
  <c r="I29" i="11" s="1"/>
  <c r="J88" i="11"/>
  <c r="J68" i="11" s="1"/>
  <c r="J29" i="11" s="1"/>
  <c r="I25" i="10"/>
  <c r="I20" i="10" s="1"/>
  <c r="I15" i="10" s="1"/>
  <c r="H25" i="10"/>
  <c r="H20" i="10" s="1"/>
  <c r="H15" i="10" s="1"/>
  <c r="C25" i="10"/>
  <c r="C20" i="10" s="1"/>
  <c r="C15" i="10" s="1"/>
  <c r="C17" i="10" s="1"/>
  <c r="G25" i="10"/>
  <c r="G20" i="10" s="1"/>
  <c r="G15" i="10" s="1"/>
  <c r="F25" i="10"/>
  <c r="F20" i="10" s="1"/>
  <c r="F15" i="10" s="1"/>
  <c r="F17" i="10" s="1"/>
  <c r="E25" i="10"/>
  <c r="E20" i="10" s="1"/>
  <c r="E15" i="10" s="1"/>
  <c r="E17" i="10" s="1"/>
  <c r="D25" i="10"/>
  <c r="D20" i="10" s="1"/>
  <c r="D15" i="10" s="1"/>
  <c r="D17" i="10" s="1"/>
  <c r="J25" i="10"/>
  <c r="J20" i="10" s="1"/>
  <c r="J15" i="10" s="1"/>
  <c r="D72" i="8"/>
  <c r="C72" i="8"/>
  <c r="J72" i="8"/>
  <c r="I72" i="8"/>
  <c r="H72" i="8"/>
  <c r="F72" i="8"/>
  <c r="G72" i="8"/>
  <c r="E72" i="8"/>
  <c r="M34" i="5"/>
  <c r="G17" i="10" l="1"/>
  <c r="H17" i="10" s="1"/>
  <c r="I17" i="10" s="1"/>
  <c r="J17" i="10" s="1"/>
  <c r="J52" i="18"/>
  <c r="B6" i="18"/>
  <c r="F14" i="18"/>
  <c r="C19" i="18"/>
  <c r="G17" i="9"/>
  <c r="H17" i="9" s="1"/>
  <c r="I17" i="9" s="1"/>
  <c r="J17" i="9" s="1"/>
  <c r="J16" i="9" s="1"/>
  <c r="D48" i="11"/>
  <c r="D15" i="11" s="1"/>
  <c r="D17" i="11" s="1"/>
  <c r="H48" i="11"/>
  <c r="H15" i="11" s="1"/>
  <c r="J16" i="10"/>
  <c r="I48" i="11"/>
  <c r="I15" i="11" s="1"/>
  <c r="F48" i="11"/>
  <c r="F15" i="11" s="1"/>
  <c r="F17" i="11" s="1"/>
  <c r="G48" i="11"/>
  <c r="G15" i="11" s="1"/>
  <c r="K44" i="11"/>
  <c r="C13" i="5" s="1"/>
  <c r="G16" i="10"/>
  <c r="D56" i="8"/>
  <c r="F56" i="8"/>
  <c r="C56" i="8"/>
  <c r="J56" i="8"/>
  <c r="I56" i="8"/>
  <c r="I54" i="8" s="1"/>
  <c r="I29" i="8" s="1"/>
  <c r="H56" i="8"/>
  <c r="G56" i="8"/>
  <c r="E56" i="8"/>
  <c r="H16" i="10"/>
  <c r="D67" i="8"/>
  <c r="C67" i="8"/>
  <c r="J67" i="8"/>
  <c r="I67" i="8"/>
  <c r="H67" i="8"/>
  <c r="G67" i="8"/>
  <c r="E67" i="8"/>
  <c r="F67" i="8"/>
  <c r="G31" i="11"/>
  <c r="H31" i="11" s="1"/>
  <c r="I31" i="11" s="1"/>
  <c r="J31" i="11" s="1"/>
  <c r="J30" i="11" s="1"/>
  <c r="I16" i="10"/>
  <c r="C34" i="7"/>
  <c r="C20" i="7" s="1"/>
  <c r="C15" i="7" s="1"/>
  <c r="C17" i="7" s="1"/>
  <c r="J34" i="7"/>
  <c r="J20" i="7" s="1"/>
  <c r="J15" i="7" s="1"/>
  <c r="I34" i="7"/>
  <c r="I20" i="7" s="1"/>
  <c r="I15" i="7" s="1"/>
  <c r="E34" i="7"/>
  <c r="E20" i="7" s="1"/>
  <c r="E15" i="7" s="1"/>
  <c r="E17" i="7" s="1"/>
  <c r="H34" i="7"/>
  <c r="H20" i="7" s="1"/>
  <c r="H15" i="7" s="1"/>
  <c r="G34" i="7"/>
  <c r="G20" i="7" s="1"/>
  <c r="G15" i="7" s="1"/>
  <c r="F34" i="7"/>
  <c r="F20" i="7" s="1"/>
  <c r="F15" i="7" s="1"/>
  <c r="F17" i="7" s="1"/>
  <c r="D34" i="7"/>
  <c r="D20" i="7" s="1"/>
  <c r="D15" i="7" s="1"/>
  <c r="D17" i="7" s="1"/>
  <c r="G17" i="11" l="1"/>
  <c r="H16" i="9"/>
  <c r="B14" i="18"/>
  <c r="B19" i="18"/>
  <c r="J6" i="18"/>
  <c r="J14" i="18" s="1"/>
  <c r="D19" i="18" s="1"/>
  <c r="I16" i="9"/>
  <c r="G16" i="9"/>
  <c r="K16" i="9" s="1"/>
  <c r="H9" i="5" s="1"/>
  <c r="H13" i="5"/>
  <c r="B13" i="5"/>
  <c r="K16" i="10"/>
  <c r="F13" i="5"/>
  <c r="I13" i="5"/>
  <c r="E13" i="5"/>
  <c r="J54" i="8"/>
  <c r="J29" i="8" s="1"/>
  <c r="G13" i="5"/>
  <c r="D13" i="5"/>
  <c r="G17" i="7"/>
  <c r="H17" i="7" s="1"/>
  <c r="I17" i="7" s="1"/>
  <c r="J17" i="7" s="1"/>
  <c r="J16" i="7" s="1"/>
  <c r="C54" i="8"/>
  <c r="C29" i="8" s="1"/>
  <c r="C31" i="8" s="1"/>
  <c r="G30" i="11"/>
  <c r="F54" i="8"/>
  <c r="F29" i="8" s="1"/>
  <c r="F31" i="8" s="1"/>
  <c r="G16" i="11"/>
  <c r="H17" i="11"/>
  <c r="I30" i="11"/>
  <c r="D54" i="8"/>
  <c r="D29" i="8" s="1"/>
  <c r="D31" i="8" s="1"/>
  <c r="E54" i="8"/>
  <c r="E29" i="8" s="1"/>
  <c r="E31" i="8" s="1"/>
  <c r="G54" i="8"/>
  <c r="G29" i="8" s="1"/>
  <c r="H30" i="11"/>
  <c r="H54" i="8"/>
  <c r="H29" i="8" s="1"/>
  <c r="Q19" i="18" l="1"/>
  <c r="B24" i="18"/>
  <c r="C24" i="18" s="1"/>
  <c r="D24" i="18" s="1"/>
  <c r="E24" i="18" s="1"/>
  <c r="B47" i="18"/>
  <c r="C27" i="5" s="1"/>
  <c r="C47" i="18"/>
  <c r="D27" i="5" s="1"/>
  <c r="D47" i="18"/>
  <c r="E27" i="5" s="1"/>
  <c r="E47" i="18"/>
  <c r="F27" i="5" s="1"/>
  <c r="I16" i="7"/>
  <c r="H16" i="7"/>
  <c r="J13" i="5"/>
  <c r="F9" i="5"/>
  <c r="B9" i="5"/>
  <c r="I9" i="5"/>
  <c r="K30" i="11"/>
  <c r="H12" i="5" s="1"/>
  <c r="D9" i="5"/>
  <c r="C9" i="5"/>
  <c r="E9" i="5"/>
  <c r="G9" i="5"/>
  <c r="I17" i="11"/>
  <c r="H16" i="11"/>
  <c r="G31" i="8"/>
  <c r="H31" i="8" s="1"/>
  <c r="I31" i="8" s="1"/>
  <c r="G16" i="7"/>
  <c r="F80" i="1"/>
  <c r="K16" i="7" l="1"/>
  <c r="F6" i="5" s="1"/>
  <c r="J10" i="5"/>
  <c r="I12" i="5"/>
  <c r="J9" i="5"/>
  <c r="G12" i="5"/>
  <c r="E12" i="5"/>
  <c r="C12" i="5"/>
  <c r="B12" i="5"/>
  <c r="D12" i="5"/>
  <c r="F12" i="5"/>
  <c r="H30" i="8"/>
  <c r="J17" i="11"/>
  <c r="J16" i="11" s="1"/>
  <c r="I16" i="11"/>
  <c r="J31" i="8"/>
  <c r="J30" i="8" s="1"/>
  <c r="I30" i="8"/>
  <c r="B6" i="5"/>
  <c r="G30" i="8"/>
  <c r="AD11" i="2"/>
  <c r="T11" i="2"/>
  <c r="J11" i="2"/>
  <c r="AD9" i="2"/>
  <c r="T9" i="2"/>
  <c r="AD8" i="2"/>
  <c r="T8" i="2"/>
  <c r="J8" i="2"/>
  <c r="J9" i="2"/>
  <c r="J10" i="2"/>
  <c r="H6" i="5" l="1"/>
  <c r="D6" i="5"/>
  <c r="I6" i="5"/>
  <c r="G6" i="5"/>
  <c r="C6" i="5"/>
  <c r="E6" i="5"/>
  <c r="K30" i="8"/>
  <c r="I8" i="5" s="1"/>
  <c r="J12" i="5"/>
  <c r="K16" i="11"/>
  <c r="J21" i="2"/>
  <c r="AU22" i="2" s="1"/>
  <c r="AX9" i="2" s="1"/>
  <c r="J20" i="2"/>
  <c r="AU21" i="2" s="1"/>
  <c r="AX8" i="2" s="1"/>
  <c r="J6" i="5" l="1"/>
  <c r="C11" i="5"/>
  <c r="D11" i="5"/>
  <c r="E11" i="5"/>
  <c r="H11" i="5"/>
  <c r="F11" i="5"/>
  <c r="B11" i="5"/>
  <c r="G11" i="5"/>
  <c r="I11" i="5"/>
  <c r="G8" i="5"/>
  <c r="G40" i="18" s="1"/>
  <c r="B8" i="5"/>
  <c r="B40" i="18" s="1"/>
  <c r="D8" i="5"/>
  <c r="E8" i="5"/>
  <c r="C8" i="5"/>
  <c r="I40" i="18"/>
  <c r="F8" i="5"/>
  <c r="H8" i="5"/>
  <c r="D40" i="18" l="1"/>
  <c r="E40" i="18"/>
  <c r="C40" i="18"/>
  <c r="F40" i="18"/>
  <c r="H40" i="18"/>
  <c r="J8" i="5"/>
  <c r="J11" i="5"/>
  <c r="L68" i="1"/>
  <c r="L76" i="1"/>
  <c r="L69" i="1"/>
  <c r="L77" i="1"/>
  <c r="L70" i="1"/>
  <c r="L71" i="1"/>
  <c r="L75" i="1"/>
  <c r="L64" i="1"/>
  <c r="L96" i="1" s="1"/>
  <c r="L74" i="1"/>
  <c r="L65" i="1"/>
  <c r="L73" i="1"/>
  <c r="L66" i="1"/>
  <c r="L72" i="1"/>
  <c r="L67" i="1"/>
  <c r="H8" i="1"/>
  <c r="I8" i="1"/>
  <c r="J8" i="1"/>
  <c r="H9" i="1"/>
  <c r="I9" i="1"/>
  <c r="J9" i="1"/>
  <c r="H10" i="1"/>
  <c r="I10" i="1"/>
  <c r="J10" i="1"/>
  <c r="H11" i="1"/>
  <c r="I11" i="1"/>
  <c r="J11" i="1"/>
  <c r="H12" i="1"/>
  <c r="I12" i="1"/>
  <c r="J12" i="1"/>
  <c r="H13" i="1"/>
  <c r="I13" i="1"/>
  <c r="J13" i="1"/>
  <c r="H14" i="1"/>
  <c r="I14" i="1"/>
  <c r="J14" i="1"/>
  <c r="H15" i="1"/>
  <c r="I15" i="1"/>
  <c r="J15" i="1"/>
  <c r="H16" i="1"/>
  <c r="I16" i="1"/>
  <c r="J16" i="1"/>
  <c r="H18" i="1"/>
  <c r="I18" i="1"/>
  <c r="J18" i="1"/>
  <c r="H17" i="1"/>
  <c r="H49" i="1" s="1"/>
  <c r="I17" i="1"/>
  <c r="I49" i="1" s="1"/>
  <c r="J17" i="1"/>
  <c r="J49" i="1" s="1"/>
  <c r="H19" i="1"/>
  <c r="I19" i="1"/>
  <c r="J19" i="1"/>
  <c r="H20" i="1"/>
  <c r="I20" i="1"/>
  <c r="J20" i="1"/>
  <c r="D36" i="1"/>
  <c r="C36" i="1"/>
  <c r="H109" i="1"/>
  <c r="J108" i="1"/>
  <c r="I108" i="1"/>
  <c r="H108" i="1"/>
  <c r="D34" i="1"/>
  <c r="C34" i="1"/>
  <c r="F91" i="1"/>
  <c r="D31" i="1"/>
  <c r="C31" i="1"/>
  <c r="D30" i="1"/>
  <c r="J102" i="1"/>
  <c r="C29" i="1"/>
  <c r="H102" i="1"/>
  <c r="D28" i="1"/>
  <c r="C28" i="1"/>
  <c r="H101" i="1"/>
  <c r="D100" i="1"/>
  <c r="I100" i="1"/>
  <c r="B100" i="1"/>
  <c r="D26" i="1"/>
  <c r="C26" i="1"/>
  <c r="H99" i="1"/>
  <c r="D25" i="1"/>
  <c r="C25" i="1"/>
  <c r="F82" i="1"/>
  <c r="C24" i="1"/>
  <c r="D23" i="1"/>
  <c r="C23" i="1"/>
  <c r="B23" i="1"/>
  <c r="P17" i="1"/>
  <c r="P49" i="1" s="1"/>
  <c r="O17" i="1"/>
  <c r="O49" i="1" s="1"/>
  <c r="D17" i="1"/>
  <c r="D49" i="1" s="1"/>
  <c r="C17" i="1"/>
  <c r="C49" i="1" s="1"/>
  <c r="O16" i="1"/>
  <c r="D16" i="1"/>
  <c r="C16" i="1"/>
  <c r="D15" i="1"/>
  <c r="C14" i="1"/>
  <c r="D11" i="1"/>
  <c r="C11" i="1"/>
  <c r="F66" i="1"/>
  <c r="O8" i="1"/>
  <c r="D8" i="1"/>
  <c r="C8" i="1"/>
  <c r="J7" i="1"/>
  <c r="D7" i="1"/>
  <c r="F7" i="18" l="1"/>
  <c r="F15" i="18"/>
  <c r="C7" i="18"/>
  <c r="C15" i="18" s="1"/>
  <c r="E7" i="18"/>
  <c r="E15" i="18" s="1"/>
  <c r="N99" i="1"/>
  <c r="B7" i="18"/>
  <c r="D7" i="18"/>
  <c r="D15" i="18" s="1"/>
  <c r="G7" i="18"/>
  <c r="G15" i="18" s="1"/>
  <c r="J39" i="1"/>
  <c r="I7" i="18"/>
  <c r="I15" i="18" s="1"/>
  <c r="P109" i="1"/>
  <c r="O108" i="1"/>
  <c r="N108" i="1"/>
  <c r="N102" i="1"/>
  <c r="C101" i="1"/>
  <c r="O101" i="1"/>
  <c r="N100" i="1"/>
  <c r="D39" i="1"/>
  <c r="C40" i="1"/>
  <c r="B102" i="1"/>
  <c r="P108" i="1"/>
  <c r="O100" i="1"/>
  <c r="N109" i="1"/>
  <c r="O40" i="1"/>
  <c r="P100" i="1"/>
  <c r="B109" i="1"/>
  <c r="F98" i="1"/>
  <c r="D47" i="1"/>
  <c r="O109" i="1"/>
  <c r="B101" i="1"/>
  <c r="J52" i="1"/>
  <c r="I47" i="1"/>
  <c r="I52" i="1"/>
  <c r="N101" i="1"/>
  <c r="C109" i="1"/>
  <c r="J47" i="1"/>
  <c r="I101" i="1"/>
  <c r="D10" i="1"/>
  <c r="D42" i="1" s="1"/>
  <c r="D99" i="1"/>
  <c r="C13" i="1"/>
  <c r="C45" i="1" s="1"/>
  <c r="C102" i="1"/>
  <c r="D19" i="1"/>
  <c r="D108" i="1"/>
  <c r="I42" i="1"/>
  <c r="J99" i="1"/>
  <c r="J44" i="1"/>
  <c r="J50" i="1"/>
  <c r="I44" i="1"/>
  <c r="J41" i="1"/>
  <c r="L98" i="1"/>
  <c r="O13" i="1"/>
  <c r="O45" i="1" s="1"/>
  <c r="O102" i="1"/>
  <c r="I50" i="1"/>
  <c r="J46" i="1"/>
  <c r="I41" i="1"/>
  <c r="J101" i="1"/>
  <c r="P13" i="1"/>
  <c r="P102" i="1"/>
  <c r="J109" i="1"/>
  <c r="H100" i="1"/>
  <c r="D101" i="1"/>
  <c r="C27" i="1"/>
  <c r="C43" i="1" s="1"/>
  <c r="C100" i="1"/>
  <c r="O10" i="1"/>
  <c r="O42" i="1" s="1"/>
  <c r="O99" i="1"/>
  <c r="P10" i="1"/>
  <c r="P42" i="1" s="1"/>
  <c r="P99" i="1"/>
  <c r="B99" i="1"/>
  <c r="P101" i="1"/>
  <c r="B108" i="1"/>
  <c r="D109" i="1"/>
  <c r="I40" i="1"/>
  <c r="I99" i="1"/>
  <c r="I102" i="1"/>
  <c r="D13" i="1"/>
  <c r="D102" i="1"/>
  <c r="C10" i="1"/>
  <c r="C42" i="1" s="1"/>
  <c r="C99" i="1"/>
  <c r="C19" i="1"/>
  <c r="C108" i="1"/>
  <c r="I45" i="1"/>
  <c r="J42" i="1"/>
  <c r="L107" i="1"/>
  <c r="I109" i="1"/>
  <c r="J100" i="1"/>
  <c r="F67" i="1"/>
  <c r="F85" i="1"/>
  <c r="L101" i="1" s="1"/>
  <c r="F23" i="1"/>
  <c r="F74" i="1"/>
  <c r="L20" i="1"/>
  <c r="L14" i="1"/>
  <c r="L12" i="1"/>
  <c r="R71" i="1"/>
  <c r="R74" i="1"/>
  <c r="F73" i="1"/>
  <c r="R64" i="1"/>
  <c r="R96" i="1" s="1"/>
  <c r="N11" i="1"/>
  <c r="R68" i="1"/>
  <c r="R72" i="1"/>
  <c r="R76" i="1"/>
  <c r="F93" i="1"/>
  <c r="L109" i="1" s="1"/>
  <c r="L19" i="1"/>
  <c r="L11" i="1"/>
  <c r="B13" i="1"/>
  <c r="F70" i="1"/>
  <c r="B18" i="1"/>
  <c r="F75" i="1"/>
  <c r="F107" i="1" s="1"/>
  <c r="B31" i="1"/>
  <c r="F31" i="1" s="1"/>
  <c r="F88" i="1"/>
  <c r="L104" i="1" s="1"/>
  <c r="L16" i="1"/>
  <c r="L8" i="1"/>
  <c r="N10" i="1"/>
  <c r="R67" i="1"/>
  <c r="B26" i="1"/>
  <c r="F26" i="1" s="1"/>
  <c r="F83" i="1"/>
  <c r="L99" i="1" s="1"/>
  <c r="F33" i="1"/>
  <c r="F90" i="1"/>
  <c r="L106" i="1" s="1"/>
  <c r="L13" i="1"/>
  <c r="F65" i="1"/>
  <c r="F69" i="1"/>
  <c r="B20" i="1"/>
  <c r="F77" i="1"/>
  <c r="B29" i="1"/>
  <c r="H45" i="1" s="1"/>
  <c r="F86" i="1"/>
  <c r="L102" i="1" s="1"/>
  <c r="L17" i="1"/>
  <c r="L10" i="1"/>
  <c r="B14" i="1"/>
  <c r="F71" i="1"/>
  <c r="F64" i="1"/>
  <c r="F96" i="1" s="1"/>
  <c r="N9" i="1"/>
  <c r="R66" i="1"/>
  <c r="R98" i="1" s="1"/>
  <c r="N13" i="1"/>
  <c r="R70" i="1"/>
  <c r="R75" i="1"/>
  <c r="R107" i="1" s="1"/>
  <c r="B24" i="1"/>
  <c r="H40" i="1" s="1"/>
  <c r="F81" i="1"/>
  <c r="L97" i="1" s="1"/>
  <c r="B32" i="1"/>
  <c r="H48" i="1" s="1"/>
  <c r="F89" i="1"/>
  <c r="L105" i="1" s="1"/>
  <c r="L15" i="1"/>
  <c r="F68" i="1"/>
  <c r="F72" i="1"/>
  <c r="F104" i="1" s="1"/>
  <c r="B19" i="1"/>
  <c r="F76" i="1"/>
  <c r="B27" i="1"/>
  <c r="H43" i="1" s="1"/>
  <c r="F84" i="1"/>
  <c r="L100" i="1" s="1"/>
  <c r="B35" i="1"/>
  <c r="H51" i="1" s="1"/>
  <c r="F92" i="1"/>
  <c r="L108" i="1" s="1"/>
  <c r="N8" i="1"/>
  <c r="R65" i="1"/>
  <c r="N12" i="1"/>
  <c r="R69" i="1"/>
  <c r="R101" i="1" s="1"/>
  <c r="N16" i="1"/>
  <c r="R73" i="1"/>
  <c r="R77" i="1"/>
  <c r="R109" i="1" s="1"/>
  <c r="F87" i="1"/>
  <c r="L103" i="1" s="1"/>
  <c r="L18" i="1"/>
  <c r="L9" i="1"/>
  <c r="D27" i="1"/>
  <c r="J43" i="1" s="1"/>
  <c r="B28" i="1"/>
  <c r="F28" i="1" s="1"/>
  <c r="C30" i="1"/>
  <c r="I46" i="1" s="1"/>
  <c r="B36" i="1"/>
  <c r="F36" i="1" s="1"/>
  <c r="D35" i="1"/>
  <c r="J51" i="1" s="1"/>
  <c r="B34" i="1"/>
  <c r="F34" i="1" s="1"/>
  <c r="B9" i="1"/>
  <c r="B25" i="1"/>
  <c r="F25" i="1" s="1"/>
  <c r="B30" i="1"/>
  <c r="H46" i="1" s="1"/>
  <c r="D24" i="1"/>
  <c r="D40" i="1" s="1"/>
  <c r="P15" i="1"/>
  <c r="P47" i="1" s="1"/>
  <c r="D32" i="1"/>
  <c r="J48" i="1" s="1"/>
  <c r="C32" i="1"/>
  <c r="I48" i="1" s="1"/>
  <c r="D29" i="1"/>
  <c r="J45" i="1" s="1"/>
  <c r="B16" i="1"/>
  <c r="B8" i="1"/>
  <c r="P20" i="1"/>
  <c r="P52" i="1" s="1"/>
  <c r="N17" i="1"/>
  <c r="O15" i="1"/>
  <c r="O47" i="1" s="1"/>
  <c r="P12" i="1"/>
  <c r="P44" i="1" s="1"/>
  <c r="N19" i="1"/>
  <c r="N51" i="1" s="1"/>
  <c r="O20" i="1"/>
  <c r="O52" i="1" s="1"/>
  <c r="P18" i="1"/>
  <c r="P50" i="1" s="1"/>
  <c r="N15" i="1"/>
  <c r="O12" i="1"/>
  <c r="O44" i="1" s="1"/>
  <c r="P9" i="1"/>
  <c r="P41" i="1" s="1"/>
  <c r="C35" i="1"/>
  <c r="I51" i="1" s="1"/>
  <c r="D20" i="1"/>
  <c r="D52" i="1" s="1"/>
  <c r="B17" i="1"/>
  <c r="C15" i="1"/>
  <c r="C47" i="1" s="1"/>
  <c r="D12" i="1"/>
  <c r="D44" i="1" s="1"/>
  <c r="B10" i="1"/>
  <c r="N20" i="1"/>
  <c r="O18" i="1"/>
  <c r="O50" i="1" s="1"/>
  <c r="P14" i="1"/>
  <c r="P46" i="1" s="1"/>
  <c r="O9" i="1"/>
  <c r="O41" i="1" s="1"/>
  <c r="C20" i="1"/>
  <c r="C52" i="1" s="1"/>
  <c r="D18" i="1"/>
  <c r="D50" i="1" s="1"/>
  <c r="B15" i="1"/>
  <c r="B47" i="1" s="1"/>
  <c r="C12" i="1"/>
  <c r="C44" i="1" s="1"/>
  <c r="D9" i="1"/>
  <c r="D41" i="1" s="1"/>
  <c r="P19" i="1"/>
  <c r="N18" i="1"/>
  <c r="O14" i="1"/>
  <c r="P11" i="1"/>
  <c r="B11" i="1"/>
  <c r="C18" i="1"/>
  <c r="C50" i="1" s="1"/>
  <c r="D14" i="1"/>
  <c r="D46" i="1" s="1"/>
  <c r="B12" i="1"/>
  <c r="C9" i="1"/>
  <c r="C41" i="1" s="1"/>
  <c r="O19" i="1"/>
  <c r="O51" i="1" s="1"/>
  <c r="P16" i="1"/>
  <c r="N14" i="1"/>
  <c r="O11" i="1"/>
  <c r="P8" i="1"/>
  <c r="B7" i="1"/>
  <c r="B39" i="1" s="1"/>
  <c r="C7" i="1"/>
  <c r="C39" i="1" s="1"/>
  <c r="H7" i="1"/>
  <c r="H39" i="1" s="1"/>
  <c r="I7" i="1"/>
  <c r="I39" i="1" s="1"/>
  <c r="N7" i="1"/>
  <c r="N39" i="1" s="1"/>
  <c r="P7" i="1"/>
  <c r="P39" i="1" s="1"/>
  <c r="O7" i="1"/>
  <c r="O39" i="1" s="1"/>
  <c r="P48" i="1" l="1"/>
  <c r="B15" i="18"/>
  <c r="B20" i="18"/>
  <c r="J53" i="18"/>
  <c r="H7" i="18"/>
  <c r="H15" i="18" s="1"/>
  <c r="N52" i="1"/>
  <c r="N48" i="1"/>
  <c r="F100" i="1"/>
  <c r="B41" i="1"/>
  <c r="L50" i="1"/>
  <c r="F109" i="1"/>
  <c r="O46" i="1"/>
  <c r="L42" i="1"/>
  <c r="B44" i="1"/>
  <c r="N44" i="1"/>
  <c r="R106" i="1"/>
  <c r="F99" i="1"/>
  <c r="N40" i="1"/>
  <c r="R108" i="1"/>
  <c r="L44" i="1"/>
  <c r="P40" i="1"/>
  <c r="N41" i="1"/>
  <c r="D45" i="1"/>
  <c r="F101" i="1"/>
  <c r="O48" i="1"/>
  <c r="N47" i="1"/>
  <c r="R99" i="1"/>
  <c r="N50" i="1"/>
  <c r="F103" i="1"/>
  <c r="N42" i="1"/>
  <c r="H52" i="1"/>
  <c r="F10" i="1"/>
  <c r="F42" i="1" s="1"/>
  <c r="B42" i="1"/>
  <c r="F8" i="1"/>
  <c r="B40" i="1"/>
  <c r="L41" i="1"/>
  <c r="R97" i="1"/>
  <c r="R102" i="1"/>
  <c r="L49" i="1"/>
  <c r="R103" i="1"/>
  <c r="C51" i="1"/>
  <c r="C46" i="1"/>
  <c r="H47" i="1"/>
  <c r="F16" i="1"/>
  <c r="B48" i="1"/>
  <c r="R13" i="1"/>
  <c r="N45" i="1"/>
  <c r="C48" i="1"/>
  <c r="J40" i="1"/>
  <c r="H50" i="1"/>
  <c r="D51" i="1"/>
  <c r="O43" i="1"/>
  <c r="F11" i="1"/>
  <c r="B43" i="1"/>
  <c r="L47" i="1"/>
  <c r="R104" i="1"/>
  <c r="S104" i="1" s="1"/>
  <c r="I43" i="1"/>
  <c r="H42" i="1"/>
  <c r="D48" i="1"/>
  <c r="F17" i="1"/>
  <c r="F49" i="1" s="1"/>
  <c r="B49" i="1"/>
  <c r="B50" i="1"/>
  <c r="R100" i="1"/>
  <c r="L52" i="1"/>
  <c r="N46" i="1"/>
  <c r="P43" i="1"/>
  <c r="R105" i="1"/>
  <c r="B52" i="1"/>
  <c r="F102" i="1"/>
  <c r="N43" i="1"/>
  <c r="F106" i="1"/>
  <c r="D43" i="1"/>
  <c r="P45" i="1"/>
  <c r="H44" i="1"/>
  <c r="F13" i="1"/>
  <c r="B45" i="1"/>
  <c r="F19" i="1"/>
  <c r="B51" i="1"/>
  <c r="P51" i="1"/>
  <c r="R17" i="1"/>
  <c r="R49" i="1" s="1"/>
  <c r="N49" i="1"/>
  <c r="F108" i="1"/>
  <c r="B46" i="1"/>
  <c r="F97" i="1"/>
  <c r="F105" i="1"/>
  <c r="H41" i="1"/>
  <c r="R10" i="1"/>
  <c r="R42" i="1" s="1"/>
  <c r="R20" i="1"/>
  <c r="R52" i="1" s="1"/>
  <c r="R18" i="1"/>
  <c r="R50" i="1" s="1"/>
  <c r="R15" i="1"/>
  <c r="R47" i="1" s="1"/>
  <c r="F12" i="1"/>
  <c r="F44" i="1" s="1"/>
  <c r="R19" i="1"/>
  <c r="R12" i="1"/>
  <c r="R44" i="1" s="1"/>
  <c r="L7" i="1"/>
  <c r="L39" i="1" s="1"/>
  <c r="F30" i="1"/>
  <c r="L46" i="1" s="1"/>
  <c r="F7" i="1"/>
  <c r="F39" i="1" s="1"/>
  <c r="F9" i="1"/>
  <c r="F41" i="1" s="1"/>
  <c r="R8" i="1"/>
  <c r="F29" i="1"/>
  <c r="L45" i="1" s="1"/>
  <c r="R14" i="1"/>
  <c r="F35" i="1"/>
  <c r="L51" i="1" s="1"/>
  <c r="R9" i="1"/>
  <c r="R41" i="1" s="1"/>
  <c r="R7" i="1"/>
  <c r="R39" i="1" s="1"/>
  <c r="F32" i="1"/>
  <c r="L48" i="1" s="1"/>
  <c r="F20" i="1"/>
  <c r="F52" i="1" s="1"/>
  <c r="F18" i="1"/>
  <c r="F50" i="1" s="1"/>
  <c r="F15" i="1"/>
  <c r="F47" i="1" s="1"/>
  <c r="R16" i="1"/>
  <c r="F27" i="1"/>
  <c r="L43" i="1" s="1"/>
  <c r="R11" i="1"/>
  <c r="F24" i="1"/>
  <c r="L40" i="1" s="1"/>
  <c r="F14" i="1"/>
  <c r="T32" i="2"/>
  <c r="M43" i="2"/>
  <c r="M19" i="18" s="1"/>
  <c r="M44" i="2"/>
  <c r="M20" i="18" s="1"/>
  <c r="M45" i="2"/>
  <c r="M46" i="2"/>
  <c r="H43" i="2"/>
  <c r="H19" i="18" s="1"/>
  <c r="H44" i="2"/>
  <c r="H20" i="18" s="1"/>
  <c r="H45" i="2"/>
  <c r="H46" i="2"/>
  <c r="C43" i="2"/>
  <c r="C44" i="2"/>
  <c r="C45" i="2"/>
  <c r="C46" i="2"/>
  <c r="AD33" i="2"/>
  <c r="N44" i="2" s="1"/>
  <c r="N20" i="18" s="1"/>
  <c r="T33" i="2"/>
  <c r="I44" i="2" s="1"/>
  <c r="I20" i="18" s="1"/>
  <c r="J33" i="2"/>
  <c r="D44" i="2" s="1"/>
  <c r="J22" i="2"/>
  <c r="AU23" i="2" s="1"/>
  <c r="AX10" i="2" s="1"/>
  <c r="J23" i="2"/>
  <c r="AD10" i="2"/>
  <c r="T10" i="2"/>
  <c r="S103" i="1" l="1"/>
  <c r="C20" i="18"/>
  <c r="R20" i="18" s="1"/>
  <c r="S105" i="1"/>
  <c r="B25" i="18"/>
  <c r="C25" i="18" s="1"/>
  <c r="D25" i="18" s="1"/>
  <c r="E25" i="18" s="1"/>
  <c r="Q20" i="18"/>
  <c r="B48" i="18"/>
  <c r="C28" i="5" s="1"/>
  <c r="D48" i="18"/>
  <c r="E28" i="5" s="1"/>
  <c r="C48" i="18"/>
  <c r="D28" i="5" s="1"/>
  <c r="E48" i="18"/>
  <c r="F28" i="5" s="1"/>
  <c r="J7" i="18"/>
  <c r="J15" i="18" s="1"/>
  <c r="D20" i="18" s="1"/>
  <c r="R19" i="18"/>
  <c r="I43" i="2"/>
  <c r="I19" i="18" s="1"/>
  <c r="T15" i="18"/>
  <c r="F46" i="1"/>
  <c r="AD35" i="2"/>
  <c r="N46" i="2" s="1"/>
  <c r="AU24" i="2"/>
  <c r="AX11" i="2" s="1"/>
  <c r="R43" i="1"/>
  <c r="R45" i="1"/>
  <c r="F43" i="1"/>
  <c r="F45" i="1"/>
  <c r="F48" i="1"/>
  <c r="R48" i="1"/>
  <c r="R46" i="1"/>
  <c r="R51" i="1"/>
  <c r="F40" i="1"/>
  <c r="R40" i="1"/>
  <c r="F51" i="1"/>
  <c r="Q43" i="2"/>
  <c r="Q44" i="2"/>
  <c r="Q46" i="2"/>
  <c r="R46" i="2"/>
  <c r="R45" i="2"/>
  <c r="R43" i="2"/>
  <c r="Q45" i="2"/>
  <c r="S44" i="2"/>
  <c r="R44" i="2"/>
  <c r="J35" i="2"/>
  <c r="D46" i="2" s="1"/>
  <c r="T35" i="2"/>
  <c r="I46" i="2" s="1"/>
  <c r="J34" i="2"/>
  <c r="D45" i="2" s="1"/>
  <c r="T34" i="2"/>
  <c r="I45" i="2" s="1"/>
  <c r="AD34" i="2"/>
  <c r="N45" i="2" s="1"/>
  <c r="AD32" i="2"/>
  <c r="J32" i="2"/>
  <c r="D43" i="2" s="1"/>
  <c r="G38" i="2"/>
  <c r="N43" i="2" l="1"/>
  <c r="N19" i="18" s="1"/>
  <c r="AD15" i="18"/>
  <c r="S20" i="18"/>
  <c r="C38" i="2"/>
  <c r="F36" i="2"/>
  <c r="I37" i="2"/>
  <c r="E37" i="2"/>
  <c r="F38" i="2"/>
  <c r="I36" i="2"/>
  <c r="E36" i="2"/>
  <c r="H37" i="2"/>
  <c r="D37" i="2"/>
  <c r="I38" i="2"/>
  <c r="E38" i="2"/>
  <c r="H36" i="2"/>
  <c r="D36" i="2"/>
  <c r="G37" i="2"/>
  <c r="C37" i="2"/>
  <c r="H38" i="2"/>
  <c r="D38" i="2"/>
  <c r="G36" i="2"/>
  <c r="C36" i="2"/>
  <c r="F37" i="2"/>
  <c r="B36" i="2"/>
  <c r="B47" i="2"/>
  <c r="B49" i="2"/>
  <c r="B38" i="2"/>
  <c r="S46" i="2"/>
  <c r="S43" i="2"/>
  <c r="S45" i="2"/>
  <c r="C49" i="2"/>
  <c r="J12" i="2"/>
  <c r="J14" i="2"/>
  <c r="J26" i="2"/>
  <c r="AU27" i="2" s="1"/>
  <c r="C48" i="2" l="1"/>
  <c r="C47" i="2"/>
  <c r="J25" i="2"/>
  <c r="AU26" i="2" s="1"/>
  <c r="J38" i="2"/>
  <c r="D49" i="2" s="1"/>
  <c r="J24" i="2"/>
  <c r="AU25" i="2" s="1"/>
  <c r="B48" i="2" l="1"/>
  <c r="B37" i="2"/>
  <c r="J36" i="2"/>
  <c r="D47" i="2" s="1"/>
  <c r="J13" i="2"/>
  <c r="J37" i="2" s="1"/>
  <c r="D48" i="2" s="1"/>
  <c r="S36" i="2"/>
  <c r="Q37" i="2" l="1"/>
  <c r="M37" i="2"/>
  <c r="R38" i="2"/>
  <c r="N38" i="2"/>
  <c r="Q36" i="2"/>
  <c r="AR12" i="2"/>
  <c r="M36" i="2"/>
  <c r="P37" i="2"/>
  <c r="Q38" i="2"/>
  <c r="M38" i="2"/>
  <c r="P36" i="2"/>
  <c r="S37" i="2"/>
  <c r="O37" i="2"/>
  <c r="P38" i="2"/>
  <c r="O36" i="2"/>
  <c r="R37" i="2"/>
  <c r="N37" i="2"/>
  <c r="S38" i="2"/>
  <c r="O38" i="2"/>
  <c r="R36" i="2"/>
  <c r="N36" i="2"/>
  <c r="L37" i="2"/>
  <c r="G48" i="2"/>
  <c r="G49" i="2"/>
  <c r="L38" i="2"/>
  <c r="L36" i="2"/>
  <c r="G47" i="2"/>
  <c r="H49" i="2"/>
  <c r="H47" i="2"/>
  <c r="H48" i="2"/>
  <c r="T13" i="2"/>
  <c r="T37" i="2" s="1"/>
  <c r="I48" i="2" s="1"/>
  <c r="T14" i="2"/>
  <c r="T38" i="2" s="1"/>
  <c r="I49" i="2" s="1"/>
  <c r="T12" i="2"/>
  <c r="T36" i="2" s="1"/>
  <c r="I47" i="2" s="1"/>
  <c r="W38" i="2"/>
  <c r="X38" i="2"/>
  <c r="Y38" i="2"/>
  <c r="Z38" i="2"/>
  <c r="AA38" i="2"/>
  <c r="AB38" i="2"/>
  <c r="AC38" i="2"/>
  <c r="AM14" i="2"/>
  <c r="W36" i="2"/>
  <c r="X36" i="2"/>
  <c r="Y36" i="2"/>
  <c r="Z36" i="2"/>
  <c r="AA36" i="2"/>
  <c r="AB36" i="2"/>
  <c r="AM12" i="2"/>
  <c r="W37" i="2"/>
  <c r="X37" i="2"/>
  <c r="Y37" i="2"/>
  <c r="Z37" i="2"/>
  <c r="AA37" i="2"/>
  <c r="AB37" i="2"/>
  <c r="AC37" i="2"/>
  <c r="AM13" i="2"/>
  <c r="AO12" i="2" l="1"/>
  <c r="AS14" i="2"/>
  <c r="AP12" i="2"/>
  <c r="AT13" i="2"/>
  <c r="AO13" i="2"/>
  <c r="AP14" i="2"/>
  <c r="AN14" i="2"/>
  <c r="AQ13" i="2"/>
  <c r="AR13" i="2"/>
  <c r="AC36" i="2"/>
  <c r="AT12" i="2"/>
  <c r="AP13" i="2"/>
  <c r="AQ12" i="2"/>
  <c r="AR14" i="2"/>
  <c r="AS12" i="2"/>
  <c r="AT14" i="2"/>
  <c r="AS13" i="2"/>
  <c r="AQ14" i="2"/>
  <c r="AN12" i="2"/>
  <c r="AO14" i="2"/>
  <c r="AN13" i="2"/>
  <c r="V36" i="2"/>
  <c r="L47" i="2"/>
  <c r="Q47" i="2" s="1"/>
  <c r="V37" i="2"/>
  <c r="L48" i="2"/>
  <c r="Q48" i="2" s="1"/>
  <c r="V38" i="2"/>
  <c r="L49" i="2"/>
  <c r="Q49" i="2" s="1"/>
  <c r="M49" i="2"/>
  <c r="R49" i="2" s="1"/>
  <c r="M48" i="2"/>
  <c r="R48" i="2" s="1"/>
  <c r="M47" i="2"/>
  <c r="R47" i="2" s="1"/>
  <c r="AD13" i="2"/>
  <c r="AD37" i="2" s="1"/>
  <c r="N48" i="2" s="1"/>
  <c r="S48" i="2" s="1"/>
  <c r="AD12" i="2"/>
  <c r="AD36" i="2" s="1"/>
  <c r="N47" i="2" s="1"/>
  <c r="S47" i="2" s="1"/>
  <c r="AD14" i="2"/>
  <c r="AD38" i="2" s="1"/>
  <c r="N49" i="2" s="1"/>
  <c r="S49" i="2" s="1"/>
  <c r="M31" i="2"/>
  <c r="N31" i="2"/>
  <c r="O31" i="2"/>
  <c r="P31" i="2"/>
  <c r="Q31" i="2"/>
  <c r="R31" i="2"/>
  <c r="S31" i="2"/>
  <c r="W31" i="2"/>
  <c r="X31" i="2"/>
  <c r="Y31" i="2"/>
  <c r="Z31" i="2"/>
  <c r="AA31" i="2"/>
  <c r="AB31" i="2"/>
  <c r="AC31" i="2"/>
  <c r="AN7" i="2"/>
  <c r="AP7" i="2"/>
  <c r="AQ7" i="2"/>
  <c r="AR7" i="2"/>
  <c r="AT7" i="2"/>
  <c r="AO7" i="2" l="1"/>
  <c r="AS7" i="2"/>
  <c r="B53" i="2"/>
  <c r="B55" i="2"/>
  <c r="B54" i="2"/>
  <c r="D54" i="2" s="1"/>
  <c r="B17" i="5" s="1"/>
  <c r="AU13" i="2"/>
  <c r="AW13" i="2" s="1"/>
  <c r="AX13" i="2" s="1"/>
  <c r="AU12" i="2"/>
  <c r="AW12" i="2" s="1"/>
  <c r="AX12" i="2" s="1"/>
  <c r="AU14" i="2"/>
  <c r="AW14" i="2" s="1"/>
  <c r="AX14" i="2" s="1"/>
  <c r="AM7" i="2"/>
  <c r="AU7" i="2" s="1"/>
  <c r="AW7" i="2" s="1"/>
  <c r="E31" i="2"/>
  <c r="C31" i="2"/>
  <c r="H31" i="2"/>
  <c r="D31" i="2"/>
  <c r="I31" i="2"/>
  <c r="G31" i="2"/>
  <c r="F31" i="2"/>
  <c r="V31" i="2"/>
  <c r="L42" i="2"/>
  <c r="G42" i="2"/>
  <c r="L31" i="2"/>
  <c r="B42" i="2"/>
  <c r="B31" i="2"/>
  <c r="J7" i="2"/>
  <c r="T7" i="2"/>
  <c r="AD7" i="2"/>
  <c r="B56" i="2" l="1"/>
  <c r="D53" i="2"/>
  <c r="C42" i="2"/>
  <c r="M42" i="2"/>
  <c r="H42" i="2"/>
  <c r="J19" i="2"/>
  <c r="AU20" i="2" s="1"/>
  <c r="AX7" i="2" s="1"/>
  <c r="B16" i="5" l="1"/>
  <c r="Q42" i="2"/>
  <c r="R42" i="2"/>
  <c r="AD31" i="2"/>
  <c r="T31" i="2"/>
  <c r="J31" i="2"/>
  <c r="D42" i="2" s="1"/>
  <c r="I42" i="2" l="1"/>
  <c r="T14" i="18"/>
  <c r="N42" i="2"/>
  <c r="S42" i="2" s="1"/>
  <c r="AD14" i="18"/>
  <c r="S19" i="18" l="1"/>
  <c r="J44" i="2"/>
  <c r="J20" i="18" s="1"/>
  <c r="O47" i="2"/>
  <c r="J45" i="2"/>
  <c r="O45" i="2"/>
  <c r="E46" i="2"/>
  <c r="J46" i="2"/>
  <c r="O46" i="2"/>
  <c r="E49" i="2"/>
  <c r="J48" i="2"/>
  <c r="J49" i="2"/>
  <c r="J42" i="2"/>
  <c r="E47" i="2"/>
  <c r="O44" i="2"/>
  <c r="O20" i="18" s="1"/>
  <c r="O48" i="2"/>
  <c r="O49" i="2"/>
  <c r="J47" i="2"/>
  <c r="E45" i="2"/>
  <c r="O43" i="2"/>
  <c r="O19" i="18" s="1"/>
  <c r="E48" i="2"/>
  <c r="E44" i="2"/>
  <c r="E20" i="18" s="1"/>
  <c r="T20" i="18" l="1"/>
  <c r="T49" i="2"/>
  <c r="E42" i="2"/>
  <c r="B28" i="18" s="1"/>
  <c r="E43" i="2"/>
  <c r="E19" i="18" s="1"/>
  <c r="O42" i="2"/>
  <c r="T44" i="2"/>
  <c r="T48" i="2"/>
  <c r="T47" i="2"/>
  <c r="T45" i="2"/>
  <c r="T46" i="2"/>
  <c r="J43" i="2"/>
  <c r="J19" i="18" s="1"/>
  <c r="T19" i="18" l="1"/>
  <c r="B31" i="18"/>
  <c r="B32" i="18"/>
  <c r="L28" i="18"/>
  <c r="C17" i="5"/>
  <c r="T42" i="2"/>
  <c r="T43" i="2"/>
  <c r="M28" i="18" l="1"/>
  <c r="L31" i="18"/>
  <c r="L32" i="18"/>
  <c r="D17" i="5"/>
  <c r="C16" i="5"/>
  <c r="N28" i="18" l="1"/>
  <c r="C28" i="18"/>
  <c r="M31" i="18"/>
  <c r="M32" i="18"/>
  <c r="E17" i="5"/>
  <c r="D16" i="5"/>
  <c r="N32" i="18" l="1"/>
  <c r="N31" i="18"/>
  <c r="D28" i="18"/>
  <c r="C31" i="18"/>
  <c r="C32" i="18"/>
  <c r="O28" i="18"/>
  <c r="E16" i="5"/>
  <c r="E28" i="18" l="1"/>
  <c r="D31" i="18"/>
  <c r="D32" i="18"/>
  <c r="O32" i="18"/>
  <c r="O31" i="18"/>
  <c r="P28" i="18"/>
  <c r="E31" i="18" l="1"/>
  <c r="E32" i="18"/>
  <c r="F28" i="18"/>
  <c r="F31" i="18" s="1"/>
  <c r="Q28" i="18"/>
  <c r="P32" i="18"/>
  <c r="P31" i="18"/>
  <c r="G28" i="18" l="1"/>
  <c r="F32" i="18"/>
  <c r="Q32" i="18"/>
  <c r="Q31" i="18"/>
  <c r="R28" i="18"/>
  <c r="I28" i="18" l="1"/>
  <c r="S28" i="18"/>
  <c r="G31" i="18"/>
  <c r="G32" i="18"/>
  <c r="R32" i="18"/>
  <c r="R31" i="18"/>
  <c r="H28" i="18"/>
  <c r="S31" i="18" l="1"/>
  <c r="S32" i="18"/>
  <c r="I31" i="18"/>
  <c r="I32" i="18"/>
  <c r="H31" i="18"/>
  <c r="H32" i="18"/>
  <c r="K28" i="5"/>
  <c r="K33" i="5"/>
  <c r="K27" i="5" l="1"/>
  <c r="O33" i="5"/>
  <c r="O28" i="5"/>
  <c r="E9" i="12" l="1"/>
  <c r="D9" i="12"/>
  <c r="F9" i="12"/>
  <c r="B9" i="12"/>
  <c r="G9" i="12"/>
  <c r="C9" i="12"/>
  <c r="H9" i="12"/>
  <c r="I9" i="12"/>
  <c r="F14" i="12"/>
  <c r="H14" i="12"/>
  <c r="C14" i="12"/>
  <c r="D14" i="12"/>
  <c r="B14" i="12"/>
  <c r="E14" i="12"/>
  <c r="G14" i="12"/>
  <c r="I14" i="12"/>
  <c r="J48" i="18"/>
  <c r="E47" i="5"/>
  <c r="F47" i="5" s="1"/>
  <c r="G47" i="5" s="1"/>
  <c r="E42" i="5"/>
  <c r="F42" i="5" s="1"/>
  <c r="G42" i="5" s="1"/>
  <c r="O27" i="5"/>
  <c r="K9" i="12" l="1"/>
  <c r="K14" i="12"/>
  <c r="D8" i="12"/>
  <c r="B8" i="12"/>
  <c r="H8" i="12"/>
  <c r="E8" i="12"/>
  <c r="F8" i="12"/>
  <c r="I8" i="12"/>
  <c r="G8" i="12"/>
  <c r="C8" i="12"/>
  <c r="E41" i="5"/>
  <c r="F41" i="5" s="1"/>
  <c r="G41" i="5" s="1"/>
  <c r="K8" i="12" l="1"/>
  <c r="J7" i="5"/>
  <c r="D55" i="2" l="1"/>
  <c r="B18" i="5" l="1"/>
  <c r="C18" i="5" s="1"/>
  <c r="D56" i="2"/>
  <c r="V28" i="18" l="1"/>
  <c r="V32" i="18" s="1"/>
  <c r="B36" i="18" s="1"/>
  <c r="B44" i="18" s="1"/>
  <c r="B19" i="5"/>
  <c r="C26" i="5" s="1"/>
  <c r="C32" i="5"/>
  <c r="C29" i="5"/>
  <c r="C30" i="5"/>
  <c r="D18" i="5"/>
  <c r="C19" i="5"/>
  <c r="W28" i="18"/>
  <c r="C31" i="5" l="1"/>
  <c r="V31" i="18"/>
  <c r="B35" i="18" s="1"/>
  <c r="B43" i="18" s="1"/>
  <c r="D29" i="5"/>
  <c r="D31" i="5"/>
  <c r="D26" i="5"/>
  <c r="D32" i="5"/>
  <c r="D30" i="5"/>
  <c r="X28" i="18"/>
  <c r="E18" i="5"/>
  <c r="D19" i="5"/>
  <c r="W31" i="18"/>
  <c r="C35" i="18" s="1"/>
  <c r="C43" i="18" s="1"/>
  <c r="W32" i="18"/>
  <c r="C36" i="18" s="1"/>
  <c r="C44" i="18" s="1"/>
  <c r="C34" i="5"/>
  <c r="E31" i="5" l="1"/>
  <c r="E30" i="5"/>
  <c r="E29" i="5"/>
  <c r="E26" i="5"/>
  <c r="E32" i="5"/>
  <c r="D34" i="5"/>
  <c r="X32" i="18"/>
  <c r="D36" i="18" s="1"/>
  <c r="D44" i="18" s="1"/>
  <c r="X31" i="18"/>
  <c r="D35" i="18" s="1"/>
  <c r="D43" i="18" s="1"/>
  <c r="Y28" i="18"/>
  <c r="E19" i="5"/>
  <c r="F30" i="5" l="1"/>
  <c r="F26" i="5"/>
  <c r="F31" i="5"/>
  <c r="F29" i="5"/>
  <c r="F32" i="5"/>
  <c r="Y31" i="18"/>
  <c r="E35" i="18" s="1"/>
  <c r="E43" i="18" s="1"/>
  <c r="Y32" i="18"/>
  <c r="E36" i="18" s="1"/>
  <c r="E44" i="18" s="1"/>
  <c r="E34" i="5"/>
  <c r="F19" i="5"/>
  <c r="Z28" i="18"/>
  <c r="F34" i="5" l="1"/>
  <c r="G19" i="5"/>
  <c r="AA28" i="18"/>
  <c r="Z32" i="18"/>
  <c r="F36" i="18" s="1"/>
  <c r="F44" i="18" s="1"/>
  <c r="Z31" i="18"/>
  <c r="F35" i="18" s="1"/>
  <c r="F43" i="18" s="1"/>
  <c r="AA32" i="18" l="1"/>
  <c r="G36" i="18" s="1"/>
  <c r="G44" i="18" s="1"/>
  <c r="AA31" i="18"/>
  <c r="G35" i="18" s="1"/>
  <c r="G43" i="18" s="1"/>
  <c r="G34" i="5"/>
  <c r="H19" i="5"/>
  <c r="AB28" i="18"/>
  <c r="H34" i="5" l="1"/>
  <c r="AB31" i="18"/>
  <c r="H35" i="18" s="1"/>
  <c r="H43" i="18" s="1"/>
  <c r="AB32" i="18"/>
  <c r="H36" i="18" s="1"/>
  <c r="H44" i="18" s="1"/>
  <c r="I19" i="5"/>
  <c r="AC28" i="18"/>
  <c r="AC32" i="18" l="1"/>
  <c r="I36" i="18" s="1"/>
  <c r="I44" i="18" s="1"/>
  <c r="J44" i="18" s="1"/>
  <c r="AC31" i="18"/>
  <c r="I35" i="18" s="1"/>
  <c r="I43" i="18" s="1"/>
  <c r="K31" i="5"/>
  <c r="K32" i="5"/>
  <c r="K29" i="5"/>
  <c r="K26" i="5"/>
  <c r="K30" i="5"/>
  <c r="I34" i="5"/>
  <c r="O32" i="5" l="1"/>
  <c r="O26" i="5"/>
  <c r="K34" i="5"/>
  <c r="O31" i="5"/>
  <c r="O30" i="5"/>
  <c r="J34" i="5"/>
  <c r="J47" i="18"/>
  <c r="J43" i="18"/>
  <c r="O29" i="5"/>
  <c r="I7" i="12" l="1"/>
  <c r="F10" i="12"/>
  <c r="C10" i="12"/>
  <c r="G10" i="12"/>
  <c r="H10" i="12"/>
  <c r="B10" i="12"/>
  <c r="E10" i="12"/>
  <c r="I10" i="12"/>
  <c r="D10" i="12"/>
  <c r="C7" i="12"/>
  <c r="D7" i="12"/>
  <c r="E7" i="12"/>
  <c r="F7" i="12"/>
  <c r="G7" i="12"/>
  <c r="H7" i="12"/>
  <c r="B7" i="12"/>
  <c r="H12" i="12"/>
  <c r="E12" i="12"/>
  <c r="G12" i="12"/>
  <c r="I12" i="12"/>
  <c r="B12" i="12"/>
  <c r="F12" i="12"/>
  <c r="C12" i="12"/>
  <c r="D12" i="12"/>
  <c r="G11" i="12"/>
  <c r="E11" i="12"/>
  <c r="H11" i="12"/>
  <c r="I11" i="12"/>
  <c r="C11" i="12"/>
  <c r="B11" i="12"/>
  <c r="D11" i="12"/>
  <c r="F11" i="12"/>
  <c r="I13" i="12"/>
  <c r="B13" i="12"/>
  <c r="C13" i="12"/>
  <c r="F13" i="12"/>
  <c r="H13" i="12"/>
  <c r="D13" i="12"/>
  <c r="E13" i="12"/>
  <c r="G13" i="12"/>
  <c r="E43" i="5"/>
  <c r="F43" i="5" s="1"/>
  <c r="G43" i="5" s="1"/>
  <c r="E45" i="5"/>
  <c r="F45" i="5" s="1"/>
  <c r="G45" i="5" s="1"/>
  <c r="E40" i="5"/>
  <c r="F40" i="5" s="1"/>
  <c r="G40" i="5" s="1"/>
  <c r="O34" i="5"/>
  <c r="E44" i="5"/>
  <c r="F44" i="5" s="1"/>
  <c r="G44" i="5" s="1"/>
  <c r="E46" i="5"/>
  <c r="F46" i="5" s="1"/>
  <c r="G46" i="5" s="1"/>
  <c r="K7" i="12" l="1"/>
  <c r="K10" i="12"/>
  <c r="K12" i="12"/>
  <c r="K11" i="12"/>
  <c r="K13" i="12"/>
  <c r="E48" i="5"/>
  <c r="F48" i="5" s="1"/>
  <c r="G48" i="5" s="1"/>
</calcChain>
</file>

<file path=xl/sharedStrings.xml><?xml version="1.0" encoding="utf-8"?>
<sst xmlns="http://schemas.openxmlformats.org/spreadsheetml/2006/main" count="1188" uniqueCount="349">
  <si>
    <t>Permits</t>
  </si>
  <si>
    <t>ENWL</t>
  </si>
  <si>
    <t>NPgY</t>
  </si>
  <si>
    <t>NPgN</t>
  </si>
  <si>
    <t>SPD</t>
  </si>
  <si>
    <t>SPMW</t>
  </si>
  <si>
    <t>SSEH</t>
  </si>
  <si>
    <t>SSES</t>
  </si>
  <si>
    <t>UKPN-EPN</t>
  </si>
  <si>
    <t>UKPN-LPN</t>
  </si>
  <si>
    <t>UKPN-SPN</t>
  </si>
  <si>
    <t>WPD-EMID</t>
  </si>
  <si>
    <t>WPD-WMID</t>
  </si>
  <si>
    <t>WPD-SWales</t>
  </si>
  <si>
    <t>WPD-SWest</t>
  </si>
  <si>
    <t>Permit Costs (£m)</t>
  </si>
  <si>
    <t>Permits conditions</t>
  </si>
  <si>
    <t>Administration</t>
  </si>
  <si>
    <t>Permit Unit Costs (£)</t>
  </si>
  <si>
    <t>Permit Volumes (no. of permits)</t>
  </si>
  <si>
    <t>Average</t>
  </si>
  <si>
    <t>EMID</t>
  </si>
  <si>
    <t>WMID</t>
  </si>
  <si>
    <t>Total</t>
  </si>
  <si>
    <t>Notes:</t>
  </si>
  <si>
    <r>
      <t>SPD</t>
    </r>
    <r>
      <rPr>
        <vertAlign val="superscript"/>
        <sz val="10"/>
        <color theme="1"/>
        <rFont val="Verdana"/>
        <family val="2"/>
      </rPr>
      <t>1</t>
    </r>
  </si>
  <si>
    <r>
      <t>SSEH</t>
    </r>
    <r>
      <rPr>
        <vertAlign val="superscript"/>
        <sz val="10"/>
        <color theme="1"/>
        <rFont val="Verdana"/>
        <family val="2"/>
      </rPr>
      <t>1</t>
    </r>
  </si>
  <si>
    <r>
      <t>WPD-SWales</t>
    </r>
    <r>
      <rPr>
        <vertAlign val="superscript"/>
        <sz val="10"/>
        <color theme="1"/>
        <rFont val="Verdana"/>
        <family val="2"/>
      </rPr>
      <t>1</t>
    </r>
  </si>
  <si>
    <t>1. No impact of TMA/TSA in Scotland (SPD/SSEH) or Wales (WPD-SWALES)</t>
  </si>
  <si>
    <r>
      <t>WPD-SWest</t>
    </r>
    <r>
      <rPr>
        <vertAlign val="superscript"/>
        <sz val="10"/>
        <color theme="1"/>
        <rFont val="Verdana"/>
        <family val="2"/>
      </rPr>
      <t>2</t>
    </r>
  </si>
  <si>
    <t xml:space="preserve">2. No HAs have adopted a permit scheme in first four years of RIIO-ED1 </t>
  </si>
  <si>
    <t>Average Actuals</t>
  </si>
  <si>
    <t>Average Forecast</t>
  </si>
  <si>
    <t>RIIO-ED1 Average</t>
  </si>
  <si>
    <t>Permit unit cost</t>
  </si>
  <si>
    <t>Permit conditions unit cost</t>
  </si>
  <si>
    <t>Administration unit cost</t>
  </si>
  <si>
    <t>Data based on reopener submissions (price base 2012-13)</t>
  </si>
  <si>
    <t>Permit Costs (£m, 2012-13 prices)</t>
  </si>
  <si>
    <t>Permit Costs (£m, nominal prices)</t>
  </si>
  <si>
    <t>Average based on CV RRP</t>
  </si>
  <si>
    <t>Total unit cost</t>
  </si>
  <si>
    <t>Unit costs (£)</t>
  </si>
  <si>
    <t>Volumes</t>
  </si>
  <si>
    <t>Admin</t>
  </si>
  <si>
    <t xml:space="preserve">Total </t>
  </si>
  <si>
    <t>Efficiency</t>
  </si>
  <si>
    <t>Proposed allowed</t>
  </si>
  <si>
    <t>Proposed allowance (£m)</t>
  </si>
  <si>
    <t>Highway Authorities (HAs) operating in two or more Licensee areas</t>
  </si>
  <si>
    <t>Company submissions</t>
  </si>
  <si>
    <t>Highway Authority</t>
  </si>
  <si>
    <t>EPN</t>
  </si>
  <si>
    <t>SWEST</t>
  </si>
  <si>
    <t>%</t>
  </si>
  <si>
    <t>Manchester</t>
  </si>
  <si>
    <t>X</t>
  </si>
  <si>
    <t>Trafford</t>
  </si>
  <si>
    <t>Cheshire East</t>
  </si>
  <si>
    <t>Warrington</t>
  </si>
  <si>
    <t>Lancashire</t>
  </si>
  <si>
    <t>Derbyshire</t>
  </si>
  <si>
    <t>North Yorkshire</t>
  </si>
  <si>
    <t>East Riding of Yorkshire</t>
  </si>
  <si>
    <t>Doncaster Met</t>
  </si>
  <si>
    <t>Sheffield</t>
  </si>
  <si>
    <t>Lincolnshire County</t>
  </si>
  <si>
    <t>Nottinghamshire County</t>
  </si>
  <si>
    <t>Shropshire</t>
  </si>
  <si>
    <t>South Gloucestershire</t>
  </si>
  <si>
    <t>Staffordshire County</t>
  </si>
  <si>
    <t>Warwickshire County</t>
  </si>
  <si>
    <t>Central Bedfordshire</t>
  </si>
  <si>
    <t>Ofgem adjusted</t>
  </si>
  <si>
    <t>Total permit volumes</t>
  </si>
  <si>
    <t>Planned (eg connections, investment, maintenance)</t>
  </si>
  <si>
    <t>Total planned permits</t>
  </si>
  <si>
    <t>Issued permits</t>
  </si>
  <si>
    <t>Permit variations</t>
  </si>
  <si>
    <t>Unplanned (eg faults)</t>
  </si>
  <si>
    <t>Total unplanned permits</t>
  </si>
  <si>
    <t>No. of permit schemes</t>
  </si>
  <si>
    <t>Ave. no. permits per scheme</t>
  </si>
  <si>
    <t>Full</t>
  </si>
  <si>
    <t>Partial</t>
  </si>
  <si>
    <t>Bolton</t>
  </si>
  <si>
    <t>Bury</t>
  </si>
  <si>
    <t>Oldham</t>
  </si>
  <si>
    <t>Rochdale</t>
  </si>
  <si>
    <t>Salford</t>
  </si>
  <si>
    <t>Stockport</t>
  </si>
  <si>
    <t>Tameside</t>
  </si>
  <si>
    <t>Wigan</t>
  </si>
  <si>
    <t>Blackburn</t>
  </si>
  <si>
    <t>Blackpool</t>
  </si>
  <si>
    <t>Cumbria</t>
  </si>
  <si>
    <t>No. of months in operation per year</t>
  </si>
  <si>
    <t>% of HA in network area</t>
  </si>
  <si>
    <t>Full or partial scheme</t>
  </si>
  <si>
    <t>Months in Year</t>
  </si>
  <si>
    <t>North Tyneside</t>
  </si>
  <si>
    <t>Darlington</t>
  </si>
  <si>
    <t>Durham</t>
  </si>
  <si>
    <t xml:space="preserve">Gateshead </t>
  </si>
  <si>
    <t>Hartlepool</t>
  </si>
  <si>
    <t>Middlesbrough</t>
  </si>
  <si>
    <t>Newcastle</t>
  </si>
  <si>
    <t>Northumberland</t>
  </si>
  <si>
    <t>Redcar &amp; Cleveland</t>
  </si>
  <si>
    <t>South Tyneside</t>
  </si>
  <si>
    <t>Stockton on Tees</t>
  </si>
  <si>
    <t>Sunderland</t>
  </si>
  <si>
    <t>York</t>
  </si>
  <si>
    <t>Barnsley</t>
  </si>
  <si>
    <t>Kirklees</t>
  </si>
  <si>
    <t>Leeds</t>
  </si>
  <si>
    <t>Rotherham</t>
  </si>
  <si>
    <t>Bradford</t>
  </si>
  <si>
    <t>Calderdale</t>
  </si>
  <si>
    <t>Wakefield</t>
  </si>
  <si>
    <t>North Lincolnshire</t>
  </si>
  <si>
    <t>Hull</t>
  </si>
  <si>
    <t>North East Lincolnshire</t>
  </si>
  <si>
    <t>Liverpool</t>
  </si>
  <si>
    <t>Cheshire West</t>
  </si>
  <si>
    <t>Sefton</t>
  </si>
  <si>
    <t>Wirral</t>
  </si>
  <si>
    <t>Knowsley</t>
  </si>
  <si>
    <t>Halton</t>
  </si>
  <si>
    <t>East of England</t>
  </si>
  <si>
    <t>Buckinghamshire County</t>
  </si>
  <si>
    <t>Norfolk</t>
  </si>
  <si>
    <t>Essex</t>
  </si>
  <si>
    <t>Cambridgeshire</t>
  </si>
  <si>
    <t>Thurrock</t>
  </si>
  <si>
    <t xml:space="preserve">WMID </t>
  </si>
  <si>
    <t xml:space="preserve">EMID </t>
  </si>
  <si>
    <t>Birmingham City</t>
  </si>
  <si>
    <t>Dudley Met</t>
  </si>
  <si>
    <t>Gloucestershire County</t>
  </si>
  <si>
    <t>Herefordshire County</t>
  </si>
  <si>
    <t>Oxfordshire  County</t>
  </si>
  <si>
    <t>Sandwell Met</t>
  </si>
  <si>
    <t>Shropshire County</t>
  </si>
  <si>
    <t>Solihull Met</t>
  </si>
  <si>
    <t>Stoke on Trent</t>
  </si>
  <si>
    <t>Telford &amp; Wrekin</t>
  </si>
  <si>
    <t>Walsall Met</t>
  </si>
  <si>
    <t>Wolverhampton City</t>
  </si>
  <si>
    <t>Worcestershire County</t>
  </si>
  <si>
    <t>Bedford Borough</t>
  </si>
  <si>
    <t>Cambridgeshire County</t>
  </si>
  <si>
    <t>Coventry City</t>
  </si>
  <si>
    <t>Derby City</t>
  </si>
  <si>
    <t>Sensitive roads funded as part of RIIO-ED1</t>
  </si>
  <si>
    <t>Leicester City</t>
  </si>
  <si>
    <t>Leicestershire County</t>
  </si>
  <si>
    <t>Milton Keynes</t>
  </si>
  <si>
    <t>Northhampton County</t>
  </si>
  <si>
    <t>Nottingham City</t>
  </si>
  <si>
    <t>Peterborough City</t>
  </si>
  <si>
    <t>Rutland County</t>
  </si>
  <si>
    <t>Bath &amp; NE</t>
  </si>
  <si>
    <t>Bristol City</t>
  </si>
  <si>
    <t>Cornwall County</t>
  </si>
  <si>
    <t>Devon County</t>
  </si>
  <si>
    <t>Dorset County</t>
  </si>
  <si>
    <t>North Somerset</t>
  </si>
  <si>
    <t>Plymouth City</t>
  </si>
  <si>
    <t>Somerset County</t>
  </si>
  <si>
    <t>Torbay</t>
  </si>
  <si>
    <t>Does claim meet criteria</t>
  </si>
  <si>
    <t>Y</t>
  </si>
  <si>
    <t>N</t>
  </si>
  <si>
    <t>Total issued permits</t>
  </si>
  <si>
    <t>Ofgem assessed permit volumes</t>
  </si>
  <si>
    <t>Ofgem assessed efficient costs (2012-13 price base)</t>
  </si>
  <si>
    <t>Input into PCFM</t>
  </si>
  <si>
    <t>Allowed Expenditure - Specified Street Works - CRF 3F - UCSSW (£m 12/13 prices)</t>
  </si>
  <si>
    <t>Index adjustment to 2012-13 base year</t>
  </si>
  <si>
    <t>Ratio of issued permits to permit variation</t>
  </si>
  <si>
    <t>WPD-SWALES</t>
  </si>
  <si>
    <t>WPD-SWEST</t>
  </si>
  <si>
    <t xml:space="preserve">Denotes overlapping HA </t>
  </si>
  <si>
    <t>Transition from partial to full (months)</t>
  </si>
  <si>
    <t>Transition from partial to full</t>
  </si>
  <si>
    <t>Source</t>
  </si>
  <si>
    <t>UKPN response to Street Works reopener SQs v1.0 2019-06-20</t>
  </si>
  <si>
    <t>SPMW Specified Street Works Cost_Request for information under CRC3.F - RESPONSE</t>
  </si>
  <si>
    <t>Conditions</t>
  </si>
  <si>
    <t>SWEST*</t>
  </si>
  <si>
    <t>*No actual permit volumes</t>
  </si>
  <si>
    <t>Index</t>
  </si>
  <si>
    <t>Submissions</t>
  </si>
  <si>
    <t>Ofgem assessed efficient costs</t>
  </si>
  <si>
    <t>NPg</t>
  </si>
  <si>
    <t>SPEN</t>
  </si>
  <si>
    <t>UKPN</t>
  </si>
  <si>
    <t>WPD</t>
  </si>
  <si>
    <t>Assessment of permit volumes</t>
  </si>
  <si>
    <t>Overlapping HAs</t>
  </si>
  <si>
    <t>Permit variations ratios</t>
  </si>
  <si>
    <t>Description</t>
  </si>
  <si>
    <t>Inputs that will be used to inform the annual iteration process which modifies the price control financial model (PCFM)</t>
  </si>
  <si>
    <t>These individual tabs assess the reasonableness of DNOs submited reopener issued permit volumes.</t>
  </si>
  <si>
    <t>This tab shows where Highway Authorities (HAs) operate in two or more Licensee areas. Licensees have provided an estimation of % of HA's total road network that sits within their licensee area.</t>
  </si>
  <si>
    <t xml:space="preserve">This tab sets out the ratio of issued permit compared with permit variations (issued permit volumes ÷ permit volumes). </t>
  </si>
  <si>
    <t>Ofgem assesed reasonableness check on permit volumes</t>
  </si>
  <si>
    <t>ENWL Submission Appendix 2 reopener full data</t>
  </si>
  <si>
    <t>ENWL submission Appendix 1 reopener summary</t>
  </si>
  <si>
    <t>SPMW Street Works Reopener Submission - CRC 3F May 2019</t>
  </si>
  <si>
    <t>NPg SQ response Attachment 3 - disaggregation of permit volumes</t>
  </si>
  <si>
    <t>NPg SQ response Attachment 1 - Breakdown of specified street work costs</t>
  </si>
  <si>
    <t>UKPN SQ response M9x tabs - UKPN - June 2019</t>
  </si>
  <si>
    <t>WPD SQ response Annex 2 - SQ_WPD_disaggregation of permit volumes 200619</t>
  </si>
  <si>
    <t>See below</t>
  </si>
  <si>
    <t>App 4. WPD Street Works Permit Fees   Lane Rental Fees WMID 310519</t>
  </si>
  <si>
    <t>App 5. WPD Street Works Permit Fees   Lane Rental Fees EMID 310519</t>
  </si>
  <si>
    <t>App 6. WPD Street Works Permit Fees   Lane Rental Fees SWEST 310519</t>
  </si>
  <si>
    <t>WPD Submission</t>
  </si>
  <si>
    <t>App 7. WPD Street Works Admin   Set-up Costs 310519</t>
  </si>
  <si>
    <t>App 8. WPD Street Works Permit Condition Costs 310519</t>
  </si>
  <si>
    <t>CV RRP-M9 Tabs</t>
  </si>
  <si>
    <t>Average permit unit cost plus efficiency</t>
  </si>
  <si>
    <t>Average condition unit cost plus efficiency</t>
  </si>
  <si>
    <t>Average administration unit cost plus efficiency</t>
  </si>
  <si>
    <t>Ofgem assessed efficient unit cost</t>
  </si>
  <si>
    <t>Permit</t>
  </si>
  <si>
    <t>Condition</t>
  </si>
  <si>
    <t>Permit volumes</t>
  </si>
  <si>
    <t>NPg unit cost (£)</t>
  </si>
  <si>
    <t>This tab takes data from the companies M9 tabs in the cost and volumes regulatory reporting packs (CV RRPs). Where a company has submitted a proposal for a relevant adjustment we have asked for an early submission of their M9 tabs for 2018-19 reporting. This has allowed us to asssess four years of actual data. For companies that have not submitted a reopener claim we have used their 2017-18 CV RRP submission. This tab aggregates the costs and volumes from both M9b and M9c tabs.</t>
  </si>
  <si>
    <t xml:space="preserve">This tab summarises the proposed allowances based on what we consider are efficient Specified Street Works Costs and permit volumes. It also indicates where we consider that the licensee has met the reopener criteria, and following our assessment, exceeded the materiality threshold and whether we consider the licensee can log up future specified street work costs in RIIO-ED1. </t>
  </si>
  <si>
    <t>The following individual tabs assess the reasonableness of DNOs submited reopener issued permit volumes. It considers the following:
• Timing of when a new permit scheme will be introduced;
• Where schemes are introduced part way through a regulatory year;
• Where HAs first introduce a partial (sensitive roads only) scheme and then move to a full scheme during RIIO-ED1; and
• Where more then one DNO operates in a HA’s area.
They assess the forecast permit volumes based on the average actual issued permits over the first four years and the number of highway authorities (both actual and forecast). The number of highway authoirities is adjusted based on the % footprint of the highway authority that sits within the licensee network area. Where our assessed issued permit volumes are lower than the licensee's submitted claim, we use that value as part of our assesment of efficient costs, where it is higher we use the licensee's submitted issued permit volumes.</t>
  </si>
  <si>
    <t>Total cost</t>
  </si>
  <si>
    <t>LR Costs</t>
  </si>
  <si>
    <t>Total inc. LR</t>
  </si>
  <si>
    <t>Unit costs</t>
  </si>
  <si>
    <t>Herefordshire County*</t>
  </si>
  <si>
    <t>Ofgem NPg specific unit cost assessment (£)</t>
  </si>
  <si>
    <r>
      <t>ENWL</t>
    </r>
    <r>
      <rPr>
        <vertAlign val="superscript"/>
        <sz val="10"/>
        <color theme="1"/>
        <rFont val="Verdana"/>
        <family val="2"/>
      </rPr>
      <t>2</t>
    </r>
  </si>
  <si>
    <r>
      <t>Unit cost (£)</t>
    </r>
    <r>
      <rPr>
        <b/>
        <vertAlign val="superscript"/>
        <sz val="10"/>
        <color theme="1"/>
        <rFont val="Verdana"/>
        <family val="2"/>
      </rPr>
      <t>1</t>
    </r>
  </si>
  <si>
    <t>Option 1</t>
  </si>
  <si>
    <t>Permit Costs less penalties (£m)</t>
  </si>
  <si>
    <t>Ofgem NPg specific unit cost</t>
  </si>
  <si>
    <t>Option 2</t>
  </si>
  <si>
    <t>Permit fee costs</t>
  </si>
  <si>
    <t>Weighted average unit cost using Average Actuals for ENWL, SPMW and UKPN-EPN (£)</t>
  </si>
  <si>
    <t>Permit condition costs</t>
  </si>
  <si>
    <t>Total volumes</t>
  </si>
  <si>
    <t>Average unit cost (£)</t>
  </si>
  <si>
    <t xml:space="preserve"> Total actual costs (£m)</t>
  </si>
  <si>
    <t>Administration costs</t>
  </si>
  <si>
    <t>Updated total issued permits as per UKPN consultation response</t>
  </si>
  <si>
    <r>
      <rPr>
        <vertAlign val="superscript"/>
        <sz val="10"/>
        <color theme="1"/>
        <rFont val="Verdana"/>
        <family val="2"/>
      </rPr>
      <t>1</t>
    </r>
    <r>
      <rPr>
        <sz val="10"/>
        <color theme="1"/>
        <rFont val="Verdana"/>
        <family val="2"/>
      </rPr>
      <t xml:space="preserve"> Unit cost based on weighted average of ENWL, SPMW and UKPN-EPN first four years of RIIO-ED1 actual values as submitted in their submitted reopener claim. </t>
    </r>
  </si>
  <si>
    <t xml:space="preserve">This tab is based on data provided in the reopener submissions or following us asking for additional information following their submission.
</t>
  </si>
  <si>
    <t>NPg assessment</t>
  </si>
  <si>
    <t>NPg specific assessment</t>
  </si>
  <si>
    <t>This tab provides a NPg specific assessment of their reopener submission.</t>
  </si>
  <si>
    <t>* Based on information from WPD they said that there was uncertainty whether Herefordshire County Council would introduce a permit scheme. Therefore, we have omitted this HA from our assessment of permit volumes.</t>
  </si>
  <si>
    <t>Change log</t>
  </si>
  <si>
    <t>Tab</t>
  </si>
  <si>
    <t>Cell(s)</t>
  </si>
  <si>
    <t>Update</t>
  </si>
  <si>
    <t xml:space="preserve">NPg  </t>
  </si>
  <si>
    <t>F17</t>
  </si>
  <si>
    <t>Error in cell F17, corrected by dragging across cell from E17</t>
  </si>
  <si>
    <t>N94:104</t>
  </si>
  <si>
    <t>Row 14</t>
  </si>
  <si>
    <t>Added row to include EPN's updated issued permit volumes provided in their reopener response. Re-linked row 10 in 'Ofgem assessed efficients costs' to link to row 14 of EPN tab.</t>
  </si>
  <si>
    <t>Based on WPD's update on the status of HAs that will implement a permit scheme we have now included the following HAs in our assessement Gloucestershire County (row 109), Staffordshire County (116 &amp; 145), Stoke on Trent (117), Nottinghamshire County (140) &amp; Rutland County (142)</t>
  </si>
  <si>
    <t>Amended to use NPg assessment of partial scheme as per their response to our SSWC consultation</t>
  </si>
  <si>
    <t>B16:18</t>
  </si>
  <si>
    <t xml:space="preserve">Submissions </t>
  </si>
  <si>
    <t>Row 51 and below</t>
  </si>
  <si>
    <t>Deleted all NPg specific assessment from row 51 downwards</t>
  </si>
  <si>
    <t>Row 51:56</t>
  </si>
  <si>
    <t>New tab</t>
  </si>
  <si>
    <t>Added Weighted average unit cost using Average Actuals for ENWL, SPMW and UKPN-EPN (£), this links to Ofgem assessed efficient costs tab</t>
  </si>
  <si>
    <t>Added NPg assessment tab to assess NPg's claim.</t>
  </si>
  <si>
    <t>Various rows</t>
  </si>
  <si>
    <t>Included data on overlapping HAs based on information provided by DNOs</t>
  </si>
  <si>
    <t>This tab sets out the changes made to the published Streetworks consultation supporting excel file, Specified Street Works Costs reopener quantitative assessment</t>
  </si>
  <si>
    <t>O68 &amp; O69</t>
  </si>
  <si>
    <t>CV RRP-M9 tabs</t>
  </si>
  <si>
    <t>Was picking up incorrect data from SPMW and SSEH CV RRP-M9 tabs, should have picked data from M28 in M9b and c instead of L28, very minor error.</t>
  </si>
  <si>
    <t>Change log - changes made to the published Streetworks consultation supporting excel file, Specified Street Works Costs reopener quantitative assessment</t>
  </si>
  <si>
    <t>Specified Street Works Costs reopener quantitative assessment</t>
  </si>
  <si>
    <t>Row 35</t>
  </si>
  <si>
    <r>
      <t xml:space="preserve">Inserted footnote, </t>
    </r>
    <r>
      <rPr>
        <vertAlign val="superscript"/>
        <sz val="10"/>
        <color theme="1"/>
        <rFont val="Verdana"/>
        <family val="2"/>
      </rPr>
      <t>2</t>
    </r>
    <r>
      <rPr>
        <sz val="10"/>
        <color theme="1"/>
        <rFont val="Verdana"/>
        <family val="2"/>
      </rPr>
      <t xml:space="preserve"> NPg based on NPg specific assessed unit cost</t>
    </r>
  </si>
  <si>
    <t>Row 47</t>
  </si>
  <si>
    <t>Deleted footnote</t>
  </si>
  <si>
    <r>
      <t xml:space="preserve">Unit cost now based on weighted average of ENWL, SPMW and UKPN-EPN first four years of RIIO-ED1 actual values as submitted in their submitted reopener claim. Link added in cells B16:18 to Submissions tab, cells D53:55. Updated footnote </t>
    </r>
    <r>
      <rPr>
        <vertAlign val="superscript"/>
        <sz val="10"/>
        <color theme="1"/>
        <rFont val="Verdana"/>
        <family val="2"/>
      </rPr>
      <t>1</t>
    </r>
    <r>
      <rPr>
        <sz val="10"/>
        <color theme="1"/>
        <rFont val="Verdana"/>
        <family val="2"/>
      </rPr>
      <t xml:space="preserve"> in row 19.</t>
    </r>
  </si>
  <si>
    <t>Unit cost based on weighted average of ENWL, SPMW and UKPN-EPN first four years of RIIO-ED1 actual values as submitted in their submitted reopener claim.</t>
  </si>
  <si>
    <t>NPg based on NPg specific assessed unit cost</t>
  </si>
  <si>
    <t>Rows 15:19</t>
  </si>
  <si>
    <t>Rows 27:28</t>
  </si>
  <si>
    <t>A23</t>
  </si>
  <si>
    <t>See decision document for justification for the 3% efficiency</t>
  </si>
  <si>
    <t>N/A</t>
  </si>
  <si>
    <t>Go to tab for assumptions used for individual company tabs.</t>
  </si>
  <si>
    <t>In the individual company tabs some highway authorities denotes where HAs have two or more DNOs operating in their authority area, the "Overlapping HA" tab summarises all of these HAs.</t>
  </si>
  <si>
    <t>Row 110</t>
  </si>
  <si>
    <t>Based on information from WPD they said that there was uncertainty whether Herefordshire County Council would introduce a permit scheme. Therefore, we have omitted this HA from our assessment of permit volumes.</t>
  </si>
  <si>
    <t>DNOs estimation of % of HA's total road network that sits within their licensee area.</t>
  </si>
  <si>
    <t>Estimation of % of HA's total road network that sits within licensee area.</t>
  </si>
  <si>
    <t>Row 7:26</t>
  </si>
  <si>
    <t>Row 28:47</t>
  </si>
  <si>
    <t>Where DNOs total estimation of % of HA is not equal to 100%, we have adjusted this on a pro rata basis.</t>
  </si>
  <si>
    <t>Ratio of issued permits to permit variation, for planned, unplanned works and total.</t>
  </si>
  <si>
    <t>Streetworks data taken from DNO submitted cost &amp; volume RRPs</t>
  </si>
  <si>
    <t>Annualised penalties (£m)</t>
  </si>
  <si>
    <t>NPg's 2019 09 19 SQ response Attachment 1</t>
  </si>
  <si>
    <t>Key assumptions</t>
  </si>
  <si>
    <t>Added a key assumptions log</t>
  </si>
  <si>
    <t>This tab sets out the keyassumptions used in this supporting analysis file.</t>
  </si>
  <si>
    <t>Licensee</t>
  </si>
  <si>
    <t>Materiality threshold</t>
  </si>
  <si>
    <t>Funding requested</t>
  </si>
  <si>
    <t>Minded to allowance</t>
  </si>
  <si>
    <t>Decision on funding allowed</t>
  </si>
  <si>
    <t>Difference from requested</t>
  </si>
  <si>
    <t>% difference from requested</t>
  </si>
  <si>
    <t>Appendix 1: Supplementary supporting analysis file to RIIO-ED1 Reopener Decision - Specified Street Works Costs</t>
  </si>
  <si>
    <t>ENWL TM plan costs</t>
  </si>
  <si>
    <t xml:space="preserve">ENWL submitted Appendix 2 - Reopener full data </t>
  </si>
  <si>
    <t>Forecast volumes</t>
  </si>
  <si>
    <t>Unit cost (£)</t>
  </si>
  <si>
    <t>TM plans total costs (£m)</t>
  </si>
  <si>
    <t>Ofgem assessed</t>
  </si>
  <si>
    <t xml:space="preserve">ENWL Submitted </t>
  </si>
  <si>
    <t>Ofgem adjusted forecast volumes</t>
  </si>
  <si>
    <t>ENWL forecast traffic management (TM) plan costs (2012-13 prices)</t>
  </si>
  <si>
    <t xml:space="preserve">Anticipated volume if 1 April 2019 changes were applied </t>
  </si>
  <si>
    <t>Supplementary information provided by ENWL</t>
  </si>
  <si>
    <t xml:space="preserve">Forecast total volume of permits opened </t>
  </si>
  <si>
    <t>Total volume of permits opened</t>
  </si>
  <si>
    <t>TM plans requested</t>
  </si>
  <si>
    <t>Source:</t>
  </si>
  <si>
    <t>Email from ENWL - supplementary information on TM plans dated 11 Oct 2019</t>
  </si>
  <si>
    <r>
      <rPr>
        <vertAlign val="superscript"/>
        <sz val="10"/>
        <color theme="1"/>
        <rFont val="Verdana"/>
        <family val="2"/>
      </rPr>
      <t>3</t>
    </r>
    <r>
      <rPr>
        <sz val="10"/>
        <color theme="1"/>
        <rFont val="Verdana"/>
        <family val="2"/>
      </rPr>
      <t xml:space="preserve"> NPg based on NPg specific assessed unit cost</t>
    </r>
  </si>
  <si>
    <r>
      <rPr>
        <vertAlign val="superscript"/>
        <sz val="10"/>
        <color theme="1"/>
        <rFont val="Verdana"/>
        <family val="2"/>
      </rPr>
      <t>2</t>
    </r>
    <r>
      <rPr>
        <sz val="10"/>
        <color theme="1"/>
        <rFont val="Verdana"/>
        <family val="2"/>
      </rPr>
      <t xml:space="preserve"> ENWL includes adjustment for forecast TM plan costs.</t>
    </r>
  </si>
  <si>
    <t>This tab provides a ENWL specific assessment of their claim for additional traffic management (TM) plan costs.</t>
  </si>
  <si>
    <t>Added ENWL TM plan costs tab</t>
  </si>
  <si>
    <r>
      <t>NPgN</t>
    </r>
    <r>
      <rPr>
        <vertAlign val="superscript"/>
        <sz val="10"/>
        <color theme="1"/>
        <rFont val="Verdana"/>
        <family val="2"/>
      </rPr>
      <t>3,4</t>
    </r>
  </si>
  <si>
    <r>
      <t>NPgY</t>
    </r>
    <r>
      <rPr>
        <vertAlign val="superscript"/>
        <sz val="10"/>
        <color theme="1"/>
        <rFont val="Verdana"/>
        <family val="2"/>
      </rPr>
      <t>3,4</t>
    </r>
  </si>
  <si>
    <r>
      <rPr>
        <vertAlign val="superscript"/>
        <sz val="10"/>
        <color theme="1"/>
        <rFont val="Verdana"/>
        <family val="2"/>
      </rPr>
      <t>4</t>
    </r>
    <r>
      <rPr>
        <sz val="10"/>
        <color theme="1"/>
        <rFont val="Verdana"/>
        <family val="2"/>
      </rPr>
      <t xml:space="preserve"> NPg’s funding request is based on their May 2019 reopener submission. Following us raising SQs, NPg identified errors in their submission and provided additional information that allowed us to disaggregate their data to produce specific unit costs. We have considered this additional information in our assessment.</t>
    </r>
  </si>
  <si>
    <t>Funding requested excluding Lane Rental</t>
  </si>
  <si>
    <t>Efficiency applied per annum from 2019-20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</si>
</sst>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_(* #,##0.00_);_(* \(#,##0.00\);_(* &quot;-&quot;??_);_(@_)"/>
    <numFmt numFmtId="165" formatCode="_(&quot;£&quot;* #,##0_);_(&quot;£&quot;* \(#,##0\);_(&quot;£&quot;* &quot;-&quot;_);_(@_)"/>
    <numFmt numFmtId="166" formatCode="_(* #,##0_);_(* \(#,##0\);_(* &quot;-&quot;_);_(@_)"/>
    <numFmt numFmtId="167" formatCode="_(&quot;£&quot;* #,##0.00_);_(&quot;£&quot;* \(#,##0.00\);_(&quot;£&quot;* &quot;-&quot;??_);_(@_)"/>
    <numFmt numFmtId="168" formatCode="_-* #,##0.0_-;\-* #,##0.0_-;_-* &quot;-&quot;??_-;_-@_-"/>
    <numFmt numFmtId="169" formatCode="_-* #,##0_-;\-* #,##0_-;_-* &quot;-&quot;??_-;_-@_-"/>
    <numFmt numFmtId="170" formatCode="_(* #,##0_);_(* \(#,##0\);_(* &quot;-&quot;??_);_(@_)"/>
    <numFmt numFmtId="171" formatCode="_(* #,##0.0_);_(* \(#,##0.0\);_(* &quot;-&quot;??_);_(@_)"/>
    <numFmt numFmtId="172" formatCode="0.0%"/>
    <numFmt numFmtId="173" formatCode="#,##0.0_);\(#,##0.0\);\-_)"/>
    <numFmt numFmtId="174" formatCode="dd\ mmm\ yyyy"/>
    <numFmt numFmtId="175" formatCode="#,##0.0;[Red]\(#,##0.0\)"/>
    <numFmt numFmtId="176" formatCode="[$-F800]dddd\,\ mmmm\ dd\,\ yyyy"/>
    <numFmt numFmtId="177" formatCode="d\-mmm\-yyyy"/>
    <numFmt numFmtId="178" formatCode="0.000000"/>
    <numFmt numFmtId="179" formatCode="#,##0.00;[Red]\-#,##0.00;\-"/>
    <numFmt numFmtId="180" formatCode="#,##0.00;[Red]#,##0.00;\-"/>
    <numFmt numFmtId="181" formatCode="#,##0.0_);[Red]\(#,##0.0\);\-"/>
    <numFmt numFmtId="182" formatCode="#,##0;\(#,##0\)"/>
    <numFmt numFmtId="183" formatCode="[$-809]d\ mmmm\ yyyy;@"/>
    <numFmt numFmtId="184" formatCode="0;\-0;;@"/>
    <numFmt numFmtId="185" formatCode="#,##0.00_ ;[Red]\-#,##0.00\ "/>
    <numFmt numFmtId="186" formatCode="0.0"/>
    <numFmt numFmtId="187" formatCode="_-* #,##0.000000_-;\-* #,##0.000000_-;_-* &quot;-&quot;??_-;_-@_-"/>
    <numFmt numFmtId="188" formatCode="_-* #,##0.0000_-;\-* #,##0.0000_-;_-* &quot;-&quot;??_-;_-@_-"/>
    <numFmt numFmtId="189" formatCode="_-* #,##0.0000_-;\-* #,##0.0000_-;_-* &quot;-&quot;?_-;_-@_-"/>
  </numFmts>
  <fonts count="56">
    <font>
      <sz val="10"/>
      <color theme="1"/>
      <name val="Verdana"/>
      <family val="2"/>
    </font>
    <font>
      <sz val="10"/>
      <color theme="1"/>
      <name val="Verdana"/>
      <family val="2"/>
    </font>
    <font>
      <sz val="10"/>
      <name val="Arial"/>
      <family val="2"/>
    </font>
    <font>
      <sz val="10"/>
      <name val="Verdana"/>
      <family val="2"/>
    </font>
    <font>
      <b/>
      <sz val="10"/>
      <color theme="1"/>
      <name val="Verdana"/>
      <family val="2"/>
    </font>
    <font>
      <b/>
      <sz val="10"/>
      <name val="Verdana"/>
      <family val="2"/>
    </font>
    <font>
      <vertAlign val="superscript"/>
      <sz val="10"/>
      <color theme="1"/>
      <name val="Verdana"/>
      <family val="2"/>
    </font>
    <font>
      <sz val="10"/>
      <color theme="0" tint="-0.24994659260841701"/>
      <name val="Verdana"/>
      <family val="2"/>
    </font>
    <font>
      <b/>
      <sz val="10"/>
      <color theme="0" tint="-0.24994659260841701"/>
      <name val="Verdana"/>
      <family val="2"/>
    </font>
    <font>
      <i/>
      <sz val="10"/>
      <color theme="1"/>
      <name val="Verdana"/>
      <family val="2"/>
    </font>
    <font>
      <b/>
      <i/>
      <sz val="10"/>
      <color theme="1"/>
      <name val="Verdana"/>
      <family val="2"/>
    </font>
    <font>
      <sz val="11"/>
      <color theme="1"/>
      <name val="Calibri"/>
      <family val="2"/>
      <scheme val="minor"/>
    </font>
    <font>
      <sz val="10"/>
      <color theme="1"/>
      <name val="Gill Sans MT"/>
      <family val="2"/>
    </font>
    <font>
      <sz val="10"/>
      <name val="Gill Sans MT"/>
      <family val="2"/>
    </font>
    <font>
      <b/>
      <sz val="10"/>
      <name val="Gill Sans MT"/>
      <family val="2"/>
    </font>
    <font>
      <u/>
      <sz val="10"/>
      <color theme="1"/>
      <name val="Gill Sans MT"/>
      <family val="2"/>
    </font>
    <font>
      <sz val="10"/>
      <color theme="0" tint="-4.9989318521683403E-2"/>
      <name val="Gill Sans MT"/>
      <family val="2"/>
    </font>
    <font>
      <b/>
      <sz val="10"/>
      <name val="Arial"/>
      <family val="2"/>
    </font>
    <font>
      <sz val="10"/>
      <color theme="1"/>
      <name val="Arial"/>
      <family val="2"/>
    </font>
    <font>
      <sz val="11"/>
      <name val="CG Omega"/>
      <family val="2"/>
    </font>
    <font>
      <sz val="10"/>
      <name val="Helv"/>
      <charset val="204"/>
    </font>
    <font>
      <sz val="10"/>
      <color indexed="8"/>
      <name val="Arial"/>
      <family val="2"/>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indexed="8"/>
      <name val="Verdana"/>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u/>
      <sz val="10"/>
      <color theme="10"/>
      <name val="Verdana"/>
      <family val="2"/>
    </font>
    <font>
      <b/>
      <sz val="24"/>
      <color theme="1"/>
      <name val="Verdana"/>
      <family val="2"/>
    </font>
    <font>
      <b/>
      <vertAlign val="superscript"/>
      <sz val="10"/>
      <color theme="1"/>
      <name val="Verdana"/>
      <family val="2"/>
    </font>
    <font>
      <b/>
      <sz val="10"/>
      <color rgb="FF000000"/>
      <name val="Arial"/>
      <family val="2"/>
    </font>
  </fonts>
  <fills count="7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tint="-0.249977111117893"/>
        <bgColor indexed="64"/>
      </patternFill>
    </fill>
    <fill>
      <patternFill patternType="solid">
        <fgColor rgb="FFFF9900"/>
        <bgColor indexed="64"/>
      </patternFill>
    </fill>
    <fill>
      <patternFill patternType="solid">
        <fgColor theme="0" tint="-0.499984740745262"/>
        <bgColor indexed="64"/>
      </patternFill>
    </fill>
    <fill>
      <patternFill patternType="solid">
        <fgColor rgb="FFC5E1FF"/>
        <bgColor indexed="64"/>
      </patternFill>
    </fill>
    <fill>
      <patternFill patternType="solid">
        <fgColor theme="4" tint="0.39997558519241921"/>
        <bgColor indexed="64"/>
      </patternFill>
    </fill>
    <fill>
      <patternFill patternType="solid">
        <fgColor rgb="FFFFC000"/>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D1FFD1"/>
        <bgColor indexed="64"/>
      </patternFill>
    </fill>
    <fill>
      <patternFill patternType="solid">
        <fgColor rgb="FFD4FAFC"/>
        <bgColor indexed="64"/>
      </patternFill>
    </fill>
    <fill>
      <patternFill patternType="solid">
        <fgColor theme="0"/>
        <bgColor indexed="64"/>
      </patternFill>
    </fill>
    <fill>
      <patternFill patternType="solid">
        <fgColor theme="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auto="1"/>
      </top>
      <bottom style="thin">
        <color auto="1"/>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026">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173" fontId="15" fillId="0" borderId="0" applyFill="0" applyBorder="0">
      <alignment vertical="center"/>
    </xf>
    <xf numFmtId="173" fontId="16" fillId="11" borderId="0"/>
    <xf numFmtId="173" fontId="12" fillId="9" borderId="0"/>
    <xf numFmtId="173" fontId="13" fillId="4" borderId="0"/>
    <xf numFmtId="173" fontId="13" fillId="12" borderId="0" applyBorder="0">
      <alignment vertical="center"/>
    </xf>
    <xf numFmtId="0" fontId="1" fillId="0" borderId="0"/>
    <xf numFmtId="10" fontId="12" fillId="0" borderId="0" applyFont="0" applyFill="0" applyBorder="0" applyAlignment="0" applyProtection="0">
      <alignment vertical="center"/>
    </xf>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8" fillId="0" borderId="0" applyFont="0" applyFill="0" applyBorder="0" applyAlignment="0" applyProtection="0"/>
    <xf numFmtId="0" fontId="1" fillId="0" borderId="0"/>
    <xf numFmtId="0" fontId="19" fillId="0" borderId="0"/>
    <xf numFmtId="0" fontId="2" fillId="0" borderId="0"/>
    <xf numFmtId="0" fontId="2" fillId="0" borderId="0"/>
    <xf numFmtId="175" fontId="1" fillId="14" borderId="1">
      <alignment vertical="center"/>
    </xf>
    <xf numFmtId="0" fontId="19" fillId="0" borderId="0"/>
    <xf numFmtId="10" fontId="12" fillId="0" borderId="0" applyFont="0" applyFill="0" applyBorder="0" applyAlignment="0" applyProtection="0">
      <alignment vertical="center"/>
    </xf>
    <xf numFmtId="176" fontId="2" fillId="0" borderId="0"/>
    <xf numFmtId="176" fontId="2" fillId="0" borderId="0"/>
    <xf numFmtId="176" fontId="19" fillId="0" borderId="0"/>
    <xf numFmtId="176" fontId="2" fillId="0" borderId="0"/>
    <xf numFmtId="176" fontId="19" fillId="0" borderId="0"/>
    <xf numFmtId="176" fontId="19"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19" fillId="0" borderId="0"/>
    <xf numFmtId="176" fontId="19" fillId="0" borderId="0"/>
    <xf numFmtId="176" fontId="19" fillId="0" borderId="0"/>
    <xf numFmtId="176" fontId="2" fillId="0" borderId="0"/>
    <xf numFmtId="176" fontId="19" fillId="0" borderId="0"/>
    <xf numFmtId="176" fontId="2" fillId="0" borderId="0"/>
    <xf numFmtId="176" fontId="19" fillId="0" borderId="0"/>
    <xf numFmtId="176" fontId="19" fillId="0" borderId="0"/>
    <xf numFmtId="176" fontId="19"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0"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0" fillId="0" borderId="0"/>
    <xf numFmtId="176" fontId="2" fillId="0" borderId="0" applyFont="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alignment vertical="center"/>
    </xf>
    <xf numFmtId="176" fontId="19" fillId="0" borderId="0"/>
    <xf numFmtId="176" fontId="19" fillId="0" borderId="0"/>
    <xf numFmtId="176" fontId="19" fillId="0" borderId="0"/>
    <xf numFmtId="176" fontId="19" fillId="0" borderId="0"/>
    <xf numFmtId="176" fontId="19" fillId="0" borderId="0"/>
    <xf numFmtId="176" fontId="19" fillId="0" borderId="0"/>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19" fillId="0" borderId="0"/>
    <xf numFmtId="176" fontId="19" fillId="0" borderId="0"/>
    <xf numFmtId="176" fontId="19" fillId="0" borderId="0"/>
    <xf numFmtId="176" fontId="2" fillId="0" borderId="0"/>
    <xf numFmtId="176" fontId="2" fillId="0" borderId="0"/>
    <xf numFmtId="176" fontId="2" fillId="0" borderId="0"/>
    <xf numFmtId="176" fontId="2" fillId="0" borderId="0"/>
    <xf numFmtId="176" fontId="2" fillId="0" borderId="0"/>
    <xf numFmtId="176" fontId="19" fillId="0" borderId="0"/>
    <xf numFmtId="176" fontId="19" fillId="0" borderId="0">
      <alignment vertical="justify"/>
    </xf>
    <xf numFmtId="176" fontId="21" fillId="15" borderId="0" applyNumberFormat="0" applyBorder="0" applyAlignment="0" applyProtection="0"/>
    <xf numFmtId="176" fontId="21" fillId="15" borderId="0" applyNumberFormat="0" applyBorder="0" applyAlignment="0" applyProtection="0"/>
    <xf numFmtId="176" fontId="21" fillId="16" borderId="0" applyNumberFormat="0" applyBorder="0" applyAlignment="0" applyProtection="0"/>
    <xf numFmtId="176" fontId="21" fillId="16" borderId="0" applyNumberFormat="0" applyBorder="0" applyAlignment="0" applyProtection="0"/>
    <xf numFmtId="176" fontId="21" fillId="17" borderId="0" applyNumberFormat="0" applyBorder="0" applyAlignment="0" applyProtection="0"/>
    <xf numFmtId="176" fontId="21" fillId="17" borderId="0" applyNumberFormat="0" applyBorder="0" applyAlignment="0" applyProtection="0"/>
    <xf numFmtId="176" fontId="21" fillId="18" borderId="0" applyNumberFormat="0" applyBorder="0" applyAlignment="0" applyProtection="0"/>
    <xf numFmtId="176" fontId="21" fillId="18" borderId="0" applyNumberFormat="0" applyBorder="0" applyAlignment="0" applyProtection="0"/>
    <xf numFmtId="176" fontId="21" fillId="15" borderId="0" applyNumberFormat="0" applyBorder="0" applyAlignment="0" applyProtection="0"/>
    <xf numFmtId="176" fontId="21" fillId="15" borderId="0" applyNumberFormat="0" applyBorder="0" applyAlignment="0" applyProtection="0"/>
    <xf numFmtId="176" fontId="21" fillId="19" borderId="0" applyNumberFormat="0" applyBorder="0" applyAlignment="0" applyProtection="0"/>
    <xf numFmtId="176" fontId="21" fillId="19" borderId="0" applyNumberFormat="0" applyBorder="0" applyAlignment="0" applyProtection="0"/>
    <xf numFmtId="176" fontId="21" fillId="6" borderId="0" applyNumberFormat="0" applyBorder="0" applyAlignment="0" applyProtection="0"/>
    <xf numFmtId="176" fontId="21" fillId="6" borderId="0" applyNumberFormat="0" applyBorder="0" applyAlignment="0" applyProtection="0"/>
    <xf numFmtId="176" fontId="21" fillId="16" borderId="0" applyNumberFormat="0" applyBorder="0" applyAlignment="0" applyProtection="0"/>
    <xf numFmtId="176" fontId="21" fillId="16" borderId="0" applyNumberFormat="0" applyBorder="0" applyAlignment="0" applyProtection="0"/>
    <xf numFmtId="176" fontId="21" fillId="20" borderId="0" applyNumberFormat="0" applyBorder="0" applyAlignment="0" applyProtection="0"/>
    <xf numFmtId="176" fontId="21" fillId="20" borderId="0" applyNumberFormat="0" applyBorder="0" applyAlignment="0" applyProtection="0"/>
    <xf numFmtId="176" fontId="21" fillId="21" borderId="0" applyNumberFormat="0" applyBorder="0" applyAlignment="0" applyProtection="0"/>
    <xf numFmtId="176" fontId="21" fillId="21" borderId="0" applyNumberFormat="0" applyBorder="0" applyAlignment="0" applyProtection="0"/>
    <xf numFmtId="176" fontId="21" fillId="22" borderId="0" applyNumberFormat="0" applyBorder="0" applyAlignment="0" applyProtection="0"/>
    <xf numFmtId="176" fontId="21" fillId="22" borderId="0" applyNumberFormat="0" applyBorder="0" applyAlignment="0" applyProtection="0"/>
    <xf numFmtId="176" fontId="21" fillId="19" borderId="0" applyNumberFormat="0" applyBorder="0" applyAlignment="0" applyProtection="0"/>
    <xf numFmtId="176" fontId="21" fillId="19" borderId="0" applyNumberFormat="0" applyBorder="0" applyAlignment="0" applyProtection="0"/>
    <xf numFmtId="176" fontId="22" fillId="23" borderId="0" applyNumberFormat="0" applyBorder="0" applyAlignment="0" applyProtection="0"/>
    <xf numFmtId="176" fontId="22" fillId="23" borderId="0" applyNumberFormat="0" applyBorder="0" applyAlignment="0" applyProtection="0"/>
    <xf numFmtId="176" fontId="22" fillId="16" borderId="0" applyNumberFormat="0" applyBorder="0" applyAlignment="0" applyProtection="0"/>
    <xf numFmtId="176" fontId="22" fillId="16" borderId="0" applyNumberFormat="0" applyBorder="0" applyAlignment="0" applyProtection="0"/>
    <xf numFmtId="176" fontId="22" fillId="20" borderId="0" applyNumberFormat="0" applyBorder="0" applyAlignment="0" applyProtection="0"/>
    <xf numFmtId="176" fontId="22" fillId="20" borderId="0" applyNumberFormat="0" applyBorder="0" applyAlignment="0" applyProtection="0"/>
    <xf numFmtId="176" fontId="22" fillId="21" borderId="0" applyNumberFormat="0" applyBorder="0" applyAlignment="0" applyProtection="0"/>
    <xf numFmtId="176" fontId="22" fillId="21" borderId="0" applyNumberFormat="0" applyBorder="0" applyAlignment="0" applyProtection="0"/>
    <xf numFmtId="176" fontId="22" fillId="23" borderId="0" applyNumberFormat="0" applyBorder="0" applyAlignment="0" applyProtection="0"/>
    <xf numFmtId="176" fontId="22" fillId="23" borderId="0" applyNumberFormat="0" applyBorder="0" applyAlignment="0" applyProtection="0"/>
    <xf numFmtId="176" fontId="22" fillId="24" borderId="0" applyNumberFormat="0" applyBorder="0" applyAlignment="0" applyProtection="0"/>
    <xf numFmtId="176" fontId="22" fillId="24" borderId="0" applyNumberFormat="0" applyBorder="0" applyAlignment="0" applyProtection="0"/>
    <xf numFmtId="176" fontId="23" fillId="25" borderId="0" applyNumberFormat="0" applyBorder="0" applyAlignment="0" applyProtection="0"/>
    <xf numFmtId="176" fontId="23" fillId="26" borderId="0" applyNumberFormat="0" applyBorder="0" applyAlignment="0" applyProtection="0"/>
    <xf numFmtId="176" fontId="24" fillId="27" borderId="0" applyNumberFormat="0" applyBorder="0" applyAlignment="0" applyProtection="0"/>
    <xf numFmtId="176" fontId="24" fillId="28" borderId="0" applyNumberFormat="0" applyBorder="0" applyAlignment="0" applyProtection="0"/>
    <xf numFmtId="176" fontId="24" fillId="28" borderId="0" applyNumberFormat="0" applyBorder="0" applyAlignment="0" applyProtection="0"/>
    <xf numFmtId="176" fontId="23" fillId="29" borderId="0" applyNumberFormat="0" applyBorder="0" applyAlignment="0" applyProtection="0"/>
    <xf numFmtId="176" fontId="23" fillId="30" borderId="0" applyNumberFormat="0" applyBorder="0" applyAlignment="0" applyProtection="0"/>
    <xf numFmtId="176" fontId="24" fillId="31" borderId="0" applyNumberFormat="0" applyBorder="0" applyAlignment="0" applyProtection="0"/>
    <xf numFmtId="176" fontId="24" fillId="32" borderId="0" applyNumberFormat="0" applyBorder="0" applyAlignment="0" applyProtection="0"/>
    <xf numFmtId="176" fontId="24" fillId="32" borderId="0" applyNumberFormat="0" applyBorder="0" applyAlignment="0" applyProtection="0"/>
    <xf numFmtId="176" fontId="23" fillId="33" borderId="0" applyNumberFormat="0" applyBorder="0" applyAlignment="0" applyProtection="0"/>
    <xf numFmtId="176" fontId="23" fillId="34" borderId="0" applyNumberFormat="0" applyBorder="0" applyAlignment="0" applyProtection="0"/>
    <xf numFmtId="176" fontId="24" fillId="35" borderId="0" applyNumberFormat="0" applyBorder="0" applyAlignment="0" applyProtection="0"/>
    <xf numFmtId="176" fontId="24" fillId="36" borderId="0" applyNumberFormat="0" applyBorder="0" applyAlignment="0" applyProtection="0"/>
    <xf numFmtId="176" fontId="24" fillId="36" borderId="0" applyNumberFormat="0" applyBorder="0" applyAlignment="0" applyProtection="0"/>
    <xf numFmtId="176" fontId="23" fillId="29" borderId="0" applyNumberFormat="0" applyBorder="0" applyAlignment="0" applyProtection="0"/>
    <xf numFmtId="176" fontId="23" fillId="37" borderId="0" applyNumberFormat="0" applyBorder="0" applyAlignment="0" applyProtection="0"/>
    <xf numFmtId="176" fontId="24" fillId="30" borderId="0" applyNumberFormat="0" applyBorder="0" applyAlignment="0" applyProtection="0"/>
    <xf numFmtId="176" fontId="24" fillId="38" borderId="0" applyNumberFormat="0" applyBorder="0" applyAlignment="0" applyProtection="0"/>
    <xf numFmtId="176" fontId="24" fillId="38" borderId="0" applyNumberFormat="0" applyBorder="0" applyAlignment="0" applyProtection="0"/>
    <xf numFmtId="176" fontId="23" fillId="39" borderId="0" applyNumberFormat="0" applyBorder="0" applyAlignment="0" applyProtection="0"/>
    <xf numFmtId="176" fontId="23" fillId="40" borderId="0" applyNumberFormat="0" applyBorder="0" applyAlignment="0" applyProtection="0"/>
    <xf numFmtId="176" fontId="24" fillId="27" borderId="0" applyNumberFormat="0" applyBorder="0" applyAlignment="0" applyProtection="0"/>
    <xf numFmtId="176" fontId="24" fillId="27" borderId="0" applyNumberFormat="0" applyBorder="0" applyAlignment="0" applyProtection="0"/>
    <xf numFmtId="176" fontId="24" fillId="27" borderId="0" applyNumberFormat="0" applyBorder="0" applyAlignment="0" applyProtection="0"/>
    <xf numFmtId="176" fontId="23" fillId="41" borderId="0" applyNumberFormat="0" applyBorder="0" applyAlignment="0" applyProtection="0"/>
    <xf numFmtId="176" fontId="23" fillId="42" borderId="0" applyNumberFormat="0" applyBorder="0" applyAlignment="0" applyProtection="0"/>
    <xf numFmtId="176" fontId="24" fillId="43" borderId="0" applyNumberFormat="0" applyBorder="0" applyAlignment="0" applyProtection="0"/>
    <xf numFmtId="176" fontId="24" fillId="44" borderId="0" applyNumberFormat="0" applyBorder="0" applyAlignment="0" applyProtection="0"/>
    <xf numFmtId="176" fontId="24" fillId="44" borderId="0" applyNumberFormat="0" applyBorder="0" applyAlignment="0" applyProtection="0"/>
    <xf numFmtId="176" fontId="25" fillId="41" borderId="0" applyNumberFormat="0" applyBorder="0" applyAlignment="0" applyProtection="0"/>
    <xf numFmtId="176" fontId="25" fillId="41" borderId="0" applyNumberFormat="0" applyBorder="0" applyAlignment="0" applyProtection="0"/>
    <xf numFmtId="176" fontId="26" fillId="45" borderId="23" applyNumberFormat="0" applyAlignment="0" applyProtection="0"/>
    <xf numFmtId="176" fontId="26" fillId="45" borderId="23" applyNumberFormat="0" applyAlignment="0" applyProtection="0"/>
    <xf numFmtId="176" fontId="27" fillId="38" borderId="24" applyNumberFormat="0" applyAlignment="0" applyProtection="0"/>
    <xf numFmtId="176" fontId="27" fillId="38" borderId="24" applyNumberFormat="0" applyAlignment="0" applyProtection="0"/>
    <xf numFmtId="37" fontId="17" fillId="0" borderId="20">
      <alignment horizontal="center"/>
    </xf>
    <xf numFmtId="37" fontId="17" fillId="0" borderId="0">
      <alignment horizontal="center" vertical="center" wrapText="1"/>
    </xf>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76" fontId="2" fillId="0" borderId="0" applyNumberFormat="0" applyFont="0" applyBorder="0" applyAlignment="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4" fontId="23"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2" fontId="19" fillId="0" borderId="0" applyFont="0" applyFill="0" applyBorder="0" applyAlignment="0" applyProtection="0"/>
    <xf numFmtId="164" fontId="2"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ill="0" applyBorder="0"/>
    <xf numFmtId="177" fontId="2" fillId="0" borderId="0" applyFill="0" applyBorder="0"/>
    <xf numFmtId="177" fontId="2" fillId="0" borderId="0" applyFill="0" applyBorder="0"/>
    <xf numFmtId="166" fontId="2" fillId="0" borderId="0" applyFont="0" applyFill="0" applyBorder="0" applyAlignment="0" applyProtection="0"/>
    <xf numFmtId="164" fontId="2" fillId="0" borderId="0" applyFont="0" applyFill="0" applyBorder="0" applyAlignment="0" applyProtection="0"/>
    <xf numFmtId="176" fontId="29" fillId="46" borderId="0" applyNumberFormat="0" applyBorder="0" applyAlignment="0" applyProtection="0"/>
    <xf numFmtId="176" fontId="29" fillId="47" borderId="0" applyNumberFormat="0" applyBorder="0" applyAlignment="0" applyProtection="0"/>
    <xf numFmtId="176" fontId="29" fillId="48" borderId="0" applyNumberFormat="0" applyBorder="0" applyAlignment="0" applyProtection="0"/>
    <xf numFmtId="176" fontId="30" fillId="0" borderId="0" applyFont="0" applyFill="0" applyBorder="0" applyAlignment="0" applyProtection="0"/>
    <xf numFmtId="176" fontId="31" fillId="0" borderId="0" applyNumberFormat="0" applyFill="0" applyBorder="0" applyAlignment="0" applyProtection="0"/>
    <xf numFmtId="176" fontId="31" fillId="0" borderId="0" applyNumberFormat="0" applyFill="0" applyBorder="0" applyAlignment="0" applyProtection="0"/>
    <xf numFmtId="176" fontId="23" fillId="34" borderId="0" applyNumberFormat="0" applyBorder="0" applyAlignment="0" applyProtection="0"/>
    <xf numFmtId="176" fontId="23" fillId="34" borderId="0" applyNumberForma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2" fillId="6" borderId="0" applyNumberFormat="0" applyFont="0" applyBorder="0" applyAlignment="0" applyProtection="0"/>
    <xf numFmtId="176" fontId="32" fillId="0" borderId="25" applyNumberFormat="0" applyFill="0" applyAlignment="0" applyProtection="0"/>
    <xf numFmtId="176" fontId="32" fillId="0" borderId="25" applyNumberFormat="0" applyFill="0" applyAlignment="0" applyProtection="0"/>
    <xf numFmtId="176" fontId="33" fillId="0" borderId="26" applyNumberFormat="0" applyFill="0" applyAlignment="0" applyProtection="0"/>
    <xf numFmtId="176" fontId="33" fillId="0" borderId="26" applyNumberFormat="0" applyFill="0" applyAlignment="0" applyProtection="0"/>
    <xf numFmtId="176" fontId="34" fillId="0" borderId="27" applyNumberFormat="0" applyFill="0" applyAlignment="0" applyProtection="0"/>
    <xf numFmtId="176" fontId="34" fillId="0" borderId="27" applyNumberFormat="0" applyFill="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5" fillId="42" borderId="23" applyNumberFormat="0" applyAlignment="0" applyProtection="0"/>
    <xf numFmtId="176" fontId="35" fillId="42" borderId="23" applyNumberFormat="0" applyAlignment="0" applyProtection="0"/>
    <xf numFmtId="176" fontId="36" fillId="49" borderId="0"/>
    <xf numFmtId="176" fontId="37" fillId="0" borderId="28" applyNumberFormat="0" applyFill="0" applyAlignment="0" applyProtection="0"/>
    <xf numFmtId="176" fontId="37" fillId="0" borderId="28" applyNumberFormat="0" applyFill="0" applyAlignment="0" applyProtection="0"/>
    <xf numFmtId="37" fontId="38" fillId="0" borderId="0"/>
    <xf numFmtId="176" fontId="37" fillId="42" borderId="0" applyNumberFormat="0" applyBorder="0" applyAlignment="0" applyProtection="0"/>
    <xf numFmtId="176" fontId="37" fillId="42" borderId="0" applyNumberFormat="0" applyBorder="0" applyAlignment="0" applyProtection="0"/>
    <xf numFmtId="38" fontId="2" fillId="0" borderId="0" applyFont="0" applyFill="0" applyBorder="0" applyAlignment="0" applyProtection="0"/>
    <xf numFmtId="176" fontId="28" fillId="0" borderId="0"/>
    <xf numFmtId="176" fontId="28" fillId="0" borderId="0"/>
    <xf numFmtId="176" fontId="28" fillId="0" borderId="0"/>
    <xf numFmtId="176" fontId="28" fillId="0" borderId="0"/>
    <xf numFmtId="176" fontId="28" fillId="0" borderId="0"/>
    <xf numFmtId="176" fontId="2" fillId="0" borderId="0"/>
    <xf numFmtId="176" fontId="2" fillId="0" borderId="0"/>
    <xf numFmtId="176" fontId="2" fillId="0" borderId="0"/>
    <xf numFmtId="176" fontId="2" fillId="0" borderId="0"/>
    <xf numFmtId="0" fontId="1" fillId="0" borderId="0"/>
    <xf numFmtId="176" fontId="23" fillId="0" borderId="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3" fillId="0" borderId="0"/>
    <xf numFmtId="176" fontId="23" fillId="0" borderId="0" applyFill="0" applyBorder="0" applyAlignment="0" applyProtection="0"/>
    <xf numFmtId="176" fontId="2"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3" fillId="0" borderId="0" applyFill="0" applyBorder="0" applyAlignment="0" applyProtection="0"/>
    <xf numFmtId="176" fontId="23" fillId="0" borderId="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1" fillId="0" borderId="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 fillId="0" borderId="0"/>
    <xf numFmtId="176" fontId="2" fillId="0" borderId="0"/>
    <xf numFmtId="176" fontId="2" fillId="0" borderId="0"/>
    <xf numFmtId="176" fontId="11" fillId="0" borderId="0"/>
    <xf numFmtId="176" fontId="18" fillId="0" borderId="0"/>
    <xf numFmtId="176" fontId="2"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2" fillId="0" borderId="0"/>
    <xf numFmtId="176" fontId="2" fillId="0" borderId="0"/>
    <xf numFmtId="176" fontId="2" fillId="0" borderId="0"/>
    <xf numFmtId="176" fontId="2"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18" fillId="0" borderId="0"/>
    <xf numFmtId="176" fontId="18" fillId="0" borderId="0"/>
    <xf numFmtId="176" fontId="18" fillId="0" borderId="0"/>
    <xf numFmtId="176" fontId="18" fillId="0" borderId="0"/>
    <xf numFmtId="176" fontId="18" fillId="0" borderId="0"/>
    <xf numFmtId="176" fontId="18"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18" fillId="0" borderId="0"/>
    <xf numFmtId="176" fontId="18"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 fillId="0" borderId="0"/>
    <xf numFmtId="176" fontId="23" fillId="0" borderId="0" applyFill="0" applyBorder="0" applyAlignment="0" applyProtection="0"/>
    <xf numFmtId="176" fontId="28" fillId="0" borderId="0"/>
    <xf numFmtId="176" fontId="28"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xf numFmtId="176" fontId="23" fillId="0" borderId="0"/>
    <xf numFmtId="176" fontId="23" fillId="0" borderId="0"/>
    <xf numFmtId="176" fontId="23" fillId="0" borderId="0"/>
    <xf numFmtId="176" fontId="23" fillId="0" borderId="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applyFill="0" applyBorder="0" applyAlignment="0" applyProtection="0"/>
    <xf numFmtId="176" fontId="23" fillId="0" borderId="0" applyFill="0" applyBorder="0" applyAlignment="0" applyProtection="0"/>
    <xf numFmtId="176" fontId="23" fillId="0" borderId="0"/>
    <xf numFmtId="176" fontId="23" fillId="0" borderId="0"/>
    <xf numFmtId="176" fontId="19" fillId="0" borderId="0">
      <alignment vertical="top"/>
    </xf>
    <xf numFmtId="176" fontId="19" fillId="0" borderId="0">
      <alignment vertical="top"/>
    </xf>
    <xf numFmtId="176" fontId="39" fillId="0" borderId="0" applyFill="0" applyBorder="0">
      <protection locked="0"/>
    </xf>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0" fillId="41" borderId="23" applyNumberFormat="0" applyFont="0" applyAlignment="0" applyProtection="0"/>
    <xf numFmtId="176" fontId="41" fillId="45" borderId="29" applyNumberFormat="0" applyAlignment="0" applyProtection="0"/>
    <xf numFmtId="176" fontId="41" fillId="45" borderId="2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8" fontId="28" fillId="50" borderId="1">
      <alignment vertical="center"/>
    </xf>
    <xf numFmtId="179" fontId="28" fillId="50" borderId="1">
      <alignment vertical="center"/>
    </xf>
    <xf numFmtId="179" fontId="28" fillId="50" borderId="1">
      <alignment vertical="center"/>
    </xf>
    <xf numFmtId="176" fontId="28" fillId="50" borderId="1">
      <alignment vertical="center"/>
    </xf>
    <xf numFmtId="176" fontId="28" fillId="50" borderId="1">
      <alignment vertical="center"/>
    </xf>
    <xf numFmtId="176" fontId="28" fillId="50" borderId="1">
      <alignment vertical="center"/>
    </xf>
    <xf numFmtId="176" fontId="28" fillId="50" borderId="1">
      <alignment vertical="center"/>
    </xf>
    <xf numFmtId="175" fontId="28" fillId="50" borderId="1">
      <alignment vertical="center"/>
    </xf>
    <xf numFmtId="175" fontId="28" fillId="50" borderId="1">
      <alignment vertical="center"/>
    </xf>
    <xf numFmtId="178" fontId="28" fillId="50" borderId="1">
      <alignment vertical="center"/>
    </xf>
    <xf numFmtId="176" fontId="42" fillId="0" borderId="0"/>
    <xf numFmtId="180" fontId="28" fillId="0" borderId="0">
      <protection locked="0"/>
    </xf>
    <xf numFmtId="180" fontId="28" fillId="0" borderId="0">
      <protection locked="0"/>
    </xf>
    <xf numFmtId="179" fontId="28" fillId="7" borderId="1">
      <alignment vertical="center"/>
      <protection locked="0"/>
    </xf>
    <xf numFmtId="181" fontId="28" fillId="7" borderId="1">
      <alignment vertical="center"/>
      <protection locked="0"/>
    </xf>
    <xf numFmtId="176" fontId="28" fillId="7" borderId="1">
      <alignment vertical="center"/>
      <protection locked="0"/>
    </xf>
    <xf numFmtId="176" fontId="28" fillId="7" borderId="1">
      <alignment vertical="center"/>
      <protection locked="0"/>
    </xf>
    <xf numFmtId="181" fontId="28" fillId="7" borderId="1">
      <alignment vertical="center"/>
      <protection locked="0"/>
    </xf>
    <xf numFmtId="181" fontId="28" fillId="7" borderId="1">
      <alignment vertical="center"/>
      <protection locked="0"/>
    </xf>
    <xf numFmtId="176" fontId="28" fillId="7" borderId="1">
      <alignment vertical="center"/>
      <protection locked="0"/>
    </xf>
    <xf numFmtId="176" fontId="28" fillId="7" borderId="1">
      <alignment vertical="center"/>
      <protection locked="0"/>
    </xf>
    <xf numFmtId="181" fontId="28" fillId="7" borderId="1">
      <alignment vertical="center"/>
      <protection locked="0"/>
    </xf>
    <xf numFmtId="179" fontId="28" fillId="7" borderId="1">
      <alignment vertical="center"/>
      <protection locked="0"/>
    </xf>
    <xf numFmtId="179" fontId="28" fillId="7" borderId="1">
      <alignment vertical="center"/>
      <protection locked="0"/>
    </xf>
    <xf numFmtId="172" fontId="28" fillId="7" borderId="1">
      <alignment vertical="center"/>
      <protection locked="0"/>
    </xf>
    <xf numFmtId="172" fontId="28" fillId="7" borderId="1">
      <alignment vertical="center"/>
      <protection locked="0"/>
    </xf>
    <xf numFmtId="172" fontId="28" fillId="7" borderId="1">
      <alignment vertical="center"/>
      <protection locked="0"/>
    </xf>
    <xf numFmtId="172" fontId="28" fillId="7" borderId="1">
      <alignment vertical="center"/>
      <protection locked="0"/>
    </xf>
    <xf numFmtId="179" fontId="28" fillId="7" borderId="1">
      <alignment vertical="center"/>
      <protection locked="0"/>
    </xf>
    <xf numFmtId="179" fontId="28" fillId="51" borderId="1">
      <alignment vertical="center"/>
    </xf>
    <xf numFmtId="179" fontId="28" fillId="51" borderId="1">
      <alignment vertical="center"/>
    </xf>
    <xf numFmtId="181" fontId="28" fillId="51" borderId="1">
      <alignment vertical="center"/>
    </xf>
    <xf numFmtId="181" fontId="28" fillId="51" borderId="1">
      <alignment vertical="center"/>
    </xf>
    <xf numFmtId="181" fontId="28" fillId="51" borderId="1">
      <alignment vertical="center"/>
    </xf>
    <xf numFmtId="181" fontId="28" fillId="51" borderId="1">
      <alignment vertical="center"/>
    </xf>
    <xf numFmtId="175" fontId="28" fillId="51" borderId="1">
      <alignment vertical="center"/>
    </xf>
    <xf numFmtId="178" fontId="28" fillId="51" borderId="1">
      <alignment vertical="center"/>
    </xf>
    <xf numFmtId="176" fontId="28" fillId="51" borderId="1">
      <alignment vertical="center"/>
    </xf>
    <xf numFmtId="176" fontId="28" fillId="51" borderId="1">
      <alignment vertical="center"/>
    </xf>
    <xf numFmtId="176" fontId="28" fillId="51" borderId="1">
      <alignment vertical="center"/>
    </xf>
    <xf numFmtId="176" fontId="28" fillId="51" borderId="1">
      <alignment vertical="center"/>
    </xf>
    <xf numFmtId="179" fontId="28" fillId="51" borderId="1">
      <alignment vertical="center"/>
    </xf>
    <xf numFmtId="179" fontId="28" fillId="51" borderId="1">
      <alignment vertical="center"/>
    </xf>
    <xf numFmtId="179" fontId="28" fillId="51" borderId="1">
      <alignment vertical="center"/>
    </xf>
    <xf numFmtId="179" fontId="28" fillId="51" borderId="1">
      <alignment vertical="center"/>
    </xf>
    <xf numFmtId="179" fontId="28" fillId="52" borderId="1">
      <alignment horizontal="right" vertical="center"/>
      <protection locked="0"/>
    </xf>
    <xf numFmtId="176" fontId="28" fillId="52" borderId="1">
      <alignment horizontal="right" vertical="center"/>
      <protection locked="0"/>
    </xf>
    <xf numFmtId="176" fontId="28" fillId="52" borderId="1">
      <alignment horizontal="right" vertical="center"/>
      <protection locked="0"/>
    </xf>
    <xf numFmtId="178" fontId="28" fillId="52" borderId="1">
      <alignment horizontal="right" vertical="center"/>
      <protection locked="0"/>
    </xf>
    <xf numFmtId="175" fontId="28" fillId="52" borderId="1">
      <alignment horizontal="right" vertical="center"/>
      <protection locked="0"/>
    </xf>
    <xf numFmtId="178" fontId="28" fillId="52" borderId="1">
      <alignment horizontal="right" vertical="center"/>
      <protection locked="0"/>
    </xf>
    <xf numFmtId="179" fontId="28" fillId="52" borderId="1">
      <alignment horizontal="right" vertical="center"/>
      <protection locked="0"/>
    </xf>
    <xf numFmtId="179" fontId="28" fillId="52" borderId="1">
      <alignment horizontal="right" vertical="center"/>
      <protection locked="0"/>
    </xf>
    <xf numFmtId="179" fontId="28" fillId="52" borderId="1">
      <alignment horizontal="right" vertical="center"/>
      <protection locked="0"/>
    </xf>
    <xf numFmtId="4" fontId="40" fillId="53" borderId="23" applyNumberFormat="0" applyProtection="0">
      <alignment vertical="center"/>
    </xf>
    <xf numFmtId="4" fontId="43" fillId="54" borderId="23" applyNumberFormat="0" applyProtection="0">
      <alignment vertical="center"/>
    </xf>
    <xf numFmtId="4" fontId="40" fillId="54" borderId="23" applyNumberFormat="0" applyProtection="0">
      <alignment horizontal="left" vertical="center" indent="1"/>
    </xf>
    <xf numFmtId="176" fontId="44" fillId="53" borderId="30" applyNumberFormat="0" applyProtection="0">
      <alignment horizontal="left" vertical="top" indent="1"/>
    </xf>
    <xf numFmtId="4" fontId="40" fillId="55" borderId="23" applyNumberFormat="0" applyProtection="0">
      <alignment horizontal="left" vertical="center" indent="1"/>
    </xf>
    <xf numFmtId="4" fontId="40" fillId="56" borderId="23" applyNumberFormat="0" applyProtection="0">
      <alignment horizontal="right" vertical="center"/>
    </xf>
    <xf numFmtId="4" fontId="40" fillId="57" borderId="23" applyNumberFormat="0" applyProtection="0">
      <alignment horizontal="right" vertical="center"/>
    </xf>
    <xf numFmtId="4" fontId="40" fillId="58" borderId="31" applyNumberFormat="0" applyProtection="0">
      <alignment horizontal="right" vertical="center"/>
    </xf>
    <xf numFmtId="4" fontId="40" fillId="24" borderId="23" applyNumberFormat="0" applyProtection="0">
      <alignment horizontal="right" vertical="center"/>
    </xf>
    <xf numFmtId="4" fontId="40" fillId="59" borderId="23" applyNumberFormat="0" applyProtection="0">
      <alignment horizontal="right" vertical="center"/>
    </xf>
    <xf numFmtId="4" fontId="40" fillId="60" borderId="23" applyNumberFormat="0" applyProtection="0">
      <alignment horizontal="right" vertical="center"/>
    </xf>
    <xf numFmtId="4" fontId="40" fillId="20" borderId="23" applyNumberFormat="0" applyProtection="0">
      <alignment horizontal="right" vertical="center"/>
    </xf>
    <xf numFmtId="4" fontId="40" fillId="17" borderId="23" applyNumberFormat="0" applyProtection="0">
      <alignment horizontal="right" vertical="center"/>
    </xf>
    <xf numFmtId="4" fontId="40" fillId="61" borderId="23" applyNumberFormat="0" applyProtection="0">
      <alignment horizontal="right" vertical="center"/>
    </xf>
    <xf numFmtId="4" fontId="40" fillId="62" borderId="31" applyNumberFormat="0" applyProtection="0">
      <alignment horizontal="left" vertical="center" indent="1"/>
    </xf>
    <xf numFmtId="4" fontId="2" fillId="22" borderId="31" applyNumberFormat="0" applyProtection="0">
      <alignment horizontal="left" vertical="center" indent="1"/>
    </xf>
    <xf numFmtId="4" fontId="2" fillId="22" borderId="31" applyNumberFormat="0" applyProtection="0">
      <alignment horizontal="left" vertical="center" indent="1"/>
    </xf>
    <xf numFmtId="4" fontId="40" fillId="16" borderId="23" applyNumberFormat="0" applyProtection="0">
      <alignment horizontal="right" vertical="center"/>
    </xf>
    <xf numFmtId="4" fontId="40" fillId="15" borderId="31" applyNumberFormat="0" applyProtection="0">
      <alignment horizontal="left" vertical="center" indent="1"/>
    </xf>
    <xf numFmtId="4" fontId="21" fillId="15" borderId="0" applyNumberFormat="0" applyProtection="0">
      <alignment horizontal="left" vertical="center" indent="1"/>
    </xf>
    <xf numFmtId="4" fontId="40" fillId="15" borderId="31" applyNumberFormat="0" applyProtection="0">
      <alignment horizontal="left" vertical="center" indent="1"/>
    </xf>
    <xf numFmtId="4" fontId="40" fillId="16" borderId="31" applyNumberFormat="0" applyProtection="0">
      <alignment horizontal="left" vertical="center" indent="1"/>
    </xf>
    <xf numFmtId="4" fontId="21" fillId="16" borderId="0" applyNumberFormat="0" applyProtection="0">
      <alignment horizontal="left" vertical="center" indent="1"/>
    </xf>
    <xf numFmtId="4" fontId="40" fillId="16" borderId="31" applyNumberFormat="0" applyProtection="0">
      <alignment horizontal="left" vertical="center" indent="1"/>
    </xf>
    <xf numFmtId="176" fontId="40" fillId="6" borderId="23" applyNumberFormat="0" applyProtection="0">
      <alignment horizontal="left" vertical="center" indent="1"/>
    </xf>
    <xf numFmtId="176" fontId="2" fillId="22" borderId="30" applyNumberFormat="0" applyProtection="0">
      <alignment horizontal="left" vertical="center" indent="1"/>
    </xf>
    <xf numFmtId="176" fontId="40" fillId="6" borderId="23" applyNumberFormat="0" applyProtection="0">
      <alignment horizontal="left" vertical="center" indent="1"/>
    </xf>
    <xf numFmtId="176" fontId="40" fillId="22" borderId="30" applyNumberFormat="0" applyProtection="0">
      <alignment horizontal="left" vertical="top" indent="1"/>
    </xf>
    <xf numFmtId="176" fontId="2"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22" borderId="30" applyNumberFormat="0" applyProtection="0">
      <alignment horizontal="left" vertical="top" indent="1"/>
    </xf>
    <xf numFmtId="176" fontId="40" fillId="63" borderId="23" applyNumberFormat="0" applyProtection="0">
      <alignment horizontal="left" vertical="center" indent="1"/>
    </xf>
    <xf numFmtId="176" fontId="2" fillId="16" borderId="30" applyNumberFormat="0" applyProtection="0">
      <alignment horizontal="left" vertical="center" indent="1"/>
    </xf>
    <xf numFmtId="176" fontId="40" fillId="63" borderId="23" applyNumberFormat="0" applyProtection="0">
      <alignment horizontal="left" vertical="center" indent="1"/>
    </xf>
    <xf numFmtId="176" fontId="40" fillId="16" borderId="30" applyNumberFormat="0" applyProtection="0">
      <alignment horizontal="left" vertical="top" indent="1"/>
    </xf>
    <xf numFmtId="176" fontId="2"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16" borderId="30" applyNumberFormat="0" applyProtection="0">
      <alignment horizontal="left" vertical="top" indent="1"/>
    </xf>
    <xf numFmtId="176" fontId="40" fillId="64" borderId="23" applyNumberFormat="0" applyProtection="0">
      <alignment horizontal="left" vertical="center" indent="1"/>
    </xf>
    <xf numFmtId="176" fontId="2" fillId="64" borderId="30" applyNumberFormat="0" applyProtection="0">
      <alignment horizontal="left" vertical="center" indent="1"/>
    </xf>
    <xf numFmtId="176" fontId="40" fillId="64" borderId="23" applyNumberFormat="0" applyProtection="0">
      <alignment horizontal="left" vertical="center" indent="1"/>
    </xf>
    <xf numFmtId="176" fontId="40" fillId="64" borderId="30" applyNumberFormat="0" applyProtection="0">
      <alignment horizontal="left" vertical="top" indent="1"/>
    </xf>
    <xf numFmtId="176" fontId="2"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64" borderId="30" applyNumberFormat="0" applyProtection="0">
      <alignment horizontal="left" vertical="top" indent="1"/>
    </xf>
    <xf numFmtId="176" fontId="40" fillId="15" borderId="23" applyNumberFormat="0" applyProtection="0">
      <alignment horizontal="left" vertical="center" indent="1"/>
    </xf>
    <xf numFmtId="176" fontId="2" fillId="15" borderId="30" applyNumberFormat="0" applyProtection="0">
      <alignment horizontal="left" vertical="center" indent="1"/>
    </xf>
    <xf numFmtId="176" fontId="40" fillId="15" borderId="23" applyNumberFormat="0" applyProtection="0">
      <alignment horizontal="left" vertical="center" indent="1"/>
    </xf>
    <xf numFmtId="176" fontId="40" fillId="15" borderId="30" applyNumberFormat="0" applyProtection="0">
      <alignment horizontal="left" vertical="top" indent="1"/>
    </xf>
    <xf numFmtId="176" fontId="2"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15" borderId="30" applyNumberFormat="0" applyProtection="0">
      <alignment horizontal="left" vertical="top" indent="1"/>
    </xf>
    <xf numFmtId="176" fontId="40" fillId="65" borderId="32" applyNumberFormat="0">
      <protection locked="0"/>
    </xf>
    <xf numFmtId="176" fontId="2" fillId="65" borderId="1"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5" fillId="22" borderId="33" applyBorder="0"/>
    <xf numFmtId="4" fontId="46" fillId="49" borderId="30" applyNumberFormat="0" applyProtection="0">
      <alignment vertical="center"/>
    </xf>
    <xf numFmtId="4" fontId="43" fillId="7" borderId="1" applyNumberFormat="0" applyProtection="0">
      <alignment vertical="center"/>
    </xf>
    <xf numFmtId="4" fontId="46" fillId="6" borderId="30" applyNumberFormat="0" applyProtection="0">
      <alignment horizontal="left" vertical="center" indent="1"/>
    </xf>
    <xf numFmtId="176" fontId="46" fillId="49" borderId="30" applyNumberFormat="0" applyProtection="0">
      <alignment horizontal="left" vertical="top" indent="1"/>
    </xf>
    <xf numFmtId="4" fontId="40" fillId="0" borderId="23" applyNumberFormat="0" applyProtection="0">
      <alignment horizontal="right" vertical="center"/>
    </xf>
    <xf numFmtId="4" fontId="43" fillId="66" borderId="23" applyNumberFormat="0" applyProtection="0">
      <alignment horizontal="right" vertical="center"/>
    </xf>
    <xf numFmtId="4" fontId="40" fillId="55" borderId="23" applyNumberFormat="0" applyProtection="0">
      <alignment horizontal="left" vertical="center" indent="1"/>
    </xf>
    <xf numFmtId="176" fontId="46" fillId="16" borderId="30" applyNumberFormat="0" applyProtection="0">
      <alignment horizontal="left" vertical="top" indent="1"/>
    </xf>
    <xf numFmtId="4" fontId="47" fillId="67" borderId="31" applyNumberFormat="0" applyProtection="0">
      <alignment horizontal="left" vertical="center" indent="1"/>
    </xf>
    <xf numFmtId="176" fontId="40" fillId="68" borderId="1"/>
    <xf numFmtId="4" fontId="48" fillId="65" borderId="23" applyNumberFormat="0" applyProtection="0">
      <alignment horizontal="right" vertical="center"/>
    </xf>
    <xf numFmtId="176" fontId="49" fillId="0" borderId="0" applyNumberFormat="0" applyFill="0" applyBorder="0" applyAlignment="0" applyProtection="0"/>
    <xf numFmtId="176" fontId="2" fillId="69" borderId="0"/>
    <xf numFmtId="176" fontId="2" fillId="0" borderId="0" applyFont="0" applyFill="0" applyBorder="0" applyAlignment="0" applyProtection="0"/>
    <xf numFmtId="37" fontId="17" fillId="0" borderId="34" applyNumberFormat="0"/>
    <xf numFmtId="176" fontId="50" fillId="0" borderId="35" applyNumberFormat="0" applyAlignment="0" applyProtection="0"/>
    <xf numFmtId="176" fontId="49" fillId="0" borderId="0" applyNumberFormat="0" applyFill="0" applyBorder="0" applyAlignment="0" applyProtection="0"/>
    <xf numFmtId="176" fontId="49" fillId="0" borderId="0" applyNumberFormat="0" applyFill="0" applyBorder="0" applyAlignment="0" applyProtection="0"/>
    <xf numFmtId="182" fontId="17" fillId="0" borderId="21" applyFill="0"/>
    <xf numFmtId="176" fontId="29" fillId="0" borderId="36" applyNumberFormat="0" applyFill="0" applyAlignment="0" applyProtection="0"/>
    <xf numFmtId="176" fontId="29" fillId="0" borderId="36" applyNumberFormat="0" applyFill="0" applyAlignment="0" applyProtection="0"/>
    <xf numFmtId="37" fontId="17" fillId="0" borderId="22" applyNumberFormat="0" applyFill="0"/>
    <xf numFmtId="165" fontId="2" fillId="0" borderId="0" applyFont="0" applyFill="0" applyBorder="0" applyAlignment="0" applyProtection="0"/>
    <xf numFmtId="167" fontId="2" fillId="0" borderId="0" applyFont="0" applyFill="0" applyBorder="0" applyAlignment="0" applyProtection="0"/>
    <xf numFmtId="176" fontId="51" fillId="0" borderId="0" applyNumberFormat="0" applyFill="0" applyBorder="0" applyAlignment="0" applyProtection="0"/>
    <xf numFmtId="176" fontId="51" fillId="0" borderId="0" applyNumberFormat="0" applyFill="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176" fontId="2" fillId="49" borderId="0" applyNumberFormat="0" applyFont="0" applyBorder="0" applyAlignment="0" applyProtection="0"/>
    <xf numFmtId="0" fontId="1" fillId="0" borderId="0"/>
    <xf numFmtId="0" fontId="19" fillId="0" borderId="0"/>
    <xf numFmtId="0" fontId="19" fillId="0" borderId="0"/>
    <xf numFmtId="164" fontId="19" fillId="0" borderId="0" applyFont="0" applyFill="0" applyBorder="0" applyAlignment="0" applyProtection="0"/>
    <xf numFmtId="183" fontId="19" fillId="0" borderId="0"/>
    <xf numFmtId="0" fontId="19" fillId="0" borderId="0"/>
    <xf numFmtId="0" fontId="19" fillId="0" borderId="0"/>
    <xf numFmtId="0" fontId="19"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 fillId="0" borderId="0"/>
    <xf numFmtId="0" fontId="19"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179" fontId="1" fillId="14" borderId="1">
      <alignment vertical="center"/>
    </xf>
    <xf numFmtId="175" fontId="1" fillId="14" borderId="1">
      <alignment vertical="center"/>
    </xf>
    <xf numFmtId="178" fontId="1" fillId="14" borderId="1">
      <alignment vertical="center"/>
    </xf>
    <xf numFmtId="179" fontId="1" fillId="8" borderId="1">
      <alignment vertical="center"/>
      <protection locked="0"/>
    </xf>
    <xf numFmtId="175" fontId="1" fillId="8" borderId="1">
      <alignment vertical="center"/>
      <protection locked="0"/>
    </xf>
    <xf numFmtId="184" fontId="1" fillId="70" borderId="1">
      <alignment vertical="center"/>
    </xf>
    <xf numFmtId="175" fontId="1" fillId="70" borderId="1">
      <alignment vertical="center"/>
    </xf>
    <xf numFmtId="178" fontId="1" fillId="70" borderId="1">
      <alignment vertical="center"/>
    </xf>
    <xf numFmtId="179" fontId="1" fillId="70" borderId="1">
      <alignment vertical="center"/>
    </xf>
    <xf numFmtId="175" fontId="1" fillId="71" borderId="1">
      <alignment horizontal="right" vertical="center"/>
      <protection locked="0"/>
    </xf>
    <xf numFmtId="178" fontId="1" fillId="71" borderId="1">
      <alignment horizontal="right" vertical="center"/>
      <protection locked="0"/>
    </xf>
    <xf numFmtId="179" fontId="1" fillId="71" borderId="1">
      <alignment horizontal="right" vertical="center"/>
      <protection locked="0"/>
    </xf>
    <xf numFmtId="0" fontId="19" fillId="0" borderId="0"/>
    <xf numFmtId="0" fontId="19" fillId="0" borderId="0"/>
    <xf numFmtId="0" fontId="19" fillId="0" borderId="0"/>
    <xf numFmtId="0" fontId="19" fillId="0" borderId="0"/>
    <xf numFmtId="0" fontId="19" fillId="0" borderId="0"/>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76" fontId="40" fillId="65" borderId="32" applyNumberFormat="0">
      <protection locked="0"/>
    </xf>
    <xf numFmtId="182" fontId="17" fillId="0" borderId="37" applyFill="0"/>
    <xf numFmtId="0" fontId="19" fillId="0" borderId="0"/>
    <xf numFmtId="0" fontId="19" fillId="0" borderId="0"/>
    <xf numFmtId="164" fontId="1" fillId="0" borderId="0" applyFont="0" applyFill="0" applyBorder="0" applyAlignment="0" applyProtection="0"/>
    <xf numFmtId="179" fontId="1" fillId="70" borderId="1">
      <alignment vertical="center"/>
    </xf>
    <xf numFmtId="0" fontId="19" fillId="0" borderId="0"/>
    <xf numFmtId="176" fontId="40" fillId="15" borderId="40" applyNumberFormat="0" applyProtection="0">
      <alignment horizontal="left" vertical="top" indent="1"/>
    </xf>
    <xf numFmtId="176" fontId="40" fillId="15" borderId="38" applyNumberFormat="0" applyProtection="0">
      <alignment horizontal="left" vertical="center"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2" fillId="64" borderId="40" applyNumberFormat="0" applyProtection="0">
      <alignment horizontal="left" vertical="top" indent="1"/>
    </xf>
    <xf numFmtId="176" fontId="40" fillId="64" borderId="40" applyNumberFormat="0" applyProtection="0">
      <alignment horizontal="left" vertical="top" indent="1"/>
    </xf>
    <xf numFmtId="176" fontId="2" fillId="64" borderId="40" applyNumberFormat="0" applyProtection="0">
      <alignment horizontal="left" vertical="center" indent="1"/>
    </xf>
    <xf numFmtId="176" fontId="40" fillId="64" borderId="38" applyNumberFormat="0" applyProtection="0">
      <alignment horizontal="left" vertical="center"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2" fillId="16" borderId="40" applyNumberFormat="0" applyProtection="0">
      <alignment horizontal="left" vertical="top" indent="1"/>
    </xf>
    <xf numFmtId="176" fontId="40" fillId="16" borderId="40" applyNumberFormat="0" applyProtection="0">
      <alignment horizontal="left" vertical="top" indent="1"/>
    </xf>
    <xf numFmtId="176" fontId="2" fillId="16" borderId="40" applyNumberFormat="0" applyProtection="0">
      <alignment horizontal="left" vertical="center" indent="1"/>
    </xf>
    <xf numFmtId="176" fontId="40" fillId="63" borderId="38" applyNumberFormat="0" applyProtection="0">
      <alignment horizontal="left" vertical="center"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2" fillId="22" borderId="40" applyNumberFormat="0" applyProtection="0">
      <alignment horizontal="left" vertical="top" indent="1"/>
    </xf>
    <xf numFmtId="176" fontId="40" fillId="22" borderId="40" applyNumberFormat="0" applyProtection="0">
      <alignment horizontal="left" vertical="top" indent="1"/>
    </xf>
    <xf numFmtId="176" fontId="2" fillId="22" borderId="40" applyNumberFormat="0" applyProtection="0">
      <alignment horizontal="left" vertical="center" indent="1"/>
    </xf>
    <xf numFmtId="176" fontId="40" fillId="6" borderId="38" applyNumberFormat="0" applyProtection="0">
      <alignment horizontal="left" vertical="center" indent="1"/>
    </xf>
    <xf numFmtId="4" fontId="40" fillId="16" borderId="41" applyNumberFormat="0" applyProtection="0">
      <alignment horizontal="left" vertical="center" indent="1"/>
    </xf>
    <xf numFmtId="4" fontId="40" fillId="15" borderId="41" applyNumberFormat="0" applyProtection="0">
      <alignment horizontal="left" vertical="center" indent="1"/>
    </xf>
    <xf numFmtId="4" fontId="40" fillId="16" borderId="38" applyNumberFormat="0" applyProtection="0">
      <alignment horizontal="right" vertical="center"/>
    </xf>
    <xf numFmtId="4" fontId="2" fillId="22" borderId="41" applyNumberFormat="0" applyProtection="0">
      <alignment horizontal="left" vertical="center" indent="1"/>
    </xf>
    <xf numFmtId="4" fontId="2" fillId="22" borderId="41" applyNumberFormat="0" applyProtection="0">
      <alignment horizontal="left" vertical="center" indent="1"/>
    </xf>
    <xf numFmtId="4" fontId="40" fillId="62" borderId="41" applyNumberFormat="0" applyProtection="0">
      <alignment horizontal="left" vertical="center" indent="1"/>
    </xf>
    <xf numFmtId="4" fontId="40" fillId="61" borderId="38" applyNumberFormat="0" applyProtection="0">
      <alignment horizontal="right" vertical="center"/>
    </xf>
    <xf numFmtId="4" fontId="40" fillId="17" borderId="38" applyNumberFormat="0" applyProtection="0">
      <alignment horizontal="right" vertical="center"/>
    </xf>
    <xf numFmtId="4" fontId="40" fillId="20" borderId="38" applyNumberFormat="0" applyProtection="0">
      <alignment horizontal="right" vertical="center"/>
    </xf>
    <xf numFmtId="4" fontId="40" fillId="60" borderId="38" applyNumberFormat="0" applyProtection="0">
      <alignment horizontal="right" vertical="center"/>
    </xf>
    <xf numFmtId="4" fontId="40" fillId="59" borderId="38" applyNumberFormat="0" applyProtection="0">
      <alignment horizontal="right" vertical="center"/>
    </xf>
    <xf numFmtId="4" fontId="40" fillId="24" borderId="38" applyNumberFormat="0" applyProtection="0">
      <alignment horizontal="right" vertical="center"/>
    </xf>
    <xf numFmtId="4" fontId="40" fillId="58" borderId="41" applyNumberFormat="0" applyProtection="0">
      <alignment horizontal="right" vertical="center"/>
    </xf>
    <xf numFmtId="4" fontId="40" fillId="57" borderId="38" applyNumberFormat="0" applyProtection="0">
      <alignment horizontal="right" vertical="center"/>
    </xf>
    <xf numFmtId="4" fontId="40" fillId="56" borderId="38" applyNumberFormat="0" applyProtection="0">
      <alignment horizontal="right" vertical="center"/>
    </xf>
    <xf numFmtId="4" fontId="40" fillId="55" borderId="38" applyNumberFormat="0" applyProtection="0">
      <alignment horizontal="left" vertical="center" indent="1"/>
    </xf>
    <xf numFmtId="176" fontId="44" fillId="53" borderId="40" applyNumberFormat="0" applyProtection="0">
      <alignment horizontal="left" vertical="top" indent="1"/>
    </xf>
    <xf numFmtId="4" fontId="40" fillId="54" borderId="38" applyNumberFormat="0" applyProtection="0">
      <alignment horizontal="left" vertical="center" indent="1"/>
    </xf>
    <xf numFmtId="4" fontId="43" fillId="54" borderId="38" applyNumberFormat="0" applyProtection="0">
      <alignment vertical="center"/>
    </xf>
    <xf numFmtId="4" fontId="40" fillId="53" borderId="38" applyNumberFormat="0" applyProtection="0">
      <alignment vertical="center"/>
    </xf>
    <xf numFmtId="176" fontId="41" fillId="45" borderId="39" applyNumberFormat="0" applyAlignment="0" applyProtection="0"/>
    <xf numFmtId="176" fontId="41" fillId="45" borderId="39" applyNumberForma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26" fillId="45" borderId="38" applyNumberFormat="0" applyAlignment="0" applyProtection="0"/>
    <xf numFmtId="176" fontId="26" fillId="45"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11" fillId="0" borderId="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1" fillId="45" borderId="39" applyNumberFormat="0" applyAlignment="0" applyProtection="0"/>
    <xf numFmtId="176" fontId="41" fillId="45" borderId="39" applyNumberFormat="0" applyAlignment="0" applyProtection="0"/>
    <xf numFmtId="4" fontId="40" fillId="53" borderId="38" applyNumberFormat="0" applyProtection="0">
      <alignment vertical="center"/>
    </xf>
    <xf numFmtId="4" fontId="43" fillId="54" borderId="38" applyNumberFormat="0" applyProtection="0">
      <alignment vertical="center"/>
    </xf>
    <xf numFmtId="4" fontId="40" fillId="54" borderId="38" applyNumberFormat="0" applyProtection="0">
      <alignment horizontal="left" vertical="center" indent="1"/>
    </xf>
    <xf numFmtId="4" fontId="40" fillId="55" borderId="38" applyNumberFormat="0" applyProtection="0">
      <alignment horizontal="left" vertical="center" indent="1"/>
    </xf>
    <xf numFmtId="4" fontId="40" fillId="56" borderId="38" applyNumberFormat="0" applyProtection="0">
      <alignment horizontal="right" vertical="center"/>
    </xf>
    <xf numFmtId="4" fontId="40" fillId="57" borderId="38" applyNumberFormat="0" applyProtection="0">
      <alignment horizontal="right" vertical="center"/>
    </xf>
    <xf numFmtId="4" fontId="40" fillId="60" borderId="38" applyNumberFormat="0" applyProtection="0">
      <alignment horizontal="right" vertical="center"/>
    </xf>
    <xf numFmtId="4" fontId="40" fillId="17" borderId="38" applyNumberFormat="0" applyProtection="0">
      <alignment horizontal="right" vertical="center"/>
    </xf>
    <xf numFmtId="4" fontId="40" fillId="61" borderId="38" applyNumberFormat="0" applyProtection="0">
      <alignment horizontal="right" vertical="center"/>
    </xf>
    <xf numFmtId="4" fontId="40" fillId="16" borderId="38" applyNumberFormat="0" applyProtection="0">
      <alignment horizontal="right" vertical="center"/>
    </xf>
    <xf numFmtId="176" fontId="40" fillId="6" borderId="38" applyNumberFormat="0" applyProtection="0">
      <alignment horizontal="left" vertical="center" indent="1"/>
    </xf>
    <xf numFmtId="4" fontId="40" fillId="53" borderId="38" applyNumberFormat="0" applyProtection="0">
      <alignment vertical="center"/>
    </xf>
    <xf numFmtId="4" fontId="43" fillId="54" borderId="38" applyNumberFormat="0" applyProtection="0">
      <alignment vertical="center"/>
    </xf>
    <xf numFmtId="4" fontId="40" fillId="54" borderId="38" applyNumberFormat="0" applyProtection="0">
      <alignment horizontal="left" vertical="center" indent="1"/>
    </xf>
    <xf numFmtId="176" fontId="44" fillId="53" borderId="40" applyNumberFormat="0" applyProtection="0">
      <alignment horizontal="left" vertical="top" indent="1"/>
    </xf>
    <xf numFmtId="4" fontId="40" fillId="55" borderId="38" applyNumberFormat="0" applyProtection="0">
      <alignment horizontal="left" vertical="center" indent="1"/>
    </xf>
    <xf numFmtId="4" fontId="40" fillId="56" borderId="38" applyNumberFormat="0" applyProtection="0">
      <alignment horizontal="right" vertical="center"/>
    </xf>
    <xf numFmtId="4" fontId="40" fillId="57" borderId="38" applyNumberFormat="0" applyProtection="0">
      <alignment horizontal="right" vertical="center"/>
    </xf>
    <xf numFmtId="4" fontId="40" fillId="58" borderId="41" applyNumberFormat="0" applyProtection="0">
      <alignment horizontal="right" vertical="center"/>
    </xf>
    <xf numFmtId="4" fontId="40" fillId="24" borderId="38" applyNumberFormat="0" applyProtection="0">
      <alignment horizontal="right" vertical="center"/>
    </xf>
    <xf numFmtId="4" fontId="40" fillId="59" borderId="38" applyNumberFormat="0" applyProtection="0">
      <alignment horizontal="right" vertical="center"/>
    </xf>
    <xf numFmtId="4" fontId="40" fillId="60" borderId="38" applyNumberFormat="0" applyProtection="0">
      <alignment horizontal="right" vertical="center"/>
    </xf>
    <xf numFmtId="4" fontId="40" fillId="20" borderId="38" applyNumberFormat="0" applyProtection="0">
      <alignment horizontal="right" vertical="center"/>
    </xf>
    <xf numFmtId="4" fontId="40" fillId="17" borderId="38" applyNumberFormat="0" applyProtection="0">
      <alignment horizontal="right" vertical="center"/>
    </xf>
    <xf numFmtId="4" fontId="40" fillId="61" borderId="38" applyNumberFormat="0" applyProtection="0">
      <alignment horizontal="right" vertical="center"/>
    </xf>
    <xf numFmtId="4" fontId="40" fillId="62" borderId="41" applyNumberFormat="0" applyProtection="0">
      <alignment horizontal="left" vertical="center" indent="1"/>
    </xf>
    <xf numFmtId="4" fontId="2" fillId="22" borderId="41" applyNumberFormat="0" applyProtection="0">
      <alignment horizontal="left" vertical="center" indent="1"/>
    </xf>
    <xf numFmtId="4" fontId="2" fillId="22" borderId="41" applyNumberFormat="0" applyProtection="0">
      <alignment horizontal="left" vertical="center" indent="1"/>
    </xf>
    <xf numFmtId="4" fontId="40" fillId="16" borderId="38" applyNumberFormat="0" applyProtection="0">
      <alignment horizontal="right" vertical="center"/>
    </xf>
    <xf numFmtId="4" fontId="40" fillId="15" borderId="41" applyNumberFormat="0" applyProtection="0">
      <alignment horizontal="left" vertical="center" indent="1"/>
    </xf>
    <xf numFmtId="4" fontId="40" fillId="16" borderId="41" applyNumberFormat="0" applyProtection="0">
      <alignment horizontal="left" vertical="center" indent="1"/>
    </xf>
    <xf numFmtId="176" fontId="40" fillId="6" borderId="38" applyNumberFormat="0" applyProtection="0">
      <alignment horizontal="left" vertical="center" indent="1"/>
    </xf>
    <xf numFmtId="176" fontId="2" fillId="22" borderId="40" applyNumberFormat="0" applyProtection="0">
      <alignment horizontal="left" vertical="center" indent="1"/>
    </xf>
    <xf numFmtId="176" fontId="40" fillId="22" borderId="40" applyNumberFormat="0" applyProtection="0">
      <alignment horizontal="left" vertical="top" indent="1"/>
    </xf>
    <xf numFmtId="176" fontId="2"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63" borderId="38" applyNumberFormat="0" applyProtection="0">
      <alignment horizontal="left" vertical="center" indent="1"/>
    </xf>
    <xf numFmtId="176" fontId="2" fillId="16" borderId="40" applyNumberFormat="0" applyProtection="0">
      <alignment horizontal="left" vertical="center" indent="1"/>
    </xf>
    <xf numFmtId="176" fontId="40" fillId="16" borderId="40" applyNumberFormat="0" applyProtection="0">
      <alignment horizontal="left" vertical="top" indent="1"/>
    </xf>
    <xf numFmtId="176" fontId="2"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64" borderId="38" applyNumberFormat="0" applyProtection="0">
      <alignment horizontal="left" vertical="center" indent="1"/>
    </xf>
    <xf numFmtId="176" fontId="2" fillId="64" borderId="40" applyNumberFormat="0" applyProtection="0">
      <alignment horizontal="left" vertical="center" indent="1"/>
    </xf>
    <xf numFmtId="176" fontId="40" fillId="64" borderId="40" applyNumberFormat="0" applyProtection="0">
      <alignment horizontal="left" vertical="top" indent="1"/>
    </xf>
    <xf numFmtId="176" fontId="2"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15" borderId="38" applyNumberFormat="0" applyProtection="0">
      <alignment horizontal="left" vertical="center" indent="1"/>
    </xf>
    <xf numFmtId="176" fontId="2" fillId="15" borderId="40" applyNumberFormat="0" applyProtection="0">
      <alignment horizontal="left" vertical="center" indent="1"/>
    </xf>
    <xf numFmtId="176" fontId="40" fillId="15" borderId="40" applyNumberFormat="0" applyProtection="0">
      <alignment horizontal="left" vertical="top" indent="1"/>
    </xf>
    <xf numFmtId="176" fontId="2"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64" borderId="38" applyNumberFormat="0" applyProtection="0">
      <alignment horizontal="left" vertical="center" indent="1"/>
    </xf>
    <xf numFmtId="176" fontId="45" fillId="22" borderId="42" applyBorder="0"/>
    <xf numFmtId="4" fontId="46" fillId="49" borderId="40" applyNumberFormat="0" applyProtection="0">
      <alignment vertical="center"/>
    </xf>
    <xf numFmtId="4" fontId="46" fillId="6" borderId="40" applyNumberFormat="0" applyProtection="0">
      <alignment horizontal="left" vertical="center" indent="1"/>
    </xf>
    <xf numFmtId="176" fontId="46" fillId="49" borderId="40" applyNumberFormat="0" applyProtection="0">
      <alignment horizontal="left" vertical="top" indent="1"/>
    </xf>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176" fontId="46" fillId="16" borderId="40" applyNumberFormat="0" applyProtection="0">
      <alignment horizontal="left" vertical="top" indent="1"/>
    </xf>
    <xf numFmtId="4" fontId="47" fillId="67" borderId="41" applyNumberFormat="0" applyProtection="0">
      <alignment horizontal="left" vertical="center" indent="1"/>
    </xf>
    <xf numFmtId="4" fontId="48" fillId="65" borderId="38" applyNumberFormat="0" applyProtection="0">
      <alignment horizontal="right" vertical="center"/>
    </xf>
    <xf numFmtId="37" fontId="17" fillId="0" borderId="43" applyNumberFormat="0"/>
    <xf numFmtId="176" fontId="29" fillId="0" borderId="44" applyNumberFormat="0" applyFill="0" applyAlignment="0" applyProtection="0"/>
    <xf numFmtId="176" fontId="29" fillId="0" borderId="44" applyNumberFormat="0" applyFill="0" applyAlignment="0" applyProtection="0"/>
    <xf numFmtId="176" fontId="2" fillId="15" borderId="40" applyNumberFormat="0" applyProtection="0">
      <alignment horizontal="left" vertical="center" indent="1"/>
    </xf>
    <xf numFmtId="176" fontId="40" fillId="64"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26" fillId="45" borderId="38" applyNumberFormat="0" applyAlignment="0" applyProtection="0"/>
    <xf numFmtId="176" fontId="26" fillId="45" borderId="38" applyNumberFormat="0" applyAlignment="0" applyProtection="0"/>
    <xf numFmtId="4" fontId="40" fillId="24" borderId="38" applyNumberFormat="0" applyProtection="0">
      <alignment horizontal="right" vertical="center"/>
    </xf>
    <xf numFmtId="4" fontId="40" fillId="59" borderId="38" applyNumberFormat="0" applyProtection="0">
      <alignment horizontal="right" vertical="center"/>
    </xf>
    <xf numFmtId="176" fontId="40" fillId="63" borderId="38" applyNumberFormat="0" applyProtection="0">
      <alignment horizontal="left" vertical="center" indent="1"/>
    </xf>
    <xf numFmtId="182" fontId="17" fillId="0" borderId="37" applyFill="0"/>
    <xf numFmtId="4" fontId="40" fillId="20" borderId="38" applyNumberFormat="0" applyProtection="0">
      <alignment horizontal="right" vertical="center"/>
    </xf>
    <xf numFmtId="176" fontId="2"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5" fillId="22" borderId="42" applyBorder="0"/>
    <xf numFmtId="4" fontId="46" fillId="49" borderId="40" applyNumberFormat="0" applyProtection="0">
      <alignment vertical="center"/>
    </xf>
    <xf numFmtId="4" fontId="46" fillId="6" borderId="40" applyNumberFormat="0" applyProtection="0">
      <alignment horizontal="left" vertical="center" indent="1"/>
    </xf>
    <xf numFmtId="176" fontId="46" fillId="49" borderId="40" applyNumberFormat="0" applyProtection="0">
      <alignment horizontal="left" vertical="top" indent="1"/>
    </xf>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176" fontId="46" fillId="16" borderId="40" applyNumberFormat="0" applyProtection="0">
      <alignment horizontal="left" vertical="top" indent="1"/>
    </xf>
    <xf numFmtId="4" fontId="47" fillId="67" borderId="41" applyNumberFormat="0" applyProtection="0">
      <alignment horizontal="left" vertical="center" indent="1"/>
    </xf>
    <xf numFmtId="4" fontId="48" fillId="65" borderId="38" applyNumberFormat="0" applyProtection="0">
      <alignment horizontal="right" vertical="center"/>
    </xf>
    <xf numFmtId="37" fontId="17" fillId="0" borderId="43" applyNumberFormat="0"/>
    <xf numFmtId="176" fontId="29" fillId="0" borderId="44" applyNumberFormat="0" applyFill="0" applyAlignment="0" applyProtection="0"/>
    <xf numFmtId="176" fontId="29" fillId="0" borderId="44" applyNumberFormat="0" applyFill="0" applyAlignment="0" applyProtection="0"/>
    <xf numFmtId="176" fontId="40" fillId="15" borderId="38" applyNumberFormat="0" applyProtection="0">
      <alignment horizontal="left" vertical="center" indent="1"/>
    </xf>
    <xf numFmtId="176" fontId="26" fillId="45" borderId="38" applyNumberFormat="0" applyAlignment="0" applyProtection="0"/>
    <xf numFmtId="176" fontId="26" fillId="45" borderId="38" applyNumberFormat="0" applyAlignment="0" applyProtection="0"/>
    <xf numFmtId="182" fontId="17" fillId="0" borderId="37" applyFill="0"/>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4" fontId="48" fillId="65" borderId="38" applyNumberFormat="0" applyProtection="0">
      <alignment horizontal="right" vertical="center"/>
    </xf>
    <xf numFmtId="176" fontId="26" fillId="45" borderId="38" applyNumberFormat="0" applyAlignment="0" applyProtection="0"/>
    <xf numFmtId="176" fontId="26" fillId="45" borderId="38" applyNumberFormat="0" applyAlignment="0" applyProtection="0"/>
    <xf numFmtId="176" fontId="35" fillId="42" borderId="38" applyNumberFormat="0" applyAlignment="0" applyProtection="0"/>
    <xf numFmtId="176" fontId="35" fillId="42" borderId="38" applyNumberFormat="0" applyAlignment="0" applyProtection="0"/>
    <xf numFmtId="176" fontId="11" fillId="0" borderId="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1" fillId="45" borderId="39" applyNumberFormat="0" applyAlignment="0" applyProtection="0"/>
    <xf numFmtId="176" fontId="41" fillId="45" borderId="39" applyNumberFormat="0" applyAlignment="0" applyProtection="0"/>
    <xf numFmtId="4" fontId="40" fillId="53" borderId="38" applyNumberFormat="0" applyProtection="0">
      <alignment vertical="center"/>
    </xf>
    <xf numFmtId="4" fontId="43" fillId="54" borderId="38" applyNumberFormat="0" applyProtection="0">
      <alignment vertical="center"/>
    </xf>
    <xf numFmtId="4" fontId="40" fillId="54" borderId="38" applyNumberFormat="0" applyProtection="0">
      <alignment horizontal="left" vertical="center" indent="1"/>
    </xf>
    <xf numFmtId="176" fontId="44" fillId="53" borderId="40" applyNumberFormat="0" applyProtection="0">
      <alignment horizontal="left" vertical="top" indent="1"/>
    </xf>
    <xf numFmtId="4" fontId="40" fillId="55" borderId="38" applyNumberFormat="0" applyProtection="0">
      <alignment horizontal="left" vertical="center" indent="1"/>
    </xf>
    <xf numFmtId="4" fontId="40" fillId="56" borderId="38" applyNumberFormat="0" applyProtection="0">
      <alignment horizontal="right" vertical="center"/>
    </xf>
    <xf numFmtId="4" fontId="40" fillId="57" borderId="38" applyNumberFormat="0" applyProtection="0">
      <alignment horizontal="right" vertical="center"/>
    </xf>
    <xf numFmtId="4" fontId="40" fillId="58" borderId="41" applyNumberFormat="0" applyProtection="0">
      <alignment horizontal="right" vertical="center"/>
    </xf>
    <xf numFmtId="4" fontId="40" fillId="24" borderId="38" applyNumberFormat="0" applyProtection="0">
      <alignment horizontal="right" vertical="center"/>
    </xf>
    <xf numFmtId="4" fontId="40" fillId="59" borderId="38" applyNumberFormat="0" applyProtection="0">
      <alignment horizontal="right" vertical="center"/>
    </xf>
    <xf numFmtId="4" fontId="40" fillId="60" borderId="38" applyNumberFormat="0" applyProtection="0">
      <alignment horizontal="right" vertical="center"/>
    </xf>
    <xf numFmtId="4" fontId="40" fillId="20" borderId="38" applyNumberFormat="0" applyProtection="0">
      <alignment horizontal="right" vertical="center"/>
    </xf>
    <xf numFmtId="4" fontId="40" fillId="17" borderId="38" applyNumberFormat="0" applyProtection="0">
      <alignment horizontal="right" vertical="center"/>
    </xf>
    <xf numFmtId="4" fontId="40" fillId="61" borderId="38" applyNumberFormat="0" applyProtection="0">
      <alignment horizontal="right" vertical="center"/>
    </xf>
    <xf numFmtId="4" fontId="40" fillId="62" borderId="41" applyNumberFormat="0" applyProtection="0">
      <alignment horizontal="left" vertical="center" indent="1"/>
    </xf>
    <xf numFmtId="4" fontId="2" fillId="22" borderId="41" applyNumberFormat="0" applyProtection="0">
      <alignment horizontal="left" vertical="center" indent="1"/>
    </xf>
    <xf numFmtId="4" fontId="2" fillId="22" borderId="41" applyNumberFormat="0" applyProtection="0">
      <alignment horizontal="left" vertical="center" indent="1"/>
    </xf>
    <xf numFmtId="4" fontId="40" fillId="16" borderId="38" applyNumberFormat="0" applyProtection="0">
      <alignment horizontal="right" vertical="center"/>
    </xf>
    <xf numFmtId="4" fontId="40" fillId="15" borderId="41" applyNumberFormat="0" applyProtection="0">
      <alignment horizontal="left" vertical="center" indent="1"/>
    </xf>
    <xf numFmtId="4" fontId="40" fillId="16" borderId="41" applyNumberFormat="0" applyProtection="0">
      <alignment horizontal="left" vertical="center" indent="1"/>
    </xf>
    <xf numFmtId="176" fontId="40" fillId="6" borderId="38" applyNumberFormat="0" applyProtection="0">
      <alignment horizontal="left" vertical="center" indent="1"/>
    </xf>
    <xf numFmtId="176" fontId="2" fillId="22" borderId="40" applyNumberFormat="0" applyProtection="0">
      <alignment horizontal="left" vertical="center" indent="1"/>
    </xf>
    <xf numFmtId="176" fontId="40" fillId="22" borderId="40" applyNumberFormat="0" applyProtection="0">
      <alignment horizontal="left" vertical="top" indent="1"/>
    </xf>
    <xf numFmtId="176" fontId="2"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63" borderId="38" applyNumberFormat="0" applyProtection="0">
      <alignment horizontal="left" vertical="center" indent="1"/>
    </xf>
    <xf numFmtId="176" fontId="2" fillId="16" borderId="40" applyNumberFormat="0" applyProtection="0">
      <alignment horizontal="left" vertical="center" indent="1"/>
    </xf>
    <xf numFmtId="176" fontId="40" fillId="16" borderId="40" applyNumberFormat="0" applyProtection="0">
      <alignment horizontal="left" vertical="top" indent="1"/>
    </xf>
    <xf numFmtId="176" fontId="2"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64" borderId="38" applyNumberFormat="0" applyProtection="0">
      <alignment horizontal="left" vertical="center" indent="1"/>
    </xf>
    <xf numFmtId="176" fontId="2" fillId="64" borderId="40" applyNumberFormat="0" applyProtection="0">
      <alignment horizontal="left" vertical="center" indent="1"/>
    </xf>
    <xf numFmtId="176" fontId="40" fillId="64" borderId="40" applyNumberFormat="0" applyProtection="0">
      <alignment horizontal="left" vertical="top" indent="1"/>
    </xf>
    <xf numFmtId="176" fontId="2"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15" borderId="38" applyNumberFormat="0" applyProtection="0">
      <alignment horizontal="left" vertical="center" indent="1"/>
    </xf>
    <xf numFmtId="176" fontId="2" fillId="15" borderId="40" applyNumberFormat="0" applyProtection="0">
      <alignment horizontal="left" vertical="center" indent="1"/>
    </xf>
    <xf numFmtId="176" fontId="40" fillId="15" borderId="40" applyNumberFormat="0" applyProtection="0">
      <alignment horizontal="left" vertical="top" indent="1"/>
    </xf>
    <xf numFmtId="176" fontId="2"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5" fillId="22" borderId="42" applyBorder="0"/>
    <xf numFmtId="4" fontId="46" fillId="49" borderId="40" applyNumberFormat="0" applyProtection="0">
      <alignment vertical="center"/>
    </xf>
    <xf numFmtId="4" fontId="46" fillId="6" borderId="40" applyNumberFormat="0" applyProtection="0">
      <alignment horizontal="left" vertical="center" indent="1"/>
    </xf>
    <xf numFmtId="176" fontId="46" fillId="49" borderId="40" applyNumberFormat="0" applyProtection="0">
      <alignment horizontal="left" vertical="top" indent="1"/>
    </xf>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176" fontId="46" fillId="16" borderId="40" applyNumberFormat="0" applyProtection="0">
      <alignment horizontal="left" vertical="top" indent="1"/>
    </xf>
    <xf numFmtId="4" fontId="47" fillId="67" borderId="41" applyNumberFormat="0" applyProtection="0">
      <alignment horizontal="left" vertical="center" indent="1"/>
    </xf>
    <xf numFmtId="4" fontId="48" fillId="65" borderId="38" applyNumberFormat="0" applyProtection="0">
      <alignment horizontal="right" vertical="center"/>
    </xf>
    <xf numFmtId="37" fontId="17" fillId="0" borderId="43" applyNumberFormat="0"/>
    <xf numFmtId="176" fontId="29" fillId="0" borderId="44" applyNumberFormat="0" applyFill="0" applyAlignment="0" applyProtection="0"/>
    <xf numFmtId="176" fontId="29" fillId="0" borderId="44" applyNumberFormat="0" applyFill="0" applyAlignment="0" applyProtection="0"/>
    <xf numFmtId="182" fontId="17" fillId="0" borderId="37" applyFill="0"/>
    <xf numFmtId="176" fontId="11" fillId="0" borderId="0"/>
    <xf numFmtId="176" fontId="40" fillId="15" borderId="40" applyNumberFormat="0" applyProtection="0">
      <alignment horizontal="left" vertical="top" indent="1"/>
    </xf>
    <xf numFmtId="176" fontId="40" fillId="15" borderId="38" applyNumberFormat="0" applyProtection="0">
      <alignment horizontal="left" vertical="center"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2" fillId="64" borderId="40" applyNumberFormat="0" applyProtection="0">
      <alignment horizontal="left" vertical="top" indent="1"/>
    </xf>
    <xf numFmtId="176" fontId="40" fillId="64" borderId="40" applyNumberFormat="0" applyProtection="0">
      <alignment horizontal="left" vertical="top" indent="1"/>
    </xf>
    <xf numFmtId="176" fontId="2" fillId="64" borderId="40" applyNumberFormat="0" applyProtection="0">
      <alignment horizontal="left" vertical="center" indent="1"/>
    </xf>
    <xf numFmtId="176" fontId="40" fillId="64" borderId="38" applyNumberFormat="0" applyProtection="0">
      <alignment horizontal="left" vertical="center"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2" fillId="16" borderId="40" applyNumberFormat="0" applyProtection="0">
      <alignment horizontal="left" vertical="top" indent="1"/>
    </xf>
    <xf numFmtId="176" fontId="40" fillId="16" borderId="40" applyNumberFormat="0" applyProtection="0">
      <alignment horizontal="left" vertical="top" indent="1"/>
    </xf>
    <xf numFmtId="176" fontId="2" fillId="16" borderId="40" applyNumberFormat="0" applyProtection="0">
      <alignment horizontal="left" vertical="center" indent="1"/>
    </xf>
    <xf numFmtId="176" fontId="40" fillId="63" borderId="38" applyNumberFormat="0" applyProtection="0">
      <alignment horizontal="left" vertical="center"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2" fillId="22" borderId="40" applyNumberFormat="0" applyProtection="0">
      <alignment horizontal="left" vertical="top" indent="1"/>
    </xf>
    <xf numFmtId="176" fontId="40" fillId="22" borderId="40" applyNumberFormat="0" applyProtection="0">
      <alignment horizontal="left" vertical="top" indent="1"/>
    </xf>
    <xf numFmtId="176" fontId="2" fillId="22" borderId="40" applyNumberFormat="0" applyProtection="0">
      <alignment horizontal="left" vertical="center" indent="1"/>
    </xf>
    <xf numFmtId="176" fontId="40" fillId="6" borderId="38" applyNumberFormat="0" applyProtection="0">
      <alignment horizontal="left" vertical="center" indent="1"/>
    </xf>
    <xf numFmtId="4" fontId="40" fillId="16" borderId="41" applyNumberFormat="0" applyProtection="0">
      <alignment horizontal="left" vertical="center" indent="1"/>
    </xf>
    <xf numFmtId="4" fontId="40" fillId="15" borderId="41" applyNumberFormat="0" applyProtection="0">
      <alignment horizontal="left" vertical="center" indent="1"/>
    </xf>
    <xf numFmtId="4" fontId="40" fillId="16" borderId="38" applyNumberFormat="0" applyProtection="0">
      <alignment horizontal="right" vertical="center"/>
    </xf>
    <xf numFmtId="4" fontId="2" fillId="22" borderId="41" applyNumberFormat="0" applyProtection="0">
      <alignment horizontal="left" vertical="center" indent="1"/>
    </xf>
    <xf numFmtId="4" fontId="2" fillId="22" borderId="41" applyNumberFormat="0" applyProtection="0">
      <alignment horizontal="left" vertical="center" indent="1"/>
    </xf>
    <xf numFmtId="4" fontId="40" fillId="62" borderId="41" applyNumberFormat="0" applyProtection="0">
      <alignment horizontal="left" vertical="center" indent="1"/>
    </xf>
    <xf numFmtId="4" fontId="40" fillId="61" borderId="38" applyNumberFormat="0" applyProtection="0">
      <alignment horizontal="right" vertical="center"/>
    </xf>
    <xf numFmtId="4" fontId="40" fillId="17" borderId="38" applyNumberFormat="0" applyProtection="0">
      <alignment horizontal="right" vertical="center"/>
    </xf>
    <xf numFmtId="4" fontId="40" fillId="20" borderId="38" applyNumberFormat="0" applyProtection="0">
      <alignment horizontal="right" vertical="center"/>
    </xf>
    <xf numFmtId="4" fontId="40" fillId="60" borderId="38" applyNumberFormat="0" applyProtection="0">
      <alignment horizontal="right" vertical="center"/>
    </xf>
    <xf numFmtId="4" fontId="40" fillId="59" borderId="38" applyNumberFormat="0" applyProtection="0">
      <alignment horizontal="right" vertical="center"/>
    </xf>
    <xf numFmtId="4" fontId="40" fillId="24" borderId="38" applyNumberFormat="0" applyProtection="0">
      <alignment horizontal="right" vertical="center"/>
    </xf>
    <xf numFmtId="4" fontId="40" fillId="58" borderId="41" applyNumberFormat="0" applyProtection="0">
      <alignment horizontal="right" vertical="center"/>
    </xf>
    <xf numFmtId="4" fontId="40" fillId="57" borderId="38" applyNumberFormat="0" applyProtection="0">
      <alignment horizontal="right" vertical="center"/>
    </xf>
    <xf numFmtId="4" fontId="40" fillId="56" borderId="38" applyNumberFormat="0" applyProtection="0">
      <alignment horizontal="right" vertical="center"/>
    </xf>
    <xf numFmtId="4" fontId="40" fillId="55" borderId="38" applyNumberFormat="0" applyProtection="0">
      <alignment horizontal="left" vertical="center" indent="1"/>
    </xf>
    <xf numFmtId="176" fontId="44" fillId="53" borderId="40" applyNumberFormat="0" applyProtection="0">
      <alignment horizontal="left" vertical="top" indent="1"/>
    </xf>
    <xf numFmtId="4" fontId="40" fillId="54" borderId="38" applyNumberFormat="0" applyProtection="0">
      <alignment horizontal="left" vertical="center" indent="1"/>
    </xf>
    <xf numFmtId="4" fontId="43" fillId="54" borderId="38" applyNumberFormat="0" applyProtection="0">
      <alignment vertical="center"/>
    </xf>
    <xf numFmtId="4" fontId="40" fillId="53" borderId="38" applyNumberFormat="0" applyProtection="0">
      <alignment vertical="center"/>
    </xf>
    <xf numFmtId="176" fontId="41" fillId="45" borderId="39" applyNumberFormat="0" applyAlignment="0" applyProtection="0"/>
    <xf numFmtId="176" fontId="41" fillId="45" borderId="39" applyNumberForma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26" fillId="45" borderId="38" applyNumberFormat="0" applyAlignment="0" applyProtection="0"/>
    <xf numFmtId="176" fontId="26" fillId="45"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35" fillId="42" borderId="38" applyNumberFormat="0" applyAlignment="0" applyProtection="0"/>
    <xf numFmtId="176" fontId="11" fillId="0" borderId="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1" fillId="45" borderId="39" applyNumberFormat="0" applyAlignment="0" applyProtection="0"/>
    <xf numFmtId="176" fontId="41" fillId="45" borderId="39" applyNumberFormat="0" applyAlignment="0" applyProtection="0"/>
    <xf numFmtId="4" fontId="40" fillId="53" borderId="38" applyNumberFormat="0" applyProtection="0">
      <alignment vertical="center"/>
    </xf>
    <xf numFmtId="4" fontId="43" fillId="54" borderId="38" applyNumberFormat="0" applyProtection="0">
      <alignment vertical="center"/>
    </xf>
    <xf numFmtId="4" fontId="40" fillId="54" borderId="38" applyNumberFormat="0" applyProtection="0">
      <alignment horizontal="left" vertical="center" indent="1"/>
    </xf>
    <xf numFmtId="4" fontId="40" fillId="55" borderId="38" applyNumberFormat="0" applyProtection="0">
      <alignment horizontal="left" vertical="center" indent="1"/>
    </xf>
    <xf numFmtId="4" fontId="40" fillId="56" borderId="38" applyNumberFormat="0" applyProtection="0">
      <alignment horizontal="right" vertical="center"/>
    </xf>
    <xf numFmtId="4" fontId="40" fillId="57" borderId="38" applyNumberFormat="0" applyProtection="0">
      <alignment horizontal="right" vertical="center"/>
    </xf>
    <xf numFmtId="4" fontId="40" fillId="60" borderId="38" applyNumberFormat="0" applyProtection="0">
      <alignment horizontal="right" vertical="center"/>
    </xf>
    <xf numFmtId="4" fontId="40" fillId="17" borderId="38" applyNumberFormat="0" applyProtection="0">
      <alignment horizontal="right" vertical="center"/>
    </xf>
    <xf numFmtId="4" fontId="40" fillId="61" borderId="38" applyNumberFormat="0" applyProtection="0">
      <alignment horizontal="right" vertical="center"/>
    </xf>
    <xf numFmtId="4" fontId="40" fillId="16" borderId="38" applyNumberFormat="0" applyProtection="0">
      <alignment horizontal="right" vertical="center"/>
    </xf>
    <xf numFmtId="176" fontId="40" fillId="6" borderId="38" applyNumberFormat="0" applyProtection="0">
      <alignment horizontal="left" vertical="center" indent="1"/>
    </xf>
    <xf numFmtId="4" fontId="40" fillId="53" borderId="38" applyNumberFormat="0" applyProtection="0">
      <alignment vertical="center"/>
    </xf>
    <xf numFmtId="4" fontId="43" fillId="54" borderId="38" applyNumberFormat="0" applyProtection="0">
      <alignment vertical="center"/>
    </xf>
    <xf numFmtId="4" fontId="40" fillId="54" borderId="38" applyNumberFormat="0" applyProtection="0">
      <alignment horizontal="left" vertical="center" indent="1"/>
    </xf>
    <xf numFmtId="176" fontId="44" fillId="53" borderId="40" applyNumberFormat="0" applyProtection="0">
      <alignment horizontal="left" vertical="top" indent="1"/>
    </xf>
    <xf numFmtId="4" fontId="40" fillId="55" borderId="38" applyNumberFormat="0" applyProtection="0">
      <alignment horizontal="left" vertical="center" indent="1"/>
    </xf>
    <xf numFmtId="4" fontId="40" fillId="56" borderId="38" applyNumberFormat="0" applyProtection="0">
      <alignment horizontal="right" vertical="center"/>
    </xf>
    <xf numFmtId="4" fontId="40" fillId="57" borderId="38" applyNumberFormat="0" applyProtection="0">
      <alignment horizontal="right" vertical="center"/>
    </xf>
    <xf numFmtId="4" fontId="40" fillId="58" borderId="41" applyNumberFormat="0" applyProtection="0">
      <alignment horizontal="right" vertical="center"/>
    </xf>
    <xf numFmtId="4" fontId="40" fillId="24" borderId="38" applyNumberFormat="0" applyProtection="0">
      <alignment horizontal="right" vertical="center"/>
    </xf>
    <xf numFmtId="4" fontId="40" fillId="59" borderId="38" applyNumberFormat="0" applyProtection="0">
      <alignment horizontal="right" vertical="center"/>
    </xf>
    <xf numFmtId="4" fontId="40" fillId="60" borderId="38" applyNumberFormat="0" applyProtection="0">
      <alignment horizontal="right" vertical="center"/>
    </xf>
    <xf numFmtId="4" fontId="40" fillId="20" borderId="38" applyNumberFormat="0" applyProtection="0">
      <alignment horizontal="right" vertical="center"/>
    </xf>
    <xf numFmtId="4" fontId="40" fillId="17" borderId="38" applyNumberFormat="0" applyProtection="0">
      <alignment horizontal="right" vertical="center"/>
    </xf>
    <xf numFmtId="4" fontId="40" fillId="61" borderId="38" applyNumberFormat="0" applyProtection="0">
      <alignment horizontal="right" vertical="center"/>
    </xf>
    <xf numFmtId="4" fontId="40" fillId="62" borderId="41" applyNumberFormat="0" applyProtection="0">
      <alignment horizontal="left" vertical="center" indent="1"/>
    </xf>
    <xf numFmtId="4" fontId="2" fillId="22" borderId="41" applyNumberFormat="0" applyProtection="0">
      <alignment horizontal="left" vertical="center" indent="1"/>
    </xf>
    <xf numFmtId="4" fontId="2" fillId="22" borderId="41" applyNumberFormat="0" applyProtection="0">
      <alignment horizontal="left" vertical="center" indent="1"/>
    </xf>
    <xf numFmtId="4" fontId="40" fillId="16" borderId="38" applyNumberFormat="0" applyProtection="0">
      <alignment horizontal="right" vertical="center"/>
    </xf>
    <xf numFmtId="4" fontId="40" fillId="15" borderId="41" applyNumberFormat="0" applyProtection="0">
      <alignment horizontal="left" vertical="center" indent="1"/>
    </xf>
    <xf numFmtId="4" fontId="40" fillId="16" borderId="41" applyNumberFormat="0" applyProtection="0">
      <alignment horizontal="left" vertical="center" indent="1"/>
    </xf>
    <xf numFmtId="176" fontId="40" fillId="6" borderId="38" applyNumberFormat="0" applyProtection="0">
      <alignment horizontal="left" vertical="center" indent="1"/>
    </xf>
    <xf numFmtId="176" fontId="2" fillId="22" borderId="40" applyNumberFormat="0" applyProtection="0">
      <alignment horizontal="left" vertical="center" indent="1"/>
    </xf>
    <xf numFmtId="176" fontId="40" fillId="22" borderId="40" applyNumberFormat="0" applyProtection="0">
      <alignment horizontal="left" vertical="top" indent="1"/>
    </xf>
    <xf numFmtId="176" fontId="2"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63" borderId="38" applyNumberFormat="0" applyProtection="0">
      <alignment horizontal="left" vertical="center" indent="1"/>
    </xf>
    <xf numFmtId="176" fontId="2" fillId="16" borderId="40" applyNumberFormat="0" applyProtection="0">
      <alignment horizontal="left" vertical="center" indent="1"/>
    </xf>
    <xf numFmtId="176" fontId="40" fillId="16" borderId="40" applyNumberFormat="0" applyProtection="0">
      <alignment horizontal="left" vertical="top" indent="1"/>
    </xf>
    <xf numFmtId="176" fontId="2"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64" borderId="38" applyNumberFormat="0" applyProtection="0">
      <alignment horizontal="left" vertical="center" indent="1"/>
    </xf>
    <xf numFmtId="176" fontId="2" fillId="64" borderId="40" applyNumberFormat="0" applyProtection="0">
      <alignment horizontal="left" vertical="center" indent="1"/>
    </xf>
    <xf numFmtId="176" fontId="40" fillId="64" borderId="40" applyNumberFormat="0" applyProtection="0">
      <alignment horizontal="left" vertical="top" indent="1"/>
    </xf>
    <xf numFmtId="176" fontId="2"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15" borderId="38" applyNumberFormat="0" applyProtection="0">
      <alignment horizontal="left" vertical="center" indent="1"/>
    </xf>
    <xf numFmtId="176" fontId="2" fillId="15" borderId="40" applyNumberFormat="0" applyProtection="0">
      <alignment horizontal="left" vertical="center" indent="1"/>
    </xf>
    <xf numFmtId="176" fontId="40" fillId="15" borderId="40" applyNumberFormat="0" applyProtection="0">
      <alignment horizontal="left" vertical="top" indent="1"/>
    </xf>
    <xf numFmtId="176" fontId="2"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64" borderId="38" applyNumberFormat="0" applyProtection="0">
      <alignment horizontal="left" vertical="center" indent="1"/>
    </xf>
    <xf numFmtId="176" fontId="45" fillId="22" borderId="42" applyBorder="0"/>
    <xf numFmtId="4" fontId="46" fillId="49" borderId="40" applyNumberFormat="0" applyProtection="0">
      <alignment vertical="center"/>
    </xf>
    <xf numFmtId="4" fontId="46" fillId="6" borderId="40" applyNumberFormat="0" applyProtection="0">
      <alignment horizontal="left" vertical="center" indent="1"/>
    </xf>
    <xf numFmtId="176" fontId="46" fillId="49" borderId="40" applyNumberFormat="0" applyProtection="0">
      <alignment horizontal="left" vertical="top" indent="1"/>
    </xf>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176" fontId="46" fillId="16" borderId="40" applyNumberFormat="0" applyProtection="0">
      <alignment horizontal="left" vertical="top" indent="1"/>
    </xf>
    <xf numFmtId="4" fontId="47" fillId="67" borderId="41" applyNumberFormat="0" applyProtection="0">
      <alignment horizontal="left" vertical="center" indent="1"/>
    </xf>
    <xf numFmtId="4" fontId="48" fillId="65" borderId="38" applyNumberFormat="0" applyProtection="0">
      <alignment horizontal="right" vertical="center"/>
    </xf>
    <xf numFmtId="37" fontId="17" fillId="0" borderId="43" applyNumberFormat="0"/>
    <xf numFmtId="176" fontId="29" fillId="0" borderId="44" applyNumberFormat="0" applyFill="0" applyAlignment="0" applyProtection="0"/>
    <xf numFmtId="176" fontId="29" fillId="0" borderId="44" applyNumberFormat="0" applyFill="0" applyAlignment="0" applyProtection="0"/>
    <xf numFmtId="176" fontId="2" fillId="15" borderId="40" applyNumberFormat="0" applyProtection="0">
      <alignment horizontal="left" vertical="center" indent="1"/>
    </xf>
    <xf numFmtId="176" fontId="40" fillId="64"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26" fillId="45" borderId="38" applyNumberFormat="0" applyAlignment="0" applyProtection="0"/>
    <xf numFmtId="176" fontId="26" fillId="45" borderId="38" applyNumberFormat="0" applyAlignment="0" applyProtection="0"/>
    <xf numFmtId="4" fontId="40" fillId="24" borderId="38" applyNumberFormat="0" applyProtection="0">
      <alignment horizontal="right" vertical="center"/>
    </xf>
    <xf numFmtId="4" fontId="40" fillId="59" borderId="38" applyNumberFormat="0" applyProtection="0">
      <alignment horizontal="right" vertical="center"/>
    </xf>
    <xf numFmtId="176" fontId="40" fillId="63" borderId="38" applyNumberFormat="0" applyProtection="0">
      <alignment horizontal="left" vertical="center" indent="1"/>
    </xf>
    <xf numFmtId="182" fontId="17" fillId="0" borderId="37" applyFill="0"/>
    <xf numFmtId="4" fontId="40" fillId="20" borderId="38" applyNumberFormat="0" applyProtection="0">
      <alignment horizontal="right" vertical="center"/>
    </xf>
    <xf numFmtId="176" fontId="2"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5" fillId="22" borderId="42" applyBorder="0"/>
    <xf numFmtId="4" fontId="46" fillId="49" borderId="40" applyNumberFormat="0" applyProtection="0">
      <alignment vertical="center"/>
    </xf>
    <xf numFmtId="4" fontId="46" fillId="6" borderId="40" applyNumberFormat="0" applyProtection="0">
      <alignment horizontal="left" vertical="center" indent="1"/>
    </xf>
    <xf numFmtId="176" fontId="46" fillId="49" borderId="40" applyNumberFormat="0" applyProtection="0">
      <alignment horizontal="left" vertical="top" indent="1"/>
    </xf>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176" fontId="46" fillId="16" borderId="40" applyNumberFormat="0" applyProtection="0">
      <alignment horizontal="left" vertical="top" indent="1"/>
    </xf>
    <xf numFmtId="4" fontId="47" fillId="67" borderId="41" applyNumberFormat="0" applyProtection="0">
      <alignment horizontal="left" vertical="center" indent="1"/>
    </xf>
    <xf numFmtId="4" fontId="48" fillId="65" borderId="38" applyNumberFormat="0" applyProtection="0">
      <alignment horizontal="right" vertical="center"/>
    </xf>
    <xf numFmtId="37" fontId="17" fillId="0" borderId="43" applyNumberFormat="0"/>
    <xf numFmtId="176" fontId="29" fillId="0" borderId="44" applyNumberFormat="0" applyFill="0" applyAlignment="0" applyProtection="0"/>
    <xf numFmtId="176" fontId="29" fillId="0" borderId="44" applyNumberFormat="0" applyFill="0" applyAlignment="0" applyProtection="0"/>
    <xf numFmtId="176" fontId="40" fillId="15" borderId="38" applyNumberFormat="0" applyProtection="0">
      <alignment horizontal="left" vertical="center" indent="1"/>
    </xf>
    <xf numFmtId="176" fontId="26" fillId="45" borderId="38" applyNumberFormat="0" applyAlignment="0" applyProtection="0"/>
    <xf numFmtId="176" fontId="26" fillId="45" borderId="38" applyNumberFormat="0" applyAlignment="0" applyProtection="0"/>
    <xf numFmtId="182" fontId="17" fillId="0" borderId="37" applyFill="0"/>
    <xf numFmtId="4" fontId="40" fillId="0" borderId="38" applyNumberFormat="0" applyProtection="0">
      <alignment horizontal="right" vertical="center"/>
    </xf>
    <xf numFmtId="4" fontId="43" fillId="66" borderId="38" applyNumberFormat="0" applyProtection="0">
      <alignment horizontal="right" vertical="center"/>
    </xf>
    <xf numFmtId="4" fontId="40" fillId="55" borderId="38" applyNumberFormat="0" applyProtection="0">
      <alignment horizontal="left" vertical="center" indent="1"/>
    </xf>
    <xf numFmtId="4" fontId="48" fillId="65" borderId="38" applyNumberFormat="0" applyProtection="0">
      <alignment horizontal="right" vertical="center"/>
    </xf>
    <xf numFmtId="176" fontId="40" fillId="64" borderId="40" applyNumberFormat="0" applyProtection="0">
      <alignment horizontal="left" vertical="top" indent="1"/>
    </xf>
    <xf numFmtId="4" fontId="46" fillId="6" borderId="40" applyNumberFormat="0" applyProtection="0">
      <alignment horizontal="left" vertical="center" indent="1"/>
    </xf>
    <xf numFmtId="4" fontId="46" fillId="49" borderId="40" applyNumberFormat="0" applyProtection="0">
      <alignment vertical="center"/>
    </xf>
    <xf numFmtId="176" fontId="2" fillId="64" borderId="40" applyNumberFormat="0" applyProtection="0">
      <alignment horizontal="left" vertical="top" indent="1"/>
    </xf>
    <xf numFmtId="176" fontId="40" fillId="64" borderId="38" applyNumberFormat="0" applyProtection="0">
      <alignment horizontal="left" vertical="center" indent="1"/>
    </xf>
    <xf numFmtId="176" fontId="40" fillId="22" borderId="40" applyNumberFormat="0" applyProtection="0">
      <alignment horizontal="left" vertical="top" indent="1"/>
    </xf>
    <xf numFmtId="176" fontId="40" fillId="41" borderId="38" applyNumberFormat="0" applyFont="0" applyAlignment="0" applyProtection="0"/>
    <xf numFmtId="176" fontId="40" fillId="15" borderId="40" applyNumberFormat="0" applyProtection="0">
      <alignment horizontal="left" vertical="top" indent="1"/>
    </xf>
    <xf numFmtId="176" fontId="40" fillId="16" borderId="40" applyNumberFormat="0" applyProtection="0">
      <alignment horizontal="left" vertical="top" indent="1"/>
    </xf>
    <xf numFmtId="176" fontId="26" fillId="45" borderId="38" applyNumberFormat="0" applyAlignment="0" applyProtection="0"/>
    <xf numFmtId="176" fontId="29" fillId="0" borderId="44" applyNumberFormat="0" applyFill="0" applyAlignment="0" applyProtection="0"/>
    <xf numFmtId="176" fontId="29" fillId="0" borderId="44" applyNumberFormat="0" applyFill="0" applyAlignment="0" applyProtection="0"/>
    <xf numFmtId="37" fontId="17" fillId="0" borderId="43" applyNumberFormat="0"/>
    <xf numFmtId="4" fontId="48" fillId="65" borderId="38" applyNumberFormat="0" applyProtection="0">
      <alignment horizontal="right" vertical="center"/>
    </xf>
    <xf numFmtId="4" fontId="47" fillId="67" borderId="41" applyNumberFormat="0" applyProtection="0">
      <alignment horizontal="left" vertical="center" indent="1"/>
    </xf>
    <xf numFmtId="176" fontId="46" fillId="16" borderId="40" applyNumberFormat="0" applyProtection="0">
      <alignment horizontal="left" vertical="top" indent="1"/>
    </xf>
    <xf numFmtId="4" fontId="40" fillId="55" borderId="38" applyNumberFormat="0" applyProtection="0">
      <alignment horizontal="left" vertical="center" indent="1"/>
    </xf>
    <xf numFmtId="4" fontId="43" fillId="66" borderId="38" applyNumberFormat="0" applyProtection="0">
      <alignment horizontal="right" vertical="center"/>
    </xf>
    <xf numFmtId="4" fontId="40" fillId="0" borderId="38" applyNumberFormat="0" applyProtection="0">
      <alignment horizontal="right" vertical="center"/>
    </xf>
    <xf numFmtId="176" fontId="46" fillId="49"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40" fillId="15" borderId="40" applyNumberFormat="0" applyProtection="0">
      <alignment horizontal="left" vertical="top" indent="1"/>
    </xf>
    <xf numFmtId="176" fontId="2" fillId="15"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40" fillId="64" borderId="40" applyNumberFormat="0" applyProtection="0">
      <alignment horizontal="left" vertical="top" indent="1"/>
    </xf>
    <xf numFmtId="176" fontId="2" fillId="64" borderId="40" applyNumberFormat="0" applyProtection="0">
      <alignment horizontal="left" vertical="center"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40" fillId="16" borderId="40" applyNumberFormat="0" applyProtection="0">
      <alignment horizontal="left" vertical="top" indent="1"/>
    </xf>
    <xf numFmtId="176" fontId="2" fillId="16" borderId="40" applyNumberFormat="0" applyProtection="0">
      <alignment horizontal="left" vertical="center" indent="1"/>
    </xf>
    <xf numFmtId="176" fontId="40" fillId="63" borderId="38" applyNumberFormat="0" applyProtection="0">
      <alignment horizontal="left" vertical="center"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40" fillId="22" borderId="40" applyNumberFormat="0" applyProtection="0">
      <alignment horizontal="left" vertical="top" indent="1"/>
    </xf>
    <xf numFmtId="176" fontId="2" fillId="22" borderId="40" applyNumberFormat="0" applyProtection="0">
      <alignment horizontal="left" vertical="top" indent="1"/>
    </xf>
    <xf numFmtId="176" fontId="40" fillId="22" borderId="40" applyNumberFormat="0" applyProtection="0">
      <alignment horizontal="left" vertical="top" indent="1"/>
    </xf>
    <xf numFmtId="176" fontId="2" fillId="22" borderId="40" applyNumberFormat="0" applyProtection="0">
      <alignment horizontal="left" vertical="center" indent="1"/>
    </xf>
    <xf numFmtId="176" fontId="40" fillId="6" borderId="38" applyNumberFormat="0" applyProtection="0">
      <alignment horizontal="left" vertical="center" indent="1"/>
    </xf>
    <xf numFmtId="4" fontId="40" fillId="16" borderId="41" applyNumberFormat="0" applyProtection="0">
      <alignment horizontal="left" vertical="center" indent="1"/>
    </xf>
    <xf numFmtId="4" fontId="40" fillId="15" borderId="41" applyNumberFormat="0" applyProtection="0">
      <alignment horizontal="left" vertical="center" indent="1"/>
    </xf>
    <xf numFmtId="4" fontId="40" fillId="16" borderId="38" applyNumberFormat="0" applyProtection="0">
      <alignment horizontal="right" vertical="center"/>
    </xf>
    <xf numFmtId="4" fontId="2" fillId="22" borderId="41" applyNumberFormat="0" applyProtection="0">
      <alignment horizontal="left" vertical="center" indent="1"/>
    </xf>
    <xf numFmtId="4" fontId="2" fillId="22" borderId="41" applyNumberFormat="0" applyProtection="0">
      <alignment horizontal="left" vertical="center" indent="1"/>
    </xf>
    <xf numFmtId="4" fontId="40" fillId="62" borderId="41" applyNumberFormat="0" applyProtection="0">
      <alignment horizontal="left" vertical="center" indent="1"/>
    </xf>
    <xf numFmtId="4" fontId="40" fillId="61" borderId="38" applyNumberFormat="0" applyProtection="0">
      <alignment horizontal="right" vertical="center"/>
    </xf>
    <xf numFmtId="4" fontId="40" fillId="17" borderId="38" applyNumberFormat="0" applyProtection="0">
      <alignment horizontal="right" vertical="center"/>
    </xf>
    <xf numFmtId="4" fontId="40" fillId="20" borderId="38" applyNumberFormat="0" applyProtection="0">
      <alignment horizontal="right" vertical="center"/>
    </xf>
    <xf numFmtId="4" fontId="40" fillId="60" borderId="38" applyNumberFormat="0" applyProtection="0">
      <alignment horizontal="right" vertical="center"/>
    </xf>
    <xf numFmtId="4" fontId="40" fillId="59" borderId="38" applyNumberFormat="0" applyProtection="0">
      <alignment horizontal="right" vertical="center"/>
    </xf>
    <xf numFmtId="4" fontId="40" fillId="24" borderId="38" applyNumberFormat="0" applyProtection="0">
      <alignment horizontal="right" vertical="center"/>
    </xf>
    <xf numFmtId="4" fontId="40" fillId="58" borderId="41" applyNumberFormat="0" applyProtection="0">
      <alignment horizontal="right" vertical="center"/>
    </xf>
    <xf numFmtId="4" fontId="40" fillId="57" borderId="38" applyNumberFormat="0" applyProtection="0">
      <alignment horizontal="right" vertical="center"/>
    </xf>
    <xf numFmtId="4" fontId="40" fillId="56" borderId="38" applyNumberFormat="0" applyProtection="0">
      <alignment horizontal="right" vertical="center"/>
    </xf>
    <xf numFmtId="4" fontId="40" fillId="55" borderId="38" applyNumberFormat="0" applyProtection="0">
      <alignment horizontal="left" vertical="center" indent="1"/>
    </xf>
    <xf numFmtId="176" fontId="44" fillId="53" borderId="40" applyNumberFormat="0" applyProtection="0">
      <alignment horizontal="left" vertical="top" indent="1"/>
    </xf>
    <xf numFmtId="4" fontId="40" fillId="54" borderId="38" applyNumberFormat="0" applyProtection="0">
      <alignment horizontal="left" vertical="center" indent="1"/>
    </xf>
    <xf numFmtId="4" fontId="43" fillId="54" borderId="38" applyNumberFormat="0" applyProtection="0">
      <alignment vertical="center"/>
    </xf>
    <xf numFmtId="4" fontId="40" fillId="53" borderId="38" applyNumberFormat="0" applyProtection="0">
      <alignment vertical="center"/>
    </xf>
    <xf numFmtId="176" fontId="41" fillId="45" borderId="39" applyNumberFormat="0" applyAlignment="0" applyProtection="0"/>
    <xf numFmtId="176" fontId="41" fillId="45" borderId="39" applyNumberForma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40" fillId="41" borderId="38" applyNumberFormat="0" applyFont="0" applyAlignment="0" applyProtection="0"/>
    <xf numFmtId="176" fontId="11" fillId="0" borderId="0"/>
    <xf numFmtId="176" fontId="35" fillId="42" borderId="38" applyNumberFormat="0" applyAlignment="0" applyProtection="0"/>
    <xf numFmtId="176" fontId="35" fillId="42" borderId="38" applyNumberFormat="0" applyAlignment="0" applyProtection="0"/>
    <xf numFmtId="176" fontId="26" fillId="45" borderId="38" applyNumberFormat="0" applyAlignment="0" applyProtection="0"/>
    <xf numFmtId="176" fontId="40" fillId="64" borderId="40" applyNumberFormat="0" applyProtection="0">
      <alignment horizontal="left" vertical="top" indent="1"/>
    </xf>
    <xf numFmtId="176" fontId="40" fillId="15" borderId="40" applyNumberFormat="0" applyProtection="0">
      <alignment horizontal="left" vertical="top" indent="1"/>
    </xf>
    <xf numFmtId="176" fontId="2" fillId="16" borderId="40" applyNumberFormat="0" applyProtection="0">
      <alignment horizontal="left" vertical="top" indent="1"/>
    </xf>
    <xf numFmtId="176" fontId="40" fillId="22" borderId="40" applyNumberFormat="0" applyProtection="0">
      <alignment horizontal="left" vertical="top" indent="1"/>
    </xf>
    <xf numFmtId="176" fontId="45" fillId="22" borderId="42" applyBorder="0"/>
    <xf numFmtId="176" fontId="40" fillId="41" borderId="38" applyNumberFormat="0" applyFont="0" applyAlignment="0" applyProtection="0"/>
    <xf numFmtId="176" fontId="40" fillId="15" borderId="40" applyNumberFormat="0" applyProtection="0">
      <alignment horizontal="left" vertical="top" indent="1"/>
    </xf>
    <xf numFmtId="176" fontId="2" fillId="15" borderId="40" applyNumberFormat="0" applyProtection="0">
      <alignment horizontal="left" vertical="center" indent="1"/>
    </xf>
    <xf numFmtId="176" fontId="40" fillId="64" borderId="40" applyNumberFormat="0" applyProtection="0">
      <alignment horizontal="left" vertical="top" indent="1"/>
    </xf>
    <xf numFmtId="176" fontId="40" fillId="15" borderId="38" applyNumberFormat="0" applyProtection="0">
      <alignment horizontal="left" vertical="center" indent="1"/>
    </xf>
    <xf numFmtId="176" fontId="26" fillId="45" borderId="45" applyNumberFormat="0" applyAlignment="0" applyProtection="0"/>
    <xf numFmtId="176" fontId="26" fillId="45" borderId="45" applyNumberFormat="0" applyAlignment="0" applyProtection="0"/>
    <xf numFmtId="176" fontId="35" fillId="42" borderId="45" applyNumberFormat="0" applyAlignment="0" applyProtection="0"/>
    <xf numFmtId="176" fontId="35" fillId="42" borderId="45" applyNumberForma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0" fillId="41" borderId="45" applyNumberFormat="0" applyFont="0" applyAlignment="0" applyProtection="0"/>
    <xf numFmtId="176" fontId="41" fillId="45" borderId="46" applyNumberFormat="0" applyAlignment="0" applyProtection="0"/>
    <xf numFmtId="176" fontId="41" fillId="45" borderId="46" applyNumberFormat="0" applyAlignment="0" applyProtection="0"/>
    <xf numFmtId="4" fontId="40" fillId="53" borderId="45" applyNumberFormat="0" applyProtection="0">
      <alignment vertical="center"/>
    </xf>
    <xf numFmtId="4" fontId="43" fillId="54" borderId="45" applyNumberFormat="0" applyProtection="0">
      <alignment vertical="center"/>
    </xf>
    <xf numFmtId="4" fontId="40" fillId="54" borderId="45" applyNumberFormat="0" applyProtection="0">
      <alignment horizontal="left" vertical="center" indent="1"/>
    </xf>
    <xf numFmtId="176" fontId="44" fillId="53" borderId="47" applyNumberFormat="0" applyProtection="0">
      <alignment horizontal="left" vertical="top" indent="1"/>
    </xf>
    <xf numFmtId="4" fontId="40" fillId="55" borderId="45" applyNumberFormat="0" applyProtection="0">
      <alignment horizontal="left" vertical="center" indent="1"/>
    </xf>
    <xf numFmtId="4" fontId="40" fillId="56" borderId="45" applyNumberFormat="0" applyProtection="0">
      <alignment horizontal="right" vertical="center"/>
    </xf>
    <xf numFmtId="4" fontId="40" fillId="57" borderId="45" applyNumberFormat="0" applyProtection="0">
      <alignment horizontal="right" vertical="center"/>
    </xf>
    <xf numFmtId="4" fontId="40" fillId="58" borderId="48" applyNumberFormat="0" applyProtection="0">
      <alignment horizontal="right" vertical="center"/>
    </xf>
    <xf numFmtId="4" fontId="40" fillId="24" borderId="45" applyNumberFormat="0" applyProtection="0">
      <alignment horizontal="right" vertical="center"/>
    </xf>
    <xf numFmtId="4" fontId="40" fillId="59" borderId="45" applyNumberFormat="0" applyProtection="0">
      <alignment horizontal="right" vertical="center"/>
    </xf>
    <xf numFmtId="4" fontId="40" fillId="60" borderId="45" applyNumberFormat="0" applyProtection="0">
      <alignment horizontal="right" vertical="center"/>
    </xf>
    <xf numFmtId="4" fontId="40" fillId="20" borderId="45" applyNumberFormat="0" applyProtection="0">
      <alignment horizontal="right" vertical="center"/>
    </xf>
    <xf numFmtId="4" fontId="40" fillId="17" borderId="45" applyNumberFormat="0" applyProtection="0">
      <alignment horizontal="right" vertical="center"/>
    </xf>
    <xf numFmtId="4" fontId="40" fillId="61" borderId="45" applyNumberFormat="0" applyProtection="0">
      <alignment horizontal="right" vertical="center"/>
    </xf>
    <xf numFmtId="4" fontId="40" fillId="62" borderId="48" applyNumberFormat="0" applyProtection="0">
      <alignment horizontal="left" vertical="center" indent="1"/>
    </xf>
    <xf numFmtId="4" fontId="2" fillId="22" borderId="48" applyNumberFormat="0" applyProtection="0">
      <alignment horizontal="left" vertical="center" indent="1"/>
    </xf>
    <xf numFmtId="4" fontId="2" fillId="22" borderId="48" applyNumberFormat="0" applyProtection="0">
      <alignment horizontal="left" vertical="center" indent="1"/>
    </xf>
    <xf numFmtId="4" fontId="40" fillId="16" borderId="45" applyNumberFormat="0" applyProtection="0">
      <alignment horizontal="right" vertical="center"/>
    </xf>
    <xf numFmtId="4" fontId="40" fillId="15" borderId="48" applyNumberFormat="0" applyProtection="0">
      <alignment horizontal="left" vertical="center" indent="1"/>
    </xf>
    <xf numFmtId="4" fontId="40" fillId="16" borderId="48" applyNumberFormat="0" applyProtection="0">
      <alignment horizontal="left" vertical="center" indent="1"/>
    </xf>
    <xf numFmtId="176" fontId="40" fillId="6" borderId="45" applyNumberFormat="0" applyProtection="0">
      <alignment horizontal="left" vertical="center" indent="1"/>
    </xf>
    <xf numFmtId="176" fontId="2" fillId="22" borderId="47" applyNumberFormat="0" applyProtection="0">
      <alignment horizontal="left" vertical="center" indent="1"/>
    </xf>
    <xf numFmtId="176" fontId="40" fillId="22" borderId="47" applyNumberFormat="0" applyProtection="0">
      <alignment horizontal="left" vertical="top" indent="1"/>
    </xf>
    <xf numFmtId="176" fontId="2"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22" borderId="47" applyNumberFormat="0" applyProtection="0">
      <alignment horizontal="left" vertical="top" indent="1"/>
    </xf>
    <xf numFmtId="176" fontId="40" fillId="63" borderId="45" applyNumberFormat="0" applyProtection="0">
      <alignment horizontal="left" vertical="center" indent="1"/>
    </xf>
    <xf numFmtId="176" fontId="2" fillId="16" borderId="47" applyNumberFormat="0" applyProtection="0">
      <alignment horizontal="left" vertical="center" indent="1"/>
    </xf>
    <xf numFmtId="176" fontId="40" fillId="16" borderId="47" applyNumberFormat="0" applyProtection="0">
      <alignment horizontal="left" vertical="top" indent="1"/>
    </xf>
    <xf numFmtId="176" fontId="2"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16" borderId="47" applyNumberFormat="0" applyProtection="0">
      <alignment horizontal="left" vertical="top" indent="1"/>
    </xf>
    <xf numFmtId="176" fontId="40" fillId="64" borderId="45" applyNumberFormat="0" applyProtection="0">
      <alignment horizontal="left" vertical="center" indent="1"/>
    </xf>
    <xf numFmtId="176" fontId="2" fillId="64" borderId="47" applyNumberFormat="0" applyProtection="0">
      <alignment horizontal="left" vertical="center" indent="1"/>
    </xf>
    <xf numFmtId="176" fontId="40" fillId="64" borderId="47" applyNumberFormat="0" applyProtection="0">
      <alignment horizontal="left" vertical="top" indent="1"/>
    </xf>
    <xf numFmtId="176" fontId="2"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64" borderId="47" applyNumberFormat="0" applyProtection="0">
      <alignment horizontal="left" vertical="top" indent="1"/>
    </xf>
    <xf numFmtId="176" fontId="40" fillId="15" borderId="45" applyNumberFormat="0" applyProtection="0">
      <alignment horizontal="left" vertical="center" indent="1"/>
    </xf>
    <xf numFmtId="176" fontId="2" fillId="15" borderId="47" applyNumberFormat="0" applyProtection="0">
      <alignment horizontal="left" vertical="center" indent="1"/>
    </xf>
    <xf numFmtId="176" fontId="40" fillId="15" borderId="47" applyNumberFormat="0" applyProtection="0">
      <alignment horizontal="left" vertical="top" indent="1"/>
    </xf>
    <xf numFmtId="176" fontId="2"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0" fillId="15" borderId="47" applyNumberFormat="0" applyProtection="0">
      <alignment horizontal="left" vertical="top" indent="1"/>
    </xf>
    <xf numFmtId="176" fontId="45" fillId="22" borderId="49" applyBorder="0"/>
    <xf numFmtId="4" fontId="46" fillId="49" borderId="47" applyNumberFormat="0" applyProtection="0">
      <alignment vertical="center"/>
    </xf>
    <xf numFmtId="4" fontId="46" fillId="6" borderId="47" applyNumberFormat="0" applyProtection="0">
      <alignment horizontal="left" vertical="center" indent="1"/>
    </xf>
    <xf numFmtId="176" fontId="46" fillId="49" borderId="47" applyNumberFormat="0" applyProtection="0">
      <alignment horizontal="left" vertical="top" indent="1"/>
    </xf>
    <xf numFmtId="4" fontId="40" fillId="0" borderId="45" applyNumberFormat="0" applyProtection="0">
      <alignment horizontal="right" vertical="center"/>
    </xf>
    <xf numFmtId="4" fontId="43" fillId="66" borderId="45" applyNumberFormat="0" applyProtection="0">
      <alignment horizontal="right" vertical="center"/>
    </xf>
    <xf numFmtId="4" fontId="40" fillId="55" borderId="45" applyNumberFormat="0" applyProtection="0">
      <alignment horizontal="left" vertical="center" indent="1"/>
    </xf>
    <xf numFmtId="176" fontId="46" fillId="16" borderId="47" applyNumberFormat="0" applyProtection="0">
      <alignment horizontal="left" vertical="top" indent="1"/>
    </xf>
    <xf numFmtId="4" fontId="47" fillId="67" borderId="48" applyNumberFormat="0" applyProtection="0">
      <alignment horizontal="left" vertical="center" indent="1"/>
    </xf>
    <xf numFmtId="4" fontId="48" fillId="65" borderId="45" applyNumberFormat="0" applyProtection="0">
      <alignment horizontal="right" vertical="center"/>
    </xf>
    <xf numFmtId="37" fontId="17" fillId="0" borderId="50" applyNumberFormat="0"/>
    <xf numFmtId="176" fontId="29" fillId="0" borderId="51" applyNumberFormat="0" applyFill="0" applyAlignment="0" applyProtection="0"/>
    <xf numFmtId="176" fontId="29" fillId="0" borderId="51" applyNumberFormat="0" applyFill="0" applyAlignment="0" applyProtection="0"/>
    <xf numFmtId="164" fontId="19" fillId="0" borderId="0" applyFont="0" applyFill="0" applyBorder="0" applyAlignment="0" applyProtection="0"/>
    <xf numFmtId="182" fontId="17" fillId="0" borderId="52" applyFill="0"/>
    <xf numFmtId="176" fontId="40" fillId="15" borderId="55" applyNumberFormat="0" applyProtection="0">
      <alignment horizontal="left" vertical="top" indent="1"/>
    </xf>
    <xf numFmtId="176" fontId="40" fillId="15" borderId="53" applyNumberFormat="0" applyProtection="0">
      <alignment horizontal="left" vertical="center"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2" fillId="64" borderId="55" applyNumberFormat="0" applyProtection="0">
      <alignment horizontal="left" vertical="top" indent="1"/>
    </xf>
    <xf numFmtId="176" fontId="40" fillId="64" borderId="55" applyNumberFormat="0" applyProtection="0">
      <alignment horizontal="left" vertical="top" indent="1"/>
    </xf>
    <xf numFmtId="176" fontId="2" fillId="64" borderId="55" applyNumberFormat="0" applyProtection="0">
      <alignment horizontal="left" vertical="center" indent="1"/>
    </xf>
    <xf numFmtId="176" fontId="40" fillId="64" borderId="53" applyNumberFormat="0" applyProtection="0">
      <alignment horizontal="left" vertical="center"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2" fillId="16" borderId="55" applyNumberFormat="0" applyProtection="0">
      <alignment horizontal="left" vertical="top" indent="1"/>
    </xf>
    <xf numFmtId="176" fontId="40" fillId="16" borderId="55" applyNumberFormat="0" applyProtection="0">
      <alignment horizontal="left" vertical="top" indent="1"/>
    </xf>
    <xf numFmtId="176" fontId="2" fillId="16" borderId="55" applyNumberFormat="0" applyProtection="0">
      <alignment horizontal="left" vertical="center" indent="1"/>
    </xf>
    <xf numFmtId="176" fontId="40" fillId="63" borderId="53" applyNumberFormat="0" applyProtection="0">
      <alignment horizontal="left" vertical="center"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2" fillId="22" borderId="55" applyNumberFormat="0" applyProtection="0">
      <alignment horizontal="left" vertical="center" indent="1"/>
    </xf>
    <xf numFmtId="176" fontId="40" fillId="6" borderId="53" applyNumberFormat="0" applyProtection="0">
      <alignment horizontal="left" vertical="center" indent="1"/>
    </xf>
    <xf numFmtId="4" fontId="40" fillId="16" borderId="56" applyNumberFormat="0" applyProtection="0">
      <alignment horizontal="left" vertical="center" indent="1"/>
    </xf>
    <xf numFmtId="4" fontId="40" fillId="15" borderId="56" applyNumberFormat="0" applyProtection="0">
      <alignment horizontal="left" vertical="center" indent="1"/>
    </xf>
    <xf numFmtId="4" fontId="40" fillId="16" borderId="53" applyNumberFormat="0" applyProtection="0">
      <alignment horizontal="right" vertical="center"/>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62" borderId="56" applyNumberFormat="0" applyProtection="0">
      <alignment horizontal="left" vertical="center" indent="1"/>
    </xf>
    <xf numFmtId="4" fontId="40" fillId="61" borderId="53" applyNumberFormat="0" applyProtection="0">
      <alignment horizontal="right" vertical="center"/>
    </xf>
    <xf numFmtId="4" fontId="40" fillId="17" borderId="53" applyNumberFormat="0" applyProtection="0">
      <alignment horizontal="right" vertical="center"/>
    </xf>
    <xf numFmtId="4" fontId="40" fillId="20" borderId="53" applyNumberFormat="0" applyProtection="0">
      <alignment horizontal="right" vertical="center"/>
    </xf>
    <xf numFmtId="4" fontId="40" fillId="60" borderId="53" applyNumberFormat="0" applyProtection="0">
      <alignment horizontal="right" vertical="center"/>
    </xf>
    <xf numFmtId="4" fontId="40" fillId="59" borderId="53" applyNumberFormat="0" applyProtection="0">
      <alignment horizontal="right" vertical="center"/>
    </xf>
    <xf numFmtId="4" fontId="40" fillId="24" borderId="53" applyNumberFormat="0" applyProtection="0">
      <alignment horizontal="right" vertical="center"/>
    </xf>
    <xf numFmtId="4" fontId="40" fillId="58" borderId="56" applyNumberFormat="0" applyProtection="0">
      <alignment horizontal="right" vertical="center"/>
    </xf>
    <xf numFmtId="4" fontId="40" fillId="57" borderId="53" applyNumberFormat="0" applyProtection="0">
      <alignment horizontal="right" vertical="center"/>
    </xf>
    <xf numFmtId="4" fontId="40" fillId="56" borderId="53" applyNumberFormat="0" applyProtection="0">
      <alignment horizontal="right" vertical="center"/>
    </xf>
    <xf numFmtId="4" fontId="40" fillId="55" borderId="53" applyNumberFormat="0" applyProtection="0">
      <alignment horizontal="left" vertical="center" indent="1"/>
    </xf>
    <xf numFmtId="176" fontId="44" fillId="53" borderId="55" applyNumberFormat="0" applyProtection="0">
      <alignment horizontal="left" vertical="top" indent="1"/>
    </xf>
    <xf numFmtId="4" fontId="40" fillId="54" borderId="53" applyNumberFormat="0" applyProtection="0">
      <alignment horizontal="left" vertical="center" indent="1"/>
    </xf>
    <xf numFmtId="4" fontId="43" fillId="54" borderId="53" applyNumberFormat="0" applyProtection="0">
      <alignment vertical="center"/>
    </xf>
    <xf numFmtId="4" fontId="40" fillId="53" borderId="53" applyNumberFormat="0" applyProtection="0">
      <alignment vertical="center"/>
    </xf>
    <xf numFmtId="176" fontId="41" fillId="45" borderId="54" applyNumberFormat="0" applyAlignment="0" applyProtection="0"/>
    <xf numFmtId="176" fontId="41" fillId="45" borderId="54"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26" fillId="45" borderId="53" applyNumberFormat="0" applyAlignment="0" applyProtection="0"/>
    <xf numFmtId="176" fontId="26" fillId="45"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1" fillId="45" borderId="54" applyNumberFormat="0" applyAlignment="0" applyProtection="0"/>
    <xf numFmtId="176" fontId="41" fillId="45" borderId="54" applyNumberFormat="0" applyAlignment="0" applyProtection="0"/>
    <xf numFmtId="4" fontId="40" fillId="53" borderId="53" applyNumberFormat="0" applyProtection="0">
      <alignment vertical="center"/>
    </xf>
    <xf numFmtId="4" fontId="43" fillId="54" borderId="53" applyNumberFormat="0" applyProtection="0">
      <alignment vertical="center"/>
    </xf>
    <xf numFmtId="4" fontId="40" fillId="54" borderId="53" applyNumberFormat="0" applyProtection="0">
      <alignment horizontal="left" vertical="center" indent="1"/>
    </xf>
    <xf numFmtId="4" fontId="40" fillId="55" borderId="53" applyNumberFormat="0" applyProtection="0">
      <alignment horizontal="left" vertical="center" indent="1"/>
    </xf>
    <xf numFmtId="4" fontId="40" fillId="56" borderId="53" applyNumberFormat="0" applyProtection="0">
      <alignment horizontal="right" vertical="center"/>
    </xf>
    <xf numFmtId="4" fontId="40" fillId="57" borderId="53" applyNumberFormat="0" applyProtection="0">
      <alignment horizontal="right" vertical="center"/>
    </xf>
    <xf numFmtId="4" fontId="40" fillId="60" borderId="53" applyNumberFormat="0" applyProtection="0">
      <alignment horizontal="right" vertical="center"/>
    </xf>
    <xf numFmtId="4" fontId="40" fillId="17" borderId="53" applyNumberFormat="0" applyProtection="0">
      <alignment horizontal="right" vertical="center"/>
    </xf>
    <xf numFmtId="4" fontId="40" fillId="61" borderId="53" applyNumberFormat="0" applyProtection="0">
      <alignment horizontal="right" vertical="center"/>
    </xf>
    <xf numFmtId="4" fontId="40" fillId="16" borderId="53" applyNumberFormat="0" applyProtection="0">
      <alignment horizontal="right" vertical="center"/>
    </xf>
    <xf numFmtId="176" fontId="40" fillId="6" borderId="53" applyNumberFormat="0" applyProtection="0">
      <alignment horizontal="left" vertical="center" indent="1"/>
    </xf>
    <xf numFmtId="4" fontId="40" fillId="53" borderId="53" applyNumberFormat="0" applyProtection="0">
      <alignment vertical="center"/>
    </xf>
    <xf numFmtId="4" fontId="43" fillId="54" borderId="53" applyNumberFormat="0" applyProtection="0">
      <alignment vertical="center"/>
    </xf>
    <xf numFmtId="4" fontId="40" fillId="54" borderId="53" applyNumberFormat="0" applyProtection="0">
      <alignment horizontal="left" vertical="center" indent="1"/>
    </xf>
    <xf numFmtId="176" fontId="44" fillId="53" borderId="55" applyNumberFormat="0" applyProtection="0">
      <alignment horizontal="left" vertical="top" indent="1"/>
    </xf>
    <xf numFmtId="4" fontId="40" fillId="55" borderId="53" applyNumberFormat="0" applyProtection="0">
      <alignment horizontal="left" vertical="center" indent="1"/>
    </xf>
    <xf numFmtId="4" fontId="40" fillId="56" borderId="53" applyNumberFormat="0" applyProtection="0">
      <alignment horizontal="right" vertical="center"/>
    </xf>
    <xf numFmtId="4" fontId="40" fillId="57" borderId="53" applyNumberFormat="0" applyProtection="0">
      <alignment horizontal="right" vertical="center"/>
    </xf>
    <xf numFmtId="4" fontId="40" fillId="58" borderId="56" applyNumberFormat="0" applyProtection="0">
      <alignment horizontal="right" vertical="center"/>
    </xf>
    <xf numFmtId="4" fontId="40" fillId="24" borderId="53" applyNumberFormat="0" applyProtection="0">
      <alignment horizontal="right" vertical="center"/>
    </xf>
    <xf numFmtId="4" fontId="40" fillId="59" borderId="53" applyNumberFormat="0" applyProtection="0">
      <alignment horizontal="right" vertical="center"/>
    </xf>
    <xf numFmtId="4" fontId="40" fillId="60" borderId="53" applyNumberFormat="0" applyProtection="0">
      <alignment horizontal="right" vertical="center"/>
    </xf>
    <xf numFmtId="4" fontId="40" fillId="20" borderId="53" applyNumberFormat="0" applyProtection="0">
      <alignment horizontal="right" vertical="center"/>
    </xf>
    <xf numFmtId="4" fontId="40" fillId="17" borderId="53" applyNumberFormat="0" applyProtection="0">
      <alignment horizontal="right" vertical="center"/>
    </xf>
    <xf numFmtId="4" fontId="40" fillId="61" borderId="53" applyNumberFormat="0" applyProtection="0">
      <alignment horizontal="right" vertical="center"/>
    </xf>
    <xf numFmtId="4" fontId="40" fillId="62" borderId="56" applyNumberFormat="0" applyProtection="0">
      <alignment horizontal="left" vertical="center" indent="1"/>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16" borderId="53" applyNumberFormat="0" applyProtection="0">
      <alignment horizontal="right" vertical="center"/>
    </xf>
    <xf numFmtId="4" fontId="40" fillId="15" borderId="56" applyNumberFormat="0" applyProtection="0">
      <alignment horizontal="left" vertical="center" indent="1"/>
    </xf>
    <xf numFmtId="4" fontId="40" fillId="16" borderId="56" applyNumberFormat="0" applyProtection="0">
      <alignment horizontal="left" vertical="center" indent="1"/>
    </xf>
    <xf numFmtId="176" fontId="40" fillId="6" borderId="53" applyNumberFormat="0" applyProtection="0">
      <alignment horizontal="left" vertical="center" indent="1"/>
    </xf>
    <xf numFmtId="176" fontId="2" fillId="22" borderId="55" applyNumberFormat="0" applyProtection="0">
      <alignment horizontal="left" vertical="center"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63" borderId="53" applyNumberFormat="0" applyProtection="0">
      <alignment horizontal="left" vertical="center" indent="1"/>
    </xf>
    <xf numFmtId="176" fontId="2" fillId="16" borderId="55" applyNumberFormat="0" applyProtection="0">
      <alignment horizontal="left" vertical="center" indent="1"/>
    </xf>
    <xf numFmtId="176" fontId="40" fillId="16" borderId="55" applyNumberFormat="0" applyProtection="0">
      <alignment horizontal="left" vertical="top" indent="1"/>
    </xf>
    <xf numFmtId="176" fontId="2"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64" borderId="53" applyNumberFormat="0" applyProtection="0">
      <alignment horizontal="left" vertical="center" indent="1"/>
    </xf>
    <xf numFmtId="176" fontId="2" fillId="64" borderId="55" applyNumberFormat="0" applyProtection="0">
      <alignment horizontal="left" vertical="center" indent="1"/>
    </xf>
    <xf numFmtId="176" fontId="40" fillId="64" borderId="55" applyNumberFormat="0" applyProtection="0">
      <alignment horizontal="left" vertical="top" indent="1"/>
    </xf>
    <xf numFmtId="176" fontId="2"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15" borderId="53" applyNumberFormat="0" applyProtection="0">
      <alignment horizontal="left" vertical="center" indent="1"/>
    </xf>
    <xf numFmtId="176" fontId="2" fillId="15" borderId="55" applyNumberFormat="0" applyProtection="0">
      <alignment horizontal="left" vertical="center" indent="1"/>
    </xf>
    <xf numFmtId="176" fontId="40" fillId="15" borderId="55" applyNumberFormat="0" applyProtection="0">
      <alignment horizontal="left" vertical="top" indent="1"/>
    </xf>
    <xf numFmtId="176" fontId="2"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64" borderId="53" applyNumberFormat="0" applyProtection="0">
      <alignment horizontal="left" vertical="center" indent="1"/>
    </xf>
    <xf numFmtId="176" fontId="45" fillId="22" borderId="57" applyBorder="0"/>
    <xf numFmtId="4" fontId="46" fillId="49" borderId="55" applyNumberFormat="0" applyProtection="0">
      <alignment vertical="center"/>
    </xf>
    <xf numFmtId="4" fontId="46" fillId="6" borderId="55" applyNumberFormat="0" applyProtection="0">
      <alignment horizontal="left" vertical="center" indent="1"/>
    </xf>
    <xf numFmtId="176" fontId="46" fillId="49" borderId="55" applyNumberFormat="0" applyProtection="0">
      <alignment horizontal="left" vertical="top" indent="1"/>
    </xf>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176" fontId="46" fillId="16" borderId="55" applyNumberFormat="0" applyProtection="0">
      <alignment horizontal="left" vertical="top" indent="1"/>
    </xf>
    <xf numFmtId="4" fontId="47" fillId="67" borderId="56" applyNumberFormat="0" applyProtection="0">
      <alignment horizontal="left" vertical="center" indent="1"/>
    </xf>
    <xf numFmtId="4" fontId="48" fillId="65" borderId="53" applyNumberFormat="0" applyProtection="0">
      <alignment horizontal="right" vertical="center"/>
    </xf>
    <xf numFmtId="37" fontId="17" fillId="0" borderId="58" applyNumberFormat="0"/>
    <xf numFmtId="176" fontId="29" fillId="0" borderId="59" applyNumberFormat="0" applyFill="0" applyAlignment="0" applyProtection="0"/>
    <xf numFmtId="176" fontId="29" fillId="0" borderId="59" applyNumberFormat="0" applyFill="0" applyAlignment="0" applyProtection="0"/>
    <xf numFmtId="176" fontId="2" fillId="15" borderId="55" applyNumberFormat="0" applyProtection="0">
      <alignment horizontal="left" vertical="center" indent="1"/>
    </xf>
    <xf numFmtId="176" fontId="40" fillId="64"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26" fillId="45" borderId="53" applyNumberFormat="0" applyAlignment="0" applyProtection="0"/>
    <xf numFmtId="176" fontId="26" fillId="45" borderId="53" applyNumberFormat="0" applyAlignment="0" applyProtection="0"/>
    <xf numFmtId="4" fontId="40" fillId="24" borderId="53" applyNumberFormat="0" applyProtection="0">
      <alignment horizontal="right" vertical="center"/>
    </xf>
    <xf numFmtId="4" fontId="40" fillId="59" borderId="53" applyNumberFormat="0" applyProtection="0">
      <alignment horizontal="right" vertical="center"/>
    </xf>
    <xf numFmtId="176" fontId="40" fillId="63" borderId="53" applyNumberFormat="0" applyProtection="0">
      <alignment horizontal="left" vertical="center" indent="1"/>
    </xf>
    <xf numFmtId="182" fontId="17" fillId="0" borderId="52" applyFill="0"/>
    <xf numFmtId="4" fontId="40" fillId="20" borderId="53" applyNumberFormat="0" applyProtection="0">
      <alignment horizontal="right" vertical="center"/>
    </xf>
    <xf numFmtId="176" fontId="2"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5" fillId="22" borderId="57" applyBorder="0"/>
    <xf numFmtId="4" fontId="46" fillId="49" borderId="55" applyNumberFormat="0" applyProtection="0">
      <alignment vertical="center"/>
    </xf>
    <xf numFmtId="4" fontId="46" fillId="6" borderId="55" applyNumberFormat="0" applyProtection="0">
      <alignment horizontal="left" vertical="center" indent="1"/>
    </xf>
    <xf numFmtId="176" fontId="46" fillId="49" borderId="55" applyNumberFormat="0" applyProtection="0">
      <alignment horizontal="left" vertical="top" indent="1"/>
    </xf>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176" fontId="46" fillId="16" borderId="55" applyNumberFormat="0" applyProtection="0">
      <alignment horizontal="left" vertical="top" indent="1"/>
    </xf>
    <xf numFmtId="4" fontId="47" fillId="67" borderId="56" applyNumberFormat="0" applyProtection="0">
      <alignment horizontal="left" vertical="center" indent="1"/>
    </xf>
    <xf numFmtId="4" fontId="48" fillId="65" borderId="53" applyNumberFormat="0" applyProtection="0">
      <alignment horizontal="right" vertical="center"/>
    </xf>
    <xf numFmtId="37" fontId="17" fillId="0" borderId="58" applyNumberFormat="0"/>
    <xf numFmtId="176" fontId="29" fillId="0" borderId="59" applyNumberFormat="0" applyFill="0" applyAlignment="0" applyProtection="0"/>
    <xf numFmtId="176" fontId="29" fillId="0" borderId="59" applyNumberFormat="0" applyFill="0" applyAlignment="0" applyProtection="0"/>
    <xf numFmtId="176" fontId="40" fillId="15" borderId="53" applyNumberFormat="0" applyProtection="0">
      <alignment horizontal="left" vertical="center" indent="1"/>
    </xf>
    <xf numFmtId="176" fontId="26" fillId="45" borderId="53" applyNumberFormat="0" applyAlignment="0" applyProtection="0"/>
    <xf numFmtId="176" fontId="26" fillId="45" borderId="53" applyNumberFormat="0" applyAlignment="0" applyProtection="0"/>
    <xf numFmtId="182" fontId="17" fillId="0" borderId="52" applyFill="0"/>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4" fontId="48" fillId="65" borderId="53" applyNumberFormat="0" applyProtection="0">
      <alignment horizontal="right" vertical="center"/>
    </xf>
    <xf numFmtId="176" fontId="26" fillId="45" borderId="53" applyNumberFormat="0" applyAlignment="0" applyProtection="0"/>
    <xf numFmtId="176" fontId="26" fillId="45" borderId="53" applyNumberFormat="0" applyAlignment="0" applyProtection="0"/>
    <xf numFmtId="176" fontId="35" fillId="42" borderId="53" applyNumberFormat="0" applyAlignment="0" applyProtection="0"/>
    <xf numFmtId="176" fontId="35" fillId="42" borderId="53"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1" fillId="45" borderId="54" applyNumberFormat="0" applyAlignment="0" applyProtection="0"/>
    <xf numFmtId="176" fontId="41" fillId="45" borderId="54" applyNumberFormat="0" applyAlignment="0" applyProtection="0"/>
    <xf numFmtId="4" fontId="40" fillId="53" borderId="53" applyNumberFormat="0" applyProtection="0">
      <alignment vertical="center"/>
    </xf>
    <xf numFmtId="4" fontId="43" fillId="54" borderId="53" applyNumberFormat="0" applyProtection="0">
      <alignment vertical="center"/>
    </xf>
    <xf numFmtId="4" fontId="40" fillId="54" borderId="53" applyNumberFormat="0" applyProtection="0">
      <alignment horizontal="left" vertical="center" indent="1"/>
    </xf>
    <xf numFmtId="176" fontId="44" fillId="53" borderId="55" applyNumberFormat="0" applyProtection="0">
      <alignment horizontal="left" vertical="top" indent="1"/>
    </xf>
    <xf numFmtId="4" fontId="40" fillId="55" borderId="53" applyNumberFormat="0" applyProtection="0">
      <alignment horizontal="left" vertical="center" indent="1"/>
    </xf>
    <xf numFmtId="4" fontId="40" fillId="56" borderId="53" applyNumberFormat="0" applyProtection="0">
      <alignment horizontal="right" vertical="center"/>
    </xf>
    <xf numFmtId="4" fontId="40" fillId="57" borderId="53" applyNumberFormat="0" applyProtection="0">
      <alignment horizontal="right" vertical="center"/>
    </xf>
    <xf numFmtId="4" fontId="40" fillId="58" borderId="56" applyNumberFormat="0" applyProtection="0">
      <alignment horizontal="right" vertical="center"/>
    </xf>
    <xf numFmtId="4" fontId="40" fillId="24" borderId="53" applyNumberFormat="0" applyProtection="0">
      <alignment horizontal="right" vertical="center"/>
    </xf>
    <xf numFmtId="4" fontId="40" fillId="59" borderId="53" applyNumberFormat="0" applyProtection="0">
      <alignment horizontal="right" vertical="center"/>
    </xf>
    <xf numFmtId="4" fontId="40" fillId="60" borderId="53" applyNumberFormat="0" applyProtection="0">
      <alignment horizontal="right" vertical="center"/>
    </xf>
    <xf numFmtId="4" fontId="40" fillId="20" borderId="53" applyNumberFormat="0" applyProtection="0">
      <alignment horizontal="right" vertical="center"/>
    </xf>
    <xf numFmtId="4" fontId="40" fillId="17" borderId="53" applyNumberFormat="0" applyProtection="0">
      <alignment horizontal="right" vertical="center"/>
    </xf>
    <xf numFmtId="4" fontId="40" fillId="61" borderId="53" applyNumberFormat="0" applyProtection="0">
      <alignment horizontal="right" vertical="center"/>
    </xf>
    <xf numFmtId="4" fontId="40" fillId="62" borderId="56" applyNumberFormat="0" applyProtection="0">
      <alignment horizontal="left" vertical="center" indent="1"/>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16" borderId="53" applyNumberFormat="0" applyProtection="0">
      <alignment horizontal="right" vertical="center"/>
    </xf>
    <xf numFmtId="4" fontId="40" fillId="15" borderId="56" applyNumberFormat="0" applyProtection="0">
      <alignment horizontal="left" vertical="center" indent="1"/>
    </xf>
    <xf numFmtId="4" fontId="40" fillId="16" borderId="56" applyNumberFormat="0" applyProtection="0">
      <alignment horizontal="left" vertical="center" indent="1"/>
    </xf>
    <xf numFmtId="176" fontId="40" fillId="6" borderId="53" applyNumberFormat="0" applyProtection="0">
      <alignment horizontal="left" vertical="center" indent="1"/>
    </xf>
    <xf numFmtId="176" fontId="2" fillId="22" borderId="55" applyNumberFormat="0" applyProtection="0">
      <alignment horizontal="left" vertical="center"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63" borderId="53" applyNumberFormat="0" applyProtection="0">
      <alignment horizontal="left" vertical="center" indent="1"/>
    </xf>
    <xf numFmtId="176" fontId="2" fillId="16" borderId="55" applyNumberFormat="0" applyProtection="0">
      <alignment horizontal="left" vertical="center" indent="1"/>
    </xf>
    <xf numFmtId="176" fontId="40" fillId="16" borderId="55" applyNumberFormat="0" applyProtection="0">
      <alignment horizontal="left" vertical="top" indent="1"/>
    </xf>
    <xf numFmtId="176" fontId="2"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64" borderId="53" applyNumberFormat="0" applyProtection="0">
      <alignment horizontal="left" vertical="center" indent="1"/>
    </xf>
    <xf numFmtId="176" fontId="2" fillId="64" borderId="55" applyNumberFormat="0" applyProtection="0">
      <alignment horizontal="left" vertical="center" indent="1"/>
    </xf>
    <xf numFmtId="176" fontId="40" fillId="64" borderId="55" applyNumberFormat="0" applyProtection="0">
      <alignment horizontal="left" vertical="top" indent="1"/>
    </xf>
    <xf numFmtId="176" fontId="2"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15" borderId="53" applyNumberFormat="0" applyProtection="0">
      <alignment horizontal="left" vertical="center" indent="1"/>
    </xf>
    <xf numFmtId="176" fontId="2" fillId="15" borderId="55" applyNumberFormat="0" applyProtection="0">
      <alignment horizontal="left" vertical="center" indent="1"/>
    </xf>
    <xf numFmtId="176" fontId="40" fillId="15" borderId="55" applyNumberFormat="0" applyProtection="0">
      <alignment horizontal="left" vertical="top" indent="1"/>
    </xf>
    <xf numFmtId="176" fontId="2"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5" fillId="22" borderId="57" applyBorder="0"/>
    <xf numFmtId="4" fontId="46" fillId="49" borderId="55" applyNumberFormat="0" applyProtection="0">
      <alignment vertical="center"/>
    </xf>
    <xf numFmtId="4" fontId="46" fillId="6" borderId="55" applyNumberFormat="0" applyProtection="0">
      <alignment horizontal="left" vertical="center" indent="1"/>
    </xf>
    <xf numFmtId="176" fontId="46" fillId="49" borderId="55" applyNumberFormat="0" applyProtection="0">
      <alignment horizontal="left" vertical="top" indent="1"/>
    </xf>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176" fontId="46" fillId="16" borderId="55" applyNumberFormat="0" applyProtection="0">
      <alignment horizontal="left" vertical="top" indent="1"/>
    </xf>
    <xf numFmtId="4" fontId="47" fillId="67" borderId="56" applyNumberFormat="0" applyProtection="0">
      <alignment horizontal="left" vertical="center" indent="1"/>
    </xf>
    <xf numFmtId="4" fontId="48" fillId="65" borderId="53" applyNumberFormat="0" applyProtection="0">
      <alignment horizontal="right" vertical="center"/>
    </xf>
    <xf numFmtId="37" fontId="17" fillId="0" borderId="58" applyNumberFormat="0"/>
    <xf numFmtId="176" fontId="29" fillId="0" borderId="59" applyNumberFormat="0" applyFill="0" applyAlignment="0" applyProtection="0"/>
    <xf numFmtId="176" fontId="29" fillId="0" borderId="59" applyNumberFormat="0" applyFill="0" applyAlignment="0" applyProtection="0"/>
    <xf numFmtId="182" fontId="17" fillId="0" borderId="52" applyFill="0"/>
    <xf numFmtId="176" fontId="40" fillId="15" borderId="55" applyNumberFormat="0" applyProtection="0">
      <alignment horizontal="left" vertical="top" indent="1"/>
    </xf>
    <xf numFmtId="176" fontId="40" fillId="15" borderId="53" applyNumberFormat="0" applyProtection="0">
      <alignment horizontal="left" vertical="center"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2" fillId="64" borderId="55" applyNumberFormat="0" applyProtection="0">
      <alignment horizontal="left" vertical="top" indent="1"/>
    </xf>
    <xf numFmtId="176" fontId="40" fillId="64" borderId="55" applyNumberFormat="0" applyProtection="0">
      <alignment horizontal="left" vertical="top" indent="1"/>
    </xf>
    <xf numFmtId="176" fontId="2" fillId="64" borderId="55" applyNumberFormat="0" applyProtection="0">
      <alignment horizontal="left" vertical="center" indent="1"/>
    </xf>
    <xf numFmtId="176" fontId="40" fillId="64" borderId="53" applyNumberFormat="0" applyProtection="0">
      <alignment horizontal="left" vertical="center"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2" fillId="16" borderId="55" applyNumberFormat="0" applyProtection="0">
      <alignment horizontal="left" vertical="top" indent="1"/>
    </xf>
    <xf numFmtId="176" fontId="40" fillId="16" borderId="55" applyNumberFormat="0" applyProtection="0">
      <alignment horizontal="left" vertical="top" indent="1"/>
    </xf>
    <xf numFmtId="176" fontId="2" fillId="16" borderId="55" applyNumberFormat="0" applyProtection="0">
      <alignment horizontal="left" vertical="center" indent="1"/>
    </xf>
    <xf numFmtId="176" fontId="40" fillId="63" borderId="53" applyNumberFormat="0" applyProtection="0">
      <alignment horizontal="left" vertical="center"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2" fillId="22" borderId="55" applyNumberFormat="0" applyProtection="0">
      <alignment horizontal="left" vertical="center" indent="1"/>
    </xf>
    <xf numFmtId="176" fontId="40" fillId="6" borderId="53" applyNumberFormat="0" applyProtection="0">
      <alignment horizontal="left" vertical="center" indent="1"/>
    </xf>
    <xf numFmtId="4" fontId="40" fillId="16" borderId="56" applyNumberFormat="0" applyProtection="0">
      <alignment horizontal="left" vertical="center" indent="1"/>
    </xf>
    <xf numFmtId="4" fontId="40" fillId="15" borderId="56" applyNumberFormat="0" applyProtection="0">
      <alignment horizontal="left" vertical="center" indent="1"/>
    </xf>
    <xf numFmtId="4" fontId="40" fillId="16" borderId="53" applyNumberFormat="0" applyProtection="0">
      <alignment horizontal="right" vertical="center"/>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62" borderId="56" applyNumberFormat="0" applyProtection="0">
      <alignment horizontal="left" vertical="center" indent="1"/>
    </xf>
    <xf numFmtId="4" fontId="40" fillId="61" borderId="53" applyNumberFormat="0" applyProtection="0">
      <alignment horizontal="right" vertical="center"/>
    </xf>
    <xf numFmtId="4" fontId="40" fillId="17" borderId="53" applyNumberFormat="0" applyProtection="0">
      <alignment horizontal="right" vertical="center"/>
    </xf>
    <xf numFmtId="4" fontId="40" fillId="20" borderId="53" applyNumberFormat="0" applyProtection="0">
      <alignment horizontal="right" vertical="center"/>
    </xf>
    <xf numFmtId="4" fontId="40" fillId="60" borderId="53" applyNumberFormat="0" applyProtection="0">
      <alignment horizontal="right" vertical="center"/>
    </xf>
    <xf numFmtId="4" fontId="40" fillId="59" borderId="53" applyNumberFormat="0" applyProtection="0">
      <alignment horizontal="right" vertical="center"/>
    </xf>
    <xf numFmtId="4" fontId="40" fillId="24" borderId="53" applyNumberFormat="0" applyProtection="0">
      <alignment horizontal="right" vertical="center"/>
    </xf>
    <xf numFmtId="4" fontId="40" fillId="58" borderId="56" applyNumberFormat="0" applyProtection="0">
      <alignment horizontal="right" vertical="center"/>
    </xf>
    <xf numFmtId="4" fontId="40" fillId="57" borderId="53" applyNumberFormat="0" applyProtection="0">
      <alignment horizontal="right" vertical="center"/>
    </xf>
    <xf numFmtId="4" fontId="40" fillId="56" borderId="53" applyNumberFormat="0" applyProtection="0">
      <alignment horizontal="right" vertical="center"/>
    </xf>
    <xf numFmtId="4" fontId="40" fillId="55" borderId="53" applyNumberFormat="0" applyProtection="0">
      <alignment horizontal="left" vertical="center" indent="1"/>
    </xf>
    <xf numFmtId="176" fontId="44" fillId="53" borderId="55" applyNumberFormat="0" applyProtection="0">
      <alignment horizontal="left" vertical="top" indent="1"/>
    </xf>
    <xf numFmtId="4" fontId="40" fillId="54" borderId="53" applyNumberFormat="0" applyProtection="0">
      <alignment horizontal="left" vertical="center" indent="1"/>
    </xf>
    <xf numFmtId="4" fontId="43" fillId="54" borderId="53" applyNumberFormat="0" applyProtection="0">
      <alignment vertical="center"/>
    </xf>
    <xf numFmtId="4" fontId="40" fillId="53" borderId="53" applyNumberFormat="0" applyProtection="0">
      <alignment vertical="center"/>
    </xf>
    <xf numFmtId="176" fontId="41" fillId="45" borderId="54" applyNumberFormat="0" applyAlignment="0" applyProtection="0"/>
    <xf numFmtId="176" fontId="41" fillId="45" borderId="54"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26" fillId="45" borderId="53" applyNumberFormat="0" applyAlignment="0" applyProtection="0"/>
    <xf numFmtId="176" fontId="26" fillId="45"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35" fillId="42" borderId="53"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1" fillId="45" borderId="54" applyNumberFormat="0" applyAlignment="0" applyProtection="0"/>
    <xf numFmtId="176" fontId="41" fillId="45" borderId="54" applyNumberFormat="0" applyAlignment="0" applyProtection="0"/>
    <xf numFmtId="4" fontId="40" fillId="53" borderId="53" applyNumberFormat="0" applyProtection="0">
      <alignment vertical="center"/>
    </xf>
    <xf numFmtId="4" fontId="43" fillId="54" borderId="53" applyNumberFormat="0" applyProtection="0">
      <alignment vertical="center"/>
    </xf>
    <xf numFmtId="4" fontId="40" fillId="54" borderId="53" applyNumberFormat="0" applyProtection="0">
      <alignment horizontal="left" vertical="center" indent="1"/>
    </xf>
    <xf numFmtId="4" fontId="40" fillId="55" borderId="53" applyNumberFormat="0" applyProtection="0">
      <alignment horizontal="left" vertical="center" indent="1"/>
    </xf>
    <xf numFmtId="4" fontId="40" fillId="56" borderId="53" applyNumberFormat="0" applyProtection="0">
      <alignment horizontal="right" vertical="center"/>
    </xf>
    <xf numFmtId="4" fontId="40" fillId="57" borderId="53" applyNumberFormat="0" applyProtection="0">
      <alignment horizontal="right" vertical="center"/>
    </xf>
    <xf numFmtId="4" fontId="40" fillId="60" borderId="53" applyNumberFormat="0" applyProtection="0">
      <alignment horizontal="right" vertical="center"/>
    </xf>
    <xf numFmtId="4" fontId="40" fillId="17" borderId="53" applyNumberFormat="0" applyProtection="0">
      <alignment horizontal="right" vertical="center"/>
    </xf>
    <xf numFmtId="4" fontId="40" fillId="61" borderId="53" applyNumberFormat="0" applyProtection="0">
      <alignment horizontal="right" vertical="center"/>
    </xf>
    <xf numFmtId="4" fontId="40" fillId="16" borderId="53" applyNumberFormat="0" applyProtection="0">
      <alignment horizontal="right" vertical="center"/>
    </xf>
    <xf numFmtId="176" fontId="40" fillId="6" borderId="53" applyNumberFormat="0" applyProtection="0">
      <alignment horizontal="left" vertical="center" indent="1"/>
    </xf>
    <xf numFmtId="4" fontId="40" fillId="53" borderId="53" applyNumberFormat="0" applyProtection="0">
      <alignment vertical="center"/>
    </xf>
    <xf numFmtId="4" fontId="43" fillId="54" borderId="53" applyNumberFormat="0" applyProtection="0">
      <alignment vertical="center"/>
    </xf>
    <xf numFmtId="4" fontId="40" fillId="54" borderId="53" applyNumberFormat="0" applyProtection="0">
      <alignment horizontal="left" vertical="center" indent="1"/>
    </xf>
    <xf numFmtId="176" fontId="44" fillId="53" borderId="55" applyNumberFormat="0" applyProtection="0">
      <alignment horizontal="left" vertical="top" indent="1"/>
    </xf>
    <xf numFmtId="4" fontId="40" fillId="55" borderId="53" applyNumberFormat="0" applyProtection="0">
      <alignment horizontal="left" vertical="center" indent="1"/>
    </xf>
    <xf numFmtId="4" fontId="40" fillId="56" borderId="53" applyNumberFormat="0" applyProtection="0">
      <alignment horizontal="right" vertical="center"/>
    </xf>
    <xf numFmtId="4" fontId="40" fillId="57" borderId="53" applyNumberFormat="0" applyProtection="0">
      <alignment horizontal="right" vertical="center"/>
    </xf>
    <xf numFmtId="4" fontId="40" fillId="58" borderId="56" applyNumberFormat="0" applyProtection="0">
      <alignment horizontal="right" vertical="center"/>
    </xf>
    <xf numFmtId="4" fontId="40" fillId="24" borderId="53" applyNumberFormat="0" applyProtection="0">
      <alignment horizontal="right" vertical="center"/>
    </xf>
    <xf numFmtId="4" fontId="40" fillId="59" borderId="53" applyNumberFormat="0" applyProtection="0">
      <alignment horizontal="right" vertical="center"/>
    </xf>
    <xf numFmtId="4" fontId="40" fillId="60" borderId="53" applyNumberFormat="0" applyProtection="0">
      <alignment horizontal="right" vertical="center"/>
    </xf>
    <xf numFmtId="4" fontId="40" fillId="20" borderId="53" applyNumberFormat="0" applyProtection="0">
      <alignment horizontal="right" vertical="center"/>
    </xf>
    <xf numFmtId="4" fontId="40" fillId="17" borderId="53" applyNumberFormat="0" applyProtection="0">
      <alignment horizontal="right" vertical="center"/>
    </xf>
    <xf numFmtId="4" fontId="40" fillId="61" borderId="53" applyNumberFormat="0" applyProtection="0">
      <alignment horizontal="right" vertical="center"/>
    </xf>
    <xf numFmtId="4" fontId="40" fillId="62" borderId="56" applyNumberFormat="0" applyProtection="0">
      <alignment horizontal="left" vertical="center" indent="1"/>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16" borderId="53" applyNumberFormat="0" applyProtection="0">
      <alignment horizontal="right" vertical="center"/>
    </xf>
    <xf numFmtId="4" fontId="40" fillId="15" borderId="56" applyNumberFormat="0" applyProtection="0">
      <alignment horizontal="left" vertical="center" indent="1"/>
    </xf>
    <xf numFmtId="4" fontId="40" fillId="16" borderId="56" applyNumberFormat="0" applyProtection="0">
      <alignment horizontal="left" vertical="center" indent="1"/>
    </xf>
    <xf numFmtId="176" fontId="40" fillId="6" borderId="53" applyNumberFormat="0" applyProtection="0">
      <alignment horizontal="left" vertical="center" indent="1"/>
    </xf>
    <xf numFmtId="176" fontId="2" fillId="22" borderId="55" applyNumberFormat="0" applyProtection="0">
      <alignment horizontal="left" vertical="center"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63" borderId="53" applyNumberFormat="0" applyProtection="0">
      <alignment horizontal="left" vertical="center" indent="1"/>
    </xf>
    <xf numFmtId="176" fontId="2" fillId="16" borderId="55" applyNumberFormat="0" applyProtection="0">
      <alignment horizontal="left" vertical="center" indent="1"/>
    </xf>
    <xf numFmtId="176" fontId="40" fillId="16" borderId="55" applyNumberFormat="0" applyProtection="0">
      <alignment horizontal="left" vertical="top" indent="1"/>
    </xf>
    <xf numFmtId="176" fontId="2"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64" borderId="53" applyNumberFormat="0" applyProtection="0">
      <alignment horizontal="left" vertical="center" indent="1"/>
    </xf>
    <xf numFmtId="176" fontId="2" fillId="64" borderId="55" applyNumberFormat="0" applyProtection="0">
      <alignment horizontal="left" vertical="center" indent="1"/>
    </xf>
    <xf numFmtId="176" fontId="40" fillId="64" borderId="55" applyNumberFormat="0" applyProtection="0">
      <alignment horizontal="left" vertical="top" indent="1"/>
    </xf>
    <xf numFmtId="176" fontId="2"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15" borderId="53" applyNumberFormat="0" applyProtection="0">
      <alignment horizontal="left" vertical="center" indent="1"/>
    </xf>
    <xf numFmtId="176" fontId="2" fillId="15" borderId="55" applyNumberFormat="0" applyProtection="0">
      <alignment horizontal="left" vertical="center" indent="1"/>
    </xf>
    <xf numFmtId="176" fontId="40" fillId="15" borderId="55" applyNumberFormat="0" applyProtection="0">
      <alignment horizontal="left" vertical="top" indent="1"/>
    </xf>
    <xf numFmtId="176" fontId="2"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64" borderId="53" applyNumberFormat="0" applyProtection="0">
      <alignment horizontal="left" vertical="center" indent="1"/>
    </xf>
    <xf numFmtId="176" fontId="45" fillId="22" borderId="57" applyBorder="0"/>
    <xf numFmtId="4" fontId="46" fillId="49" borderId="55" applyNumberFormat="0" applyProtection="0">
      <alignment vertical="center"/>
    </xf>
    <xf numFmtId="4" fontId="46" fillId="6" borderId="55" applyNumberFormat="0" applyProtection="0">
      <alignment horizontal="left" vertical="center" indent="1"/>
    </xf>
    <xf numFmtId="176" fontId="46" fillId="49" borderId="55" applyNumberFormat="0" applyProtection="0">
      <alignment horizontal="left" vertical="top" indent="1"/>
    </xf>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176" fontId="46" fillId="16" borderId="55" applyNumberFormat="0" applyProtection="0">
      <alignment horizontal="left" vertical="top" indent="1"/>
    </xf>
    <xf numFmtId="4" fontId="47" fillId="67" borderId="56" applyNumberFormat="0" applyProtection="0">
      <alignment horizontal="left" vertical="center" indent="1"/>
    </xf>
    <xf numFmtId="4" fontId="48" fillId="65" borderId="53" applyNumberFormat="0" applyProtection="0">
      <alignment horizontal="right" vertical="center"/>
    </xf>
    <xf numFmtId="37" fontId="17" fillId="0" borderId="58" applyNumberFormat="0"/>
    <xf numFmtId="176" fontId="29" fillId="0" borderId="59" applyNumberFormat="0" applyFill="0" applyAlignment="0" applyProtection="0"/>
    <xf numFmtId="176" fontId="29" fillId="0" borderId="59" applyNumberFormat="0" applyFill="0" applyAlignment="0" applyProtection="0"/>
    <xf numFmtId="176" fontId="2" fillId="15" borderId="55" applyNumberFormat="0" applyProtection="0">
      <alignment horizontal="left" vertical="center" indent="1"/>
    </xf>
    <xf numFmtId="176" fontId="40" fillId="64"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26" fillId="45" borderId="53" applyNumberFormat="0" applyAlignment="0" applyProtection="0"/>
    <xf numFmtId="176" fontId="26" fillId="45" borderId="53" applyNumberFormat="0" applyAlignment="0" applyProtection="0"/>
    <xf numFmtId="4" fontId="40" fillId="24" borderId="53" applyNumberFormat="0" applyProtection="0">
      <alignment horizontal="right" vertical="center"/>
    </xf>
    <xf numFmtId="4" fontId="40" fillId="59" borderId="53" applyNumberFormat="0" applyProtection="0">
      <alignment horizontal="right" vertical="center"/>
    </xf>
    <xf numFmtId="176" fontId="40" fillId="63" borderId="53" applyNumberFormat="0" applyProtection="0">
      <alignment horizontal="left" vertical="center" indent="1"/>
    </xf>
    <xf numFmtId="182" fontId="17" fillId="0" borderId="52" applyFill="0"/>
    <xf numFmtId="4" fontId="40" fillId="20" borderId="53" applyNumberFormat="0" applyProtection="0">
      <alignment horizontal="right" vertical="center"/>
    </xf>
    <xf numFmtId="176" fontId="2"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5" fillId="22" borderId="57" applyBorder="0"/>
    <xf numFmtId="4" fontId="46" fillId="49" borderId="55" applyNumberFormat="0" applyProtection="0">
      <alignment vertical="center"/>
    </xf>
    <xf numFmtId="4" fontId="46" fillId="6" borderId="55" applyNumberFormat="0" applyProtection="0">
      <alignment horizontal="left" vertical="center" indent="1"/>
    </xf>
    <xf numFmtId="176" fontId="46" fillId="49" borderId="55" applyNumberFormat="0" applyProtection="0">
      <alignment horizontal="left" vertical="top" indent="1"/>
    </xf>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176" fontId="46" fillId="16" borderId="55" applyNumberFormat="0" applyProtection="0">
      <alignment horizontal="left" vertical="top" indent="1"/>
    </xf>
    <xf numFmtId="4" fontId="47" fillId="67" borderId="56" applyNumberFormat="0" applyProtection="0">
      <alignment horizontal="left" vertical="center" indent="1"/>
    </xf>
    <xf numFmtId="4" fontId="48" fillId="65" borderId="53" applyNumberFormat="0" applyProtection="0">
      <alignment horizontal="right" vertical="center"/>
    </xf>
    <xf numFmtId="37" fontId="17" fillId="0" borderId="58" applyNumberFormat="0"/>
    <xf numFmtId="176" fontId="29" fillId="0" borderId="59" applyNumberFormat="0" applyFill="0" applyAlignment="0" applyProtection="0"/>
    <xf numFmtId="176" fontId="29" fillId="0" borderId="59" applyNumberFormat="0" applyFill="0" applyAlignment="0" applyProtection="0"/>
    <xf numFmtId="176" fontId="40" fillId="15" borderId="53" applyNumberFormat="0" applyProtection="0">
      <alignment horizontal="left" vertical="center" indent="1"/>
    </xf>
    <xf numFmtId="176" fontId="26" fillId="45" borderId="53" applyNumberFormat="0" applyAlignment="0" applyProtection="0"/>
    <xf numFmtId="176" fontId="26" fillId="45" borderId="53" applyNumberFormat="0" applyAlignment="0" applyProtection="0"/>
    <xf numFmtId="182" fontId="17" fillId="0" borderId="52" applyFill="0"/>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4" fontId="48" fillId="65" borderId="53" applyNumberFormat="0" applyProtection="0">
      <alignment horizontal="right" vertical="center"/>
    </xf>
    <xf numFmtId="176" fontId="40" fillId="64" borderId="55" applyNumberFormat="0" applyProtection="0">
      <alignment horizontal="left" vertical="top" indent="1"/>
    </xf>
    <xf numFmtId="4" fontId="46" fillId="6" borderId="55" applyNumberFormat="0" applyProtection="0">
      <alignment horizontal="left" vertical="center" indent="1"/>
    </xf>
    <xf numFmtId="4" fontId="46" fillId="49" borderId="55" applyNumberFormat="0" applyProtection="0">
      <alignment vertical="center"/>
    </xf>
    <xf numFmtId="176" fontId="2" fillId="64" borderId="55" applyNumberFormat="0" applyProtection="0">
      <alignment horizontal="left" vertical="top" indent="1"/>
    </xf>
    <xf numFmtId="176" fontId="40" fillId="64" borderId="53" applyNumberFormat="0" applyProtection="0">
      <alignment horizontal="left" vertical="center" indent="1"/>
    </xf>
    <xf numFmtId="176" fontId="40" fillId="22" borderId="55" applyNumberFormat="0" applyProtection="0">
      <alignment horizontal="left" vertical="top" indent="1"/>
    </xf>
    <xf numFmtId="176" fontId="40" fillId="41" borderId="53" applyNumberFormat="0" applyFont="0" applyAlignment="0" applyProtection="0"/>
    <xf numFmtId="176" fontId="40" fillId="15" borderId="55" applyNumberFormat="0" applyProtection="0">
      <alignment horizontal="left" vertical="top" indent="1"/>
    </xf>
    <xf numFmtId="176" fontId="40" fillId="16" borderId="55" applyNumberFormat="0" applyProtection="0">
      <alignment horizontal="left" vertical="top" indent="1"/>
    </xf>
    <xf numFmtId="176" fontId="26" fillId="45" borderId="53" applyNumberFormat="0" applyAlignment="0" applyProtection="0"/>
    <xf numFmtId="176" fontId="29" fillId="0" borderId="59" applyNumberFormat="0" applyFill="0" applyAlignment="0" applyProtection="0"/>
    <xf numFmtId="176" fontId="29" fillId="0" borderId="59" applyNumberFormat="0" applyFill="0" applyAlignment="0" applyProtection="0"/>
    <xf numFmtId="37" fontId="17" fillId="0" borderId="58" applyNumberFormat="0"/>
    <xf numFmtId="4" fontId="48" fillId="65" borderId="53" applyNumberFormat="0" applyProtection="0">
      <alignment horizontal="right" vertical="center"/>
    </xf>
    <xf numFmtId="4" fontId="47" fillId="67" borderId="56" applyNumberFormat="0" applyProtection="0">
      <alignment horizontal="left" vertical="center" indent="1"/>
    </xf>
    <xf numFmtId="176" fontId="46" fillId="16" borderId="55" applyNumberFormat="0" applyProtection="0">
      <alignment horizontal="left" vertical="top" indent="1"/>
    </xf>
    <xf numFmtId="4" fontId="40" fillId="55" borderId="53" applyNumberFormat="0" applyProtection="0">
      <alignment horizontal="left" vertical="center" indent="1"/>
    </xf>
    <xf numFmtId="4" fontId="43" fillId="66" borderId="53" applyNumberFormat="0" applyProtection="0">
      <alignment horizontal="right" vertical="center"/>
    </xf>
    <xf numFmtId="4" fontId="40" fillId="0" borderId="53" applyNumberFormat="0" applyProtection="0">
      <alignment horizontal="right" vertical="center"/>
    </xf>
    <xf numFmtId="176" fontId="46" fillId="49"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2" fillId="15"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2" fillId="64" borderId="55" applyNumberFormat="0" applyProtection="0">
      <alignment horizontal="left" vertical="center"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2" fillId="16" borderId="55" applyNumberFormat="0" applyProtection="0">
      <alignment horizontal="left" vertical="center" indent="1"/>
    </xf>
    <xf numFmtId="176" fontId="40" fillId="63" borderId="53" applyNumberFormat="0" applyProtection="0">
      <alignment horizontal="left" vertical="center"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2" fillId="22" borderId="55" applyNumberFormat="0" applyProtection="0">
      <alignment horizontal="left" vertical="center" indent="1"/>
    </xf>
    <xf numFmtId="176" fontId="40" fillId="6" borderId="53" applyNumberFormat="0" applyProtection="0">
      <alignment horizontal="left" vertical="center" indent="1"/>
    </xf>
    <xf numFmtId="4" fontId="40" fillId="16" borderId="56" applyNumberFormat="0" applyProtection="0">
      <alignment horizontal="left" vertical="center" indent="1"/>
    </xf>
    <xf numFmtId="4" fontId="40" fillId="15" borderId="56" applyNumberFormat="0" applyProtection="0">
      <alignment horizontal="left" vertical="center" indent="1"/>
    </xf>
    <xf numFmtId="4" fontId="40" fillId="16" borderId="53" applyNumberFormat="0" applyProtection="0">
      <alignment horizontal="right" vertical="center"/>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62" borderId="56" applyNumberFormat="0" applyProtection="0">
      <alignment horizontal="left" vertical="center" indent="1"/>
    </xf>
    <xf numFmtId="4" fontId="40" fillId="61" borderId="53" applyNumberFormat="0" applyProtection="0">
      <alignment horizontal="right" vertical="center"/>
    </xf>
    <xf numFmtId="4" fontId="40" fillId="17" borderId="53" applyNumberFormat="0" applyProtection="0">
      <alignment horizontal="right" vertical="center"/>
    </xf>
    <xf numFmtId="4" fontId="40" fillId="20" borderId="53" applyNumberFormat="0" applyProtection="0">
      <alignment horizontal="right" vertical="center"/>
    </xf>
    <xf numFmtId="4" fontId="40" fillId="60" borderId="53" applyNumberFormat="0" applyProtection="0">
      <alignment horizontal="right" vertical="center"/>
    </xf>
    <xf numFmtId="4" fontId="40" fillId="59" borderId="53" applyNumberFormat="0" applyProtection="0">
      <alignment horizontal="right" vertical="center"/>
    </xf>
    <xf numFmtId="4" fontId="40" fillId="24" borderId="53" applyNumberFormat="0" applyProtection="0">
      <alignment horizontal="right" vertical="center"/>
    </xf>
    <xf numFmtId="4" fontId="40" fillId="58" borderId="56" applyNumberFormat="0" applyProtection="0">
      <alignment horizontal="right" vertical="center"/>
    </xf>
    <xf numFmtId="4" fontId="40" fillId="57" borderId="53" applyNumberFormat="0" applyProtection="0">
      <alignment horizontal="right" vertical="center"/>
    </xf>
    <xf numFmtId="4" fontId="40" fillId="56" borderId="53" applyNumberFormat="0" applyProtection="0">
      <alignment horizontal="right" vertical="center"/>
    </xf>
    <xf numFmtId="4" fontId="40" fillId="55" borderId="53" applyNumberFormat="0" applyProtection="0">
      <alignment horizontal="left" vertical="center" indent="1"/>
    </xf>
    <xf numFmtId="176" fontId="44" fillId="53" borderId="55" applyNumberFormat="0" applyProtection="0">
      <alignment horizontal="left" vertical="top" indent="1"/>
    </xf>
    <xf numFmtId="4" fontId="40" fillId="54" borderId="53" applyNumberFormat="0" applyProtection="0">
      <alignment horizontal="left" vertical="center" indent="1"/>
    </xf>
    <xf numFmtId="4" fontId="43" fillId="54" borderId="53" applyNumberFormat="0" applyProtection="0">
      <alignment vertical="center"/>
    </xf>
    <xf numFmtId="4" fontId="40" fillId="53" borderId="53" applyNumberFormat="0" applyProtection="0">
      <alignment vertical="center"/>
    </xf>
    <xf numFmtId="176" fontId="41" fillId="45" borderId="54" applyNumberFormat="0" applyAlignment="0" applyProtection="0"/>
    <xf numFmtId="176" fontId="41" fillId="45" borderId="54"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35" fillId="42" borderId="53" applyNumberFormat="0" applyAlignment="0" applyProtection="0"/>
    <xf numFmtId="176" fontId="35" fillId="42" borderId="53" applyNumberFormat="0" applyAlignment="0" applyProtection="0"/>
    <xf numFmtId="176" fontId="26" fillId="45" borderId="53" applyNumberFormat="0" applyAlignment="0" applyProtection="0"/>
    <xf numFmtId="176" fontId="40" fillId="64" borderId="55" applyNumberFormat="0" applyProtection="0">
      <alignment horizontal="left" vertical="top" indent="1"/>
    </xf>
    <xf numFmtId="176" fontId="40" fillId="15" borderId="55" applyNumberFormat="0" applyProtection="0">
      <alignment horizontal="left" vertical="top" indent="1"/>
    </xf>
    <xf numFmtId="176" fontId="2" fillId="16" borderId="55" applyNumberFormat="0" applyProtection="0">
      <alignment horizontal="left" vertical="top" indent="1"/>
    </xf>
    <xf numFmtId="176" fontId="40" fillId="22" borderId="55" applyNumberFormat="0" applyProtection="0">
      <alignment horizontal="left" vertical="top" indent="1"/>
    </xf>
    <xf numFmtId="176" fontId="45" fillId="22" borderId="57" applyBorder="0"/>
    <xf numFmtId="176" fontId="40" fillId="41" borderId="53" applyNumberFormat="0" applyFont="0" applyAlignment="0" applyProtection="0"/>
    <xf numFmtId="176" fontId="40" fillId="15" borderId="55" applyNumberFormat="0" applyProtection="0">
      <alignment horizontal="left" vertical="top" indent="1"/>
    </xf>
    <xf numFmtId="176" fontId="2" fillId="15" borderId="55" applyNumberFormat="0" applyProtection="0">
      <alignment horizontal="left" vertical="center" indent="1"/>
    </xf>
    <xf numFmtId="176" fontId="40" fillId="64" borderId="55" applyNumberFormat="0" applyProtection="0">
      <alignment horizontal="left" vertical="top" indent="1"/>
    </xf>
    <xf numFmtId="176" fontId="40" fillId="15" borderId="53" applyNumberFormat="0" applyProtection="0">
      <alignment horizontal="left" vertical="center" indent="1"/>
    </xf>
    <xf numFmtId="0" fontId="52" fillId="0" borderId="0" applyNumberForma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5" fontId="1" fillId="14" borderId="69">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8" fillId="50" borderId="69">
      <alignment vertical="center"/>
    </xf>
    <xf numFmtId="179" fontId="28" fillId="50" borderId="69">
      <alignment vertical="center"/>
    </xf>
    <xf numFmtId="179" fontId="28" fillId="50" borderId="69">
      <alignment vertical="center"/>
    </xf>
    <xf numFmtId="176" fontId="28" fillId="50" borderId="69">
      <alignment vertical="center"/>
    </xf>
    <xf numFmtId="176" fontId="28" fillId="50" borderId="69">
      <alignment vertical="center"/>
    </xf>
    <xf numFmtId="176" fontId="28" fillId="50" borderId="69">
      <alignment vertical="center"/>
    </xf>
    <xf numFmtId="176" fontId="28" fillId="50" borderId="69">
      <alignment vertical="center"/>
    </xf>
    <xf numFmtId="175" fontId="28" fillId="50" borderId="69">
      <alignment vertical="center"/>
    </xf>
    <xf numFmtId="175" fontId="28" fillId="50" borderId="69">
      <alignment vertical="center"/>
    </xf>
    <xf numFmtId="178" fontId="28" fillId="50" borderId="69">
      <alignment vertical="center"/>
    </xf>
    <xf numFmtId="179" fontId="28" fillId="7" borderId="69">
      <alignment vertical="center"/>
      <protection locked="0"/>
    </xf>
    <xf numFmtId="181" fontId="28" fillId="7" borderId="69">
      <alignment vertical="center"/>
      <protection locked="0"/>
    </xf>
    <xf numFmtId="176" fontId="28" fillId="7" borderId="69">
      <alignment vertical="center"/>
      <protection locked="0"/>
    </xf>
    <xf numFmtId="176" fontId="28" fillId="7" borderId="69">
      <alignment vertical="center"/>
      <protection locked="0"/>
    </xf>
    <xf numFmtId="181" fontId="28" fillId="7" borderId="69">
      <alignment vertical="center"/>
      <protection locked="0"/>
    </xf>
    <xf numFmtId="181" fontId="28" fillId="7" borderId="69">
      <alignment vertical="center"/>
      <protection locked="0"/>
    </xf>
    <xf numFmtId="176" fontId="28" fillId="7" borderId="69">
      <alignment vertical="center"/>
      <protection locked="0"/>
    </xf>
    <xf numFmtId="176" fontId="28" fillId="7" borderId="69">
      <alignment vertical="center"/>
      <protection locked="0"/>
    </xf>
    <xf numFmtId="181" fontId="28" fillId="7" borderId="69">
      <alignment vertical="center"/>
      <protection locked="0"/>
    </xf>
    <xf numFmtId="179" fontId="28" fillId="7" borderId="69">
      <alignment vertical="center"/>
      <protection locked="0"/>
    </xf>
    <xf numFmtId="179" fontId="28" fillId="7" borderId="69">
      <alignment vertical="center"/>
      <protection locked="0"/>
    </xf>
    <xf numFmtId="172" fontId="28" fillId="7" borderId="69">
      <alignment vertical="center"/>
      <protection locked="0"/>
    </xf>
    <xf numFmtId="172" fontId="28" fillId="7" borderId="69">
      <alignment vertical="center"/>
      <protection locked="0"/>
    </xf>
    <xf numFmtId="172" fontId="28" fillId="7" borderId="69">
      <alignment vertical="center"/>
      <protection locked="0"/>
    </xf>
    <xf numFmtId="172" fontId="28" fillId="7" borderId="69">
      <alignment vertical="center"/>
      <protection locked="0"/>
    </xf>
    <xf numFmtId="179" fontId="28" fillId="7" borderId="69">
      <alignment vertical="center"/>
      <protection locked="0"/>
    </xf>
    <xf numFmtId="179" fontId="28" fillId="51" borderId="69">
      <alignment vertical="center"/>
    </xf>
    <xf numFmtId="179" fontId="28" fillId="51" borderId="69">
      <alignment vertical="center"/>
    </xf>
    <xf numFmtId="181" fontId="28" fillId="51" borderId="69">
      <alignment vertical="center"/>
    </xf>
    <xf numFmtId="181" fontId="28" fillId="51" borderId="69">
      <alignment vertical="center"/>
    </xf>
    <xf numFmtId="181" fontId="28" fillId="51" borderId="69">
      <alignment vertical="center"/>
    </xf>
    <xf numFmtId="181" fontId="28" fillId="51" borderId="69">
      <alignment vertical="center"/>
    </xf>
    <xf numFmtId="175" fontId="28" fillId="51" borderId="69">
      <alignment vertical="center"/>
    </xf>
    <xf numFmtId="178" fontId="28" fillId="51" borderId="69">
      <alignment vertical="center"/>
    </xf>
    <xf numFmtId="176" fontId="28" fillId="51" borderId="69">
      <alignment vertical="center"/>
    </xf>
    <xf numFmtId="176" fontId="28" fillId="51" borderId="69">
      <alignment vertical="center"/>
    </xf>
    <xf numFmtId="176" fontId="28" fillId="51" borderId="69">
      <alignment vertical="center"/>
    </xf>
    <xf numFmtId="176" fontId="28" fillId="51" borderId="69">
      <alignment vertical="center"/>
    </xf>
    <xf numFmtId="179" fontId="28" fillId="51" borderId="69">
      <alignment vertical="center"/>
    </xf>
    <xf numFmtId="179" fontId="28" fillId="51" borderId="69">
      <alignment vertical="center"/>
    </xf>
    <xf numFmtId="179" fontId="28" fillId="51" borderId="69">
      <alignment vertical="center"/>
    </xf>
    <xf numFmtId="179" fontId="28" fillId="51" borderId="69">
      <alignment vertical="center"/>
    </xf>
    <xf numFmtId="179" fontId="28" fillId="52" borderId="69">
      <alignment horizontal="right" vertical="center"/>
      <protection locked="0"/>
    </xf>
    <xf numFmtId="176" fontId="28" fillId="52" borderId="69">
      <alignment horizontal="right" vertical="center"/>
      <protection locked="0"/>
    </xf>
    <xf numFmtId="176" fontId="28" fillId="52" borderId="69">
      <alignment horizontal="right" vertical="center"/>
      <protection locked="0"/>
    </xf>
    <xf numFmtId="178" fontId="28" fillId="52" borderId="69">
      <alignment horizontal="right" vertical="center"/>
      <protection locked="0"/>
    </xf>
    <xf numFmtId="175" fontId="28" fillId="52" borderId="69">
      <alignment horizontal="right" vertical="center"/>
      <protection locked="0"/>
    </xf>
    <xf numFmtId="178" fontId="28" fillId="52" borderId="69">
      <alignment horizontal="right" vertical="center"/>
      <protection locked="0"/>
    </xf>
    <xf numFmtId="179" fontId="28" fillId="52" borderId="69">
      <alignment horizontal="right" vertical="center"/>
      <protection locked="0"/>
    </xf>
    <xf numFmtId="179" fontId="28" fillId="52" borderId="69">
      <alignment horizontal="right" vertical="center"/>
      <protection locked="0"/>
    </xf>
    <xf numFmtId="179" fontId="28" fillId="52" borderId="69">
      <alignment horizontal="right" vertical="center"/>
      <protection locked="0"/>
    </xf>
    <xf numFmtId="176" fontId="2" fillId="65" borderId="69" applyNumberFormat="0">
      <protection locked="0"/>
    </xf>
    <xf numFmtId="4" fontId="43" fillId="7" borderId="69" applyNumberFormat="0" applyProtection="0">
      <alignment vertical="center"/>
    </xf>
    <xf numFmtId="176" fontId="40" fillId="68" borderId="69"/>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1" fillId="14" borderId="69">
      <alignment vertical="center"/>
    </xf>
    <xf numFmtId="175" fontId="1" fillId="14" borderId="69">
      <alignment vertical="center"/>
    </xf>
    <xf numFmtId="178" fontId="1" fillId="14" borderId="69">
      <alignment vertical="center"/>
    </xf>
    <xf numFmtId="179" fontId="1" fillId="8" borderId="69">
      <alignment vertical="center"/>
      <protection locked="0"/>
    </xf>
    <xf numFmtId="175" fontId="1" fillId="8" borderId="69">
      <alignment vertical="center"/>
      <protection locked="0"/>
    </xf>
    <xf numFmtId="184" fontId="1" fillId="70" borderId="69">
      <alignment vertical="center"/>
    </xf>
    <xf numFmtId="175" fontId="1" fillId="70" borderId="69">
      <alignment vertical="center"/>
    </xf>
    <xf numFmtId="178" fontId="1" fillId="70" borderId="69">
      <alignment vertical="center"/>
    </xf>
    <xf numFmtId="179" fontId="1" fillId="70" borderId="69">
      <alignment vertical="center"/>
    </xf>
    <xf numFmtId="175" fontId="1" fillId="71" borderId="69">
      <alignment horizontal="right" vertical="center"/>
      <protection locked="0"/>
    </xf>
    <xf numFmtId="178" fontId="1" fillId="71" borderId="69">
      <alignment horizontal="right" vertical="center"/>
      <protection locked="0"/>
    </xf>
    <xf numFmtId="179" fontId="1" fillId="71" borderId="69">
      <alignment horizontal="right" vertical="center"/>
      <protection locked="0"/>
    </xf>
    <xf numFmtId="43" fontId="1" fillId="0" borderId="0" applyFont="0" applyFill="0" applyBorder="0" applyAlignment="0" applyProtection="0"/>
    <xf numFmtId="179" fontId="1" fillId="70" borderId="69">
      <alignment vertical="center"/>
    </xf>
    <xf numFmtId="176" fontId="26" fillId="45" borderId="53" applyNumberFormat="0" applyAlignment="0" applyProtection="0"/>
    <xf numFmtId="176" fontId="26" fillId="45" borderId="53" applyNumberFormat="0" applyAlignment="0" applyProtection="0"/>
    <xf numFmtId="176" fontId="35" fillId="42" borderId="53" applyNumberFormat="0" applyAlignment="0" applyProtection="0"/>
    <xf numFmtId="176" fontId="35" fillId="42" borderId="53" applyNumberForma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0" fillId="41" borderId="53" applyNumberFormat="0" applyFont="0" applyAlignment="0" applyProtection="0"/>
    <xf numFmtId="176" fontId="41" fillId="45" borderId="54" applyNumberFormat="0" applyAlignment="0" applyProtection="0"/>
    <xf numFmtId="176" fontId="41" fillId="45" borderId="54" applyNumberFormat="0" applyAlignment="0" applyProtection="0"/>
    <xf numFmtId="4" fontId="40" fillId="53" borderId="53" applyNumberFormat="0" applyProtection="0">
      <alignment vertical="center"/>
    </xf>
    <xf numFmtId="4" fontId="43" fillId="54" borderId="53" applyNumberFormat="0" applyProtection="0">
      <alignment vertical="center"/>
    </xf>
    <xf numFmtId="4" fontId="40" fillId="54" borderId="53" applyNumberFormat="0" applyProtection="0">
      <alignment horizontal="left" vertical="center" indent="1"/>
    </xf>
    <xf numFmtId="176" fontId="44" fillId="53" borderId="55" applyNumberFormat="0" applyProtection="0">
      <alignment horizontal="left" vertical="top" indent="1"/>
    </xf>
    <xf numFmtId="4" fontId="40" fillId="55" borderId="53" applyNumberFormat="0" applyProtection="0">
      <alignment horizontal="left" vertical="center" indent="1"/>
    </xf>
    <xf numFmtId="4" fontId="40" fillId="56" borderId="53" applyNumberFormat="0" applyProtection="0">
      <alignment horizontal="right" vertical="center"/>
    </xf>
    <xf numFmtId="4" fontId="40" fillId="57" borderId="53" applyNumberFormat="0" applyProtection="0">
      <alignment horizontal="right" vertical="center"/>
    </xf>
    <xf numFmtId="4" fontId="40" fillId="58" borderId="56" applyNumberFormat="0" applyProtection="0">
      <alignment horizontal="right" vertical="center"/>
    </xf>
    <xf numFmtId="4" fontId="40" fillId="24" borderId="53" applyNumberFormat="0" applyProtection="0">
      <alignment horizontal="right" vertical="center"/>
    </xf>
    <xf numFmtId="4" fontId="40" fillId="59" borderId="53" applyNumberFormat="0" applyProtection="0">
      <alignment horizontal="right" vertical="center"/>
    </xf>
    <xf numFmtId="4" fontId="40" fillId="60" borderId="53" applyNumberFormat="0" applyProtection="0">
      <alignment horizontal="right" vertical="center"/>
    </xf>
    <xf numFmtId="4" fontId="40" fillId="20" borderId="53" applyNumberFormat="0" applyProtection="0">
      <alignment horizontal="right" vertical="center"/>
    </xf>
    <xf numFmtId="4" fontId="40" fillId="17" borderId="53" applyNumberFormat="0" applyProtection="0">
      <alignment horizontal="right" vertical="center"/>
    </xf>
    <xf numFmtId="4" fontId="40" fillId="61" borderId="53" applyNumberFormat="0" applyProtection="0">
      <alignment horizontal="right" vertical="center"/>
    </xf>
    <xf numFmtId="4" fontId="40" fillId="62" borderId="56" applyNumberFormat="0" applyProtection="0">
      <alignment horizontal="left" vertical="center" indent="1"/>
    </xf>
    <xf numFmtId="4" fontId="2" fillId="22" borderId="56" applyNumberFormat="0" applyProtection="0">
      <alignment horizontal="left" vertical="center" indent="1"/>
    </xf>
    <xf numFmtId="4" fontId="2" fillId="22" borderId="56" applyNumberFormat="0" applyProtection="0">
      <alignment horizontal="left" vertical="center" indent="1"/>
    </xf>
    <xf numFmtId="4" fontId="40" fillId="16" borderId="53" applyNumberFormat="0" applyProtection="0">
      <alignment horizontal="right" vertical="center"/>
    </xf>
    <xf numFmtId="4" fontId="40" fillId="15" borderId="56" applyNumberFormat="0" applyProtection="0">
      <alignment horizontal="left" vertical="center" indent="1"/>
    </xf>
    <xf numFmtId="4" fontId="40" fillId="16" borderId="56" applyNumberFormat="0" applyProtection="0">
      <alignment horizontal="left" vertical="center" indent="1"/>
    </xf>
    <xf numFmtId="176" fontId="40" fillId="6" borderId="53" applyNumberFormat="0" applyProtection="0">
      <alignment horizontal="left" vertical="center" indent="1"/>
    </xf>
    <xf numFmtId="176" fontId="2" fillId="22" borderId="55" applyNumberFormat="0" applyProtection="0">
      <alignment horizontal="left" vertical="center" indent="1"/>
    </xf>
    <xf numFmtId="176" fontId="40" fillId="22" borderId="55" applyNumberFormat="0" applyProtection="0">
      <alignment horizontal="left" vertical="top" indent="1"/>
    </xf>
    <xf numFmtId="176" fontId="2"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22" borderId="55" applyNumberFormat="0" applyProtection="0">
      <alignment horizontal="left" vertical="top" indent="1"/>
    </xf>
    <xf numFmtId="176" fontId="40" fillId="63" borderId="53" applyNumberFormat="0" applyProtection="0">
      <alignment horizontal="left" vertical="center" indent="1"/>
    </xf>
    <xf numFmtId="176" fontId="2" fillId="16" borderId="55" applyNumberFormat="0" applyProtection="0">
      <alignment horizontal="left" vertical="center" indent="1"/>
    </xf>
    <xf numFmtId="176" fontId="40" fillId="16" borderId="55" applyNumberFormat="0" applyProtection="0">
      <alignment horizontal="left" vertical="top" indent="1"/>
    </xf>
    <xf numFmtId="176" fontId="2"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16" borderId="55" applyNumberFormat="0" applyProtection="0">
      <alignment horizontal="left" vertical="top" indent="1"/>
    </xf>
    <xf numFmtId="176" fontId="40" fillId="64" borderId="53" applyNumberFormat="0" applyProtection="0">
      <alignment horizontal="left" vertical="center" indent="1"/>
    </xf>
    <xf numFmtId="176" fontId="2" fillId="64" borderId="55" applyNumberFormat="0" applyProtection="0">
      <alignment horizontal="left" vertical="center" indent="1"/>
    </xf>
    <xf numFmtId="176" fontId="40" fillId="64" borderId="55" applyNumberFormat="0" applyProtection="0">
      <alignment horizontal="left" vertical="top" indent="1"/>
    </xf>
    <xf numFmtId="176" fontId="2"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64" borderId="55" applyNumberFormat="0" applyProtection="0">
      <alignment horizontal="left" vertical="top" indent="1"/>
    </xf>
    <xf numFmtId="176" fontId="40" fillId="15" borderId="53" applyNumberFormat="0" applyProtection="0">
      <alignment horizontal="left" vertical="center" indent="1"/>
    </xf>
    <xf numFmtId="176" fontId="2" fillId="15" borderId="55" applyNumberFormat="0" applyProtection="0">
      <alignment horizontal="left" vertical="center" indent="1"/>
    </xf>
    <xf numFmtId="176" fontId="40" fillId="15" borderId="55" applyNumberFormat="0" applyProtection="0">
      <alignment horizontal="left" vertical="top" indent="1"/>
    </xf>
    <xf numFmtId="176" fontId="2"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0" fillId="15" borderId="55" applyNumberFormat="0" applyProtection="0">
      <alignment horizontal="left" vertical="top" indent="1"/>
    </xf>
    <xf numFmtId="176" fontId="45" fillId="22" borderId="57" applyBorder="0"/>
    <xf numFmtId="4" fontId="46" fillId="49" borderId="55" applyNumberFormat="0" applyProtection="0">
      <alignment vertical="center"/>
    </xf>
    <xf numFmtId="4" fontId="46" fillId="6" borderId="55" applyNumberFormat="0" applyProtection="0">
      <alignment horizontal="left" vertical="center" indent="1"/>
    </xf>
    <xf numFmtId="176" fontId="46" fillId="49" borderId="55" applyNumberFormat="0" applyProtection="0">
      <alignment horizontal="left" vertical="top" indent="1"/>
    </xf>
    <xf numFmtId="4" fontId="40" fillId="0" borderId="53" applyNumberFormat="0" applyProtection="0">
      <alignment horizontal="right" vertical="center"/>
    </xf>
    <xf numFmtId="4" fontId="43" fillId="66" borderId="53" applyNumberFormat="0" applyProtection="0">
      <alignment horizontal="right" vertical="center"/>
    </xf>
    <xf numFmtId="4" fontId="40" fillId="55" borderId="53" applyNumberFormat="0" applyProtection="0">
      <alignment horizontal="left" vertical="center" indent="1"/>
    </xf>
    <xf numFmtId="176" fontId="46" fillId="16" borderId="55" applyNumberFormat="0" applyProtection="0">
      <alignment horizontal="left" vertical="top" indent="1"/>
    </xf>
    <xf numFmtId="4" fontId="47" fillId="67" borderId="56" applyNumberFormat="0" applyProtection="0">
      <alignment horizontal="left" vertical="center" indent="1"/>
    </xf>
    <xf numFmtId="4" fontId="48" fillId="65" borderId="53" applyNumberFormat="0" applyProtection="0">
      <alignment horizontal="right" vertical="center"/>
    </xf>
    <xf numFmtId="37" fontId="17" fillId="0" borderId="58" applyNumberFormat="0"/>
    <xf numFmtId="176" fontId="29" fillId="0" borderId="59" applyNumberFormat="0" applyFill="0" applyAlignment="0" applyProtection="0"/>
    <xf numFmtId="176" fontId="29" fillId="0" borderId="59" applyNumberFormat="0" applyFill="0" applyAlignment="0" applyProtection="0"/>
    <xf numFmtId="43" fontId="19" fillId="0" borderId="0" applyFont="0" applyFill="0" applyBorder="0" applyAlignment="0" applyProtection="0"/>
  </cellStyleXfs>
  <cellXfs count="201">
    <xf numFmtId="0" fontId="0" fillId="0" borderId="0" xfId="0"/>
    <xf numFmtId="0" fontId="3" fillId="0" borderId="0" xfId="2" applyFont="1" applyFill="1" applyBorder="1" applyAlignment="1" applyProtection="1">
      <alignment horizontal="center" vertical="center"/>
    </xf>
    <xf numFmtId="168" fontId="0" fillId="0" borderId="0" xfId="1" applyNumberFormat="1" applyFont="1"/>
    <xf numFmtId="169" fontId="0" fillId="0" borderId="0" xfId="1" applyNumberFormat="1" applyFont="1"/>
    <xf numFmtId="164" fontId="0" fillId="0" borderId="0" xfId="1" applyFont="1"/>
    <xf numFmtId="0" fontId="3" fillId="0" borderId="0" xfId="2" applyFont="1" applyFill="1" applyBorder="1" applyAlignment="1" applyProtection="1">
      <alignment vertical="center"/>
    </xf>
    <xf numFmtId="164" fontId="0" fillId="0" borderId="0" xfId="0" applyNumberFormat="1"/>
    <xf numFmtId="0" fontId="4" fillId="0" borderId="0" xfId="0" applyFont="1"/>
    <xf numFmtId="0" fontId="4" fillId="0" borderId="0" xfId="0" applyFont="1" applyAlignment="1">
      <alignment horizontal="center" vertical="center"/>
    </xf>
    <xf numFmtId="0" fontId="5" fillId="0" borderId="0" xfId="2" applyFont="1" applyFill="1" applyBorder="1" applyAlignment="1" applyProtection="1">
      <alignment horizontal="center" vertical="center"/>
    </xf>
    <xf numFmtId="0" fontId="4" fillId="0" borderId="0" xfId="0" applyFont="1" applyAlignment="1">
      <alignment vertical="center"/>
    </xf>
    <xf numFmtId="0" fontId="7" fillId="0" borderId="0" xfId="0" applyFont="1"/>
    <xf numFmtId="168" fontId="7" fillId="0" borderId="0" xfId="1" applyNumberFormat="1" applyFont="1"/>
    <xf numFmtId="164" fontId="4" fillId="0" borderId="0" xfId="0" applyNumberFormat="1" applyFont="1"/>
    <xf numFmtId="164" fontId="4" fillId="0" borderId="0" xfId="1" applyFont="1"/>
    <xf numFmtId="169" fontId="4" fillId="0" borderId="0" xfId="0" applyNumberFormat="1" applyFont="1"/>
    <xf numFmtId="168" fontId="4" fillId="0" borderId="0" xfId="1" applyNumberFormat="1" applyFont="1"/>
    <xf numFmtId="168" fontId="8" fillId="0" borderId="0" xfId="1" applyNumberFormat="1" applyFont="1"/>
    <xf numFmtId="169" fontId="4" fillId="0" borderId="0" xfId="1" applyNumberFormat="1" applyFont="1"/>
    <xf numFmtId="0" fontId="4" fillId="0" borderId="0" xfId="0" applyFont="1" applyAlignment="1">
      <alignment horizontal="center" vertical="center" wrapText="1"/>
    </xf>
    <xf numFmtId="164" fontId="0" fillId="0" borderId="0" xfId="0" applyNumberFormat="1"/>
    <xf numFmtId="0" fontId="3" fillId="0" borderId="0" xfId="2" applyFont="1" applyFill="1" applyBorder="1" applyAlignment="1" applyProtection="1">
      <alignment horizontal="center" vertical="center"/>
    </xf>
    <xf numFmtId="168" fontId="0" fillId="0" borderId="0" xfId="0" applyNumberFormat="1"/>
    <xf numFmtId="168" fontId="7" fillId="0" borderId="0" xfId="0" applyNumberFormat="1" applyFont="1"/>
    <xf numFmtId="0" fontId="4" fillId="0" borderId="1" xfId="0" applyFont="1" applyBorder="1" applyAlignment="1">
      <alignment horizontal="center" vertical="center"/>
    </xf>
    <xf numFmtId="9" fontId="0" fillId="0" borderId="0" xfId="4" applyFont="1"/>
    <xf numFmtId="0" fontId="4" fillId="0" borderId="1" xfId="0" applyFont="1" applyBorder="1" applyAlignment="1">
      <alignment horizontal="center" vertical="center" wrapText="1"/>
    </xf>
    <xf numFmtId="0" fontId="0" fillId="0" borderId="1" xfId="0" applyBorder="1"/>
    <xf numFmtId="0" fontId="4" fillId="0" borderId="1" xfId="0" applyFont="1" applyBorder="1"/>
    <xf numFmtId="170" fontId="0" fillId="0" borderId="1" xfId="1" applyNumberFormat="1" applyFont="1" applyBorder="1"/>
    <xf numFmtId="170" fontId="4" fillId="0" borderId="1" xfId="1" applyNumberFormat="1" applyFont="1" applyBorder="1"/>
    <xf numFmtId="0" fontId="0" fillId="0" borderId="1" xfId="0" applyBorder="1" applyAlignment="1">
      <alignment horizontal="left" vertical="top" wrapText="1"/>
    </xf>
    <xf numFmtId="0" fontId="4" fillId="0" borderId="2" xfId="0" applyFont="1" applyBorder="1"/>
    <xf numFmtId="0" fontId="4" fillId="0" borderId="6" xfId="0" applyFont="1" applyBorder="1" applyAlignment="1">
      <alignment horizontal="center" vertical="center"/>
    </xf>
    <xf numFmtId="0" fontId="0" fillId="0" borderId="0" xfId="0" applyAlignment="1">
      <alignment horizontal="center" vertical="center"/>
    </xf>
    <xf numFmtId="0" fontId="0" fillId="0" borderId="7" xfId="0" applyBorder="1"/>
    <xf numFmtId="0" fontId="4" fillId="0" borderId="8"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0" fillId="0" borderId="2" xfId="0" applyFill="1" applyBorder="1"/>
    <xf numFmtId="0" fontId="4" fillId="0" borderId="11" xfId="0" applyFont="1" applyBorder="1" applyAlignment="1">
      <alignment horizontal="center" vertical="center"/>
    </xf>
    <xf numFmtId="172" fontId="0" fillId="2" borderId="12" xfId="4" applyNumberFormat="1" applyFont="1" applyFill="1" applyBorder="1" applyAlignment="1">
      <alignment horizontal="center" vertical="center"/>
    </xf>
    <xf numFmtId="0" fontId="0" fillId="3" borderId="11" xfId="0" applyFill="1" applyBorder="1" applyAlignment="1">
      <alignment horizontal="center" vertical="center"/>
    </xf>
    <xf numFmtId="9" fontId="0" fillId="3" borderId="12" xfId="4" applyFont="1" applyFill="1" applyBorder="1" applyAlignment="1">
      <alignment horizontal="center" vertical="center"/>
    </xf>
    <xf numFmtId="0" fontId="4" fillId="0" borderId="13" xfId="0" applyFont="1" applyBorder="1" applyAlignment="1">
      <alignment horizontal="center" vertical="center"/>
    </xf>
    <xf numFmtId="9" fontId="0" fillId="3" borderId="14" xfId="4" applyFont="1" applyFill="1" applyBorder="1"/>
    <xf numFmtId="172" fontId="0" fillId="0" borderId="2" xfId="0" applyNumberFormat="1" applyBorder="1"/>
    <xf numFmtId="0" fontId="0" fillId="0" borderId="15" xfId="0" applyFill="1" applyBorder="1"/>
    <xf numFmtId="0" fontId="0" fillId="3" borderId="13" xfId="0" applyFill="1" applyBorder="1" applyAlignment="1">
      <alignment horizontal="center" vertical="center"/>
    </xf>
    <xf numFmtId="9" fontId="0" fillId="3" borderId="16" xfId="4" applyFont="1" applyFill="1" applyBorder="1" applyAlignment="1">
      <alignment horizontal="center" vertical="center"/>
    </xf>
    <xf numFmtId="9" fontId="0" fillId="3" borderId="17" xfId="4" applyFont="1" applyFill="1" applyBorder="1"/>
    <xf numFmtId="172" fontId="0" fillId="2" borderId="14" xfId="4" applyNumberFormat="1" applyFont="1" applyFill="1" applyBorder="1" applyAlignment="1">
      <alignment horizontal="center" vertical="center"/>
    </xf>
    <xf numFmtId="0" fontId="0" fillId="0" borderId="7" xfId="0" applyFill="1" applyBorder="1"/>
    <xf numFmtId="0" fontId="0" fillId="3" borderId="8" xfId="0" applyFill="1" applyBorder="1" applyAlignment="1">
      <alignment horizontal="center" vertical="center"/>
    </xf>
    <xf numFmtId="9" fontId="0" fillId="3" borderId="9" xfId="4" applyFont="1" applyFill="1" applyBorder="1" applyAlignment="1">
      <alignment horizontal="center" vertical="center"/>
    </xf>
    <xf numFmtId="0" fontId="4" fillId="0" borderId="8" xfId="0" applyFont="1" applyBorder="1" applyAlignment="1">
      <alignment horizontal="center" vertical="center"/>
    </xf>
    <xf numFmtId="9" fontId="0" fillId="3" borderId="10" xfId="4" applyFont="1" applyFill="1" applyBorder="1"/>
    <xf numFmtId="9" fontId="0" fillId="3" borderId="12" xfId="4" applyFont="1" applyFill="1" applyBorder="1"/>
    <xf numFmtId="9" fontId="0" fillId="3" borderId="16" xfId="4" applyFont="1" applyFill="1" applyBorder="1"/>
    <xf numFmtId="9" fontId="0" fillId="3" borderId="9" xfId="4" applyFont="1" applyFill="1" applyBorder="1"/>
    <xf numFmtId="172" fontId="0" fillId="0" borderId="19" xfId="0" applyNumberFormat="1" applyBorder="1"/>
    <xf numFmtId="0" fontId="4" fillId="0" borderId="18" xfId="0" applyFont="1" applyBorder="1"/>
    <xf numFmtId="169" fontId="4" fillId="2" borderId="1" xfId="1" applyNumberFormat="1" applyFont="1" applyFill="1" applyBorder="1"/>
    <xf numFmtId="169" fontId="4" fillId="4" borderId="1" xfId="1" applyNumberFormat="1" applyFont="1" applyFill="1" applyBorder="1"/>
    <xf numFmtId="0" fontId="0" fillId="0" borderId="1" xfId="0" applyFont="1" applyBorder="1"/>
    <xf numFmtId="169" fontId="1" fillId="4" borderId="1" xfId="1" applyNumberFormat="1" applyFont="1" applyFill="1" applyBorder="1"/>
    <xf numFmtId="169" fontId="0" fillId="2" borderId="1" xfId="1" applyNumberFormat="1" applyFont="1" applyFill="1" applyBorder="1"/>
    <xf numFmtId="17" fontId="0" fillId="0" borderId="0" xfId="0" applyNumberFormat="1"/>
    <xf numFmtId="0" fontId="0" fillId="5" borderId="0" xfId="0" applyFill="1"/>
    <xf numFmtId="168" fontId="1" fillId="4" borderId="1" xfId="1" applyNumberFormat="1" applyFont="1" applyFill="1" applyBorder="1"/>
    <xf numFmtId="0" fontId="0" fillId="0" borderId="0" xfId="0" applyAlignment="1">
      <alignment horizontal="left" vertical="top" wrapText="1"/>
    </xf>
    <xf numFmtId="0" fontId="0" fillId="0" borderId="0" xfId="0" applyFont="1"/>
    <xf numFmtId="171" fontId="1" fillId="4" borderId="1" xfId="1" applyNumberFormat="1" applyFont="1" applyFill="1" applyBorder="1"/>
    <xf numFmtId="10" fontId="0" fillId="0" borderId="0" xfId="4" applyNumberFormat="1" applyFont="1"/>
    <xf numFmtId="9" fontId="4" fillId="0" borderId="0" xfId="4" applyFont="1"/>
    <xf numFmtId="173" fontId="5" fillId="0" borderId="0" xfId="0" applyNumberFormat="1" applyFont="1" applyFill="1" applyBorder="1" applyAlignment="1">
      <alignment vertical="center"/>
    </xf>
    <xf numFmtId="173" fontId="14" fillId="0" borderId="0" xfId="0" applyNumberFormat="1" applyFont="1" applyFill="1" applyBorder="1" applyAlignment="1">
      <alignment vertical="center"/>
    </xf>
    <xf numFmtId="173" fontId="13" fillId="13" borderId="1" xfId="0" applyNumberFormat="1" applyFont="1" applyFill="1" applyBorder="1" applyAlignment="1" applyProtection="1">
      <alignment vertical="center"/>
      <protection locked="0"/>
    </xf>
    <xf numFmtId="174" fontId="13" fillId="10" borderId="60" xfId="0" applyNumberFormat="1" applyFont="1" applyFill="1" applyBorder="1" applyAlignment="1">
      <alignment vertical="center"/>
    </xf>
    <xf numFmtId="0" fontId="0" fillId="0" borderId="0" xfId="0"/>
    <xf numFmtId="171" fontId="0" fillId="0" borderId="0" xfId="0" applyNumberFormat="1"/>
    <xf numFmtId="0" fontId="4" fillId="0" borderId="0" xfId="0" applyFont="1" applyAlignment="1">
      <alignment horizontal="center" vertical="center"/>
    </xf>
    <xf numFmtId="0" fontId="52" fillId="0" borderId="0" xfId="2762"/>
    <xf numFmtId="169" fontId="0" fillId="0" borderId="0" xfId="0" applyNumberFormat="1" applyFont="1"/>
    <xf numFmtId="0" fontId="52" fillId="0" borderId="1" xfId="2762" applyBorder="1" applyAlignment="1">
      <alignment horizontal="left" vertical="center"/>
    </xf>
    <xf numFmtId="172" fontId="0" fillId="2" borderId="61" xfId="4" applyNumberFormat="1" applyFont="1" applyFill="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3" borderId="11" xfId="0" applyFont="1" applyFill="1" applyBorder="1" applyAlignment="1">
      <alignment horizontal="center" vertical="center"/>
    </xf>
    <xf numFmtId="9" fontId="3" fillId="3" borderId="12" xfId="4" applyFont="1" applyFill="1" applyBorder="1" applyAlignment="1">
      <alignment horizontal="center" vertical="center"/>
    </xf>
    <xf numFmtId="0" fontId="3" fillId="3" borderId="13" xfId="0" applyFont="1" applyFill="1" applyBorder="1" applyAlignment="1">
      <alignment horizontal="center" vertical="center"/>
    </xf>
    <xf numFmtId="9" fontId="3" fillId="3" borderId="16" xfId="4" applyFont="1" applyFill="1" applyBorder="1" applyAlignment="1">
      <alignment horizontal="center" vertical="center"/>
    </xf>
    <xf numFmtId="0" fontId="5" fillId="0" borderId="13" xfId="0" applyFont="1" applyBorder="1" applyAlignment="1">
      <alignment horizontal="center" vertical="center"/>
    </xf>
    <xf numFmtId="172" fontId="3" fillId="2" borderId="12" xfId="4" applyNumberFormat="1" applyFont="1" applyFill="1" applyBorder="1" applyAlignment="1">
      <alignment horizontal="center" vertical="center"/>
    </xf>
    <xf numFmtId="0" fontId="5" fillId="0" borderId="8" xfId="0" applyFont="1" applyBorder="1" applyAlignment="1">
      <alignment horizontal="center" vertical="center"/>
    </xf>
    <xf numFmtId="172" fontId="3" fillId="2" borderId="61" xfId="4" applyNumberFormat="1" applyFont="1" applyFill="1" applyBorder="1" applyAlignment="1">
      <alignment horizontal="center" vertical="center"/>
    </xf>
    <xf numFmtId="164" fontId="0" fillId="0" borderId="0" xfId="0" applyNumberFormat="1"/>
    <xf numFmtId="170" fontId="0" fillId="0" borderId="0" xfId="1" applyNumberFormat="1" applyFont="1"/>
    <xf numFmtId="2" fontId="0" fillId="0" borderId="0" xfId="0" applyNumberFormat="1"/>
    <xf numFmtId="164" fontId="0" fillId="0" borderId="0" xfId="1" applyFont="1" applyBorder="1"/>
    <xf numFmtId="185" fontId="11" fillId="0" borderId="0" xfId="2767" applyNumberFormat="1" applyBorder="1" applyAlignment="1">
      <alignment horizontal="right" vertical="center" wrapText="1"/>
    </xf>
    <xf numFmtId="186" fontId="0" fillId="0" borderId="0" xfId="0" applyNumberFormat="1"/>
    <xf numFmtId="14" fontId="4" fillId="0" borderId="0" xfId="0" applyNumberFormat="1" applyFont="1"/>
    <xf numFmtId="170" fontId="0" fillId="0" borderId="0" xfId="0" applyNumberFormat="1"/>
    <xf numFmtId="0" fontId="0" fillId="0" borderId="0" xfId="0" applyAlignment="1">
      <alignment vertical="center"/>
    </xf>
    <xf numFmtId="164" fontId="0" fillId="0" borderId="0" xfId="1" applyFont="1" applyAlignment="1">
      <alignment vertical="center"/>
    </xf>
    <xf numFmtId="164" fontId="0" fillId="0" borderId="0" xfId="0" applyNumberFormat="1" applyAlignment="1">
      <alignment vertical="center"/>
    </xf>
    <xf numFmtId="187" fontId="0" fillId="0" borderId="0" xfId="0" applyNumberFormat="1"/>
    <xf numFmtId="0" fontId="4" fillId="0" borderId="0" xfId="0" applyFont="1" applyAlignment="1">
      <alignment horizontal="center" vertical="center"/>
    </xf>
    <xf numFmtId="0" fontId="4" fillId="0" borderId="0" xfId="0" applyFont="1" applyAlignment="1">
      <alignment horizontal="center" vertical="center" wrapText="1"/>
    </xf>
    <xf numFmtId="164" fontId="4" fillId="0" borderId="0" xfId="1" applyFont="1" applyAlignment="1">
      <alignment horizontal="center" vertical="center" wrapText="1"/>
    </xf>
    <xf numFmtId="0" fontId="4" fillId="0" borderId="0" xfId="0" applyFont="1" applyAlignment="1">
      <alignment horizontal="left" vertical="top"/>
    </xf>
    <xf numFmtId="169" fontId="0" fillId="0" borderId="0" xfId="0" applyNumberFormat="1"/>
    <xf numFmtId="188" fontId="0" fillId="0" borderId="0" xfId="0" applyNumberFormat="1"/>
    <xf numFmtId="171" fontId="4" fillId="0" borderId="0" xfId="0" applyNumberFormat="1" applyFont="1"/>
    <xf numFmtId="0" fontId="0" fillId="0" borderId="0" xfId="0" applyBorder="1"/>
    <xf numFmtId="0" fontId="0" fillId="0" borderId="1" xfId="0" applyBorder="1" applyAlignment="1">
      <alignment wrapText="1"/>
    </xf>
    <xf numFmtId="0" fontId="0" fillId="0" borderId="1" xfId="0" applyBorder="1" applyAlignment="1">
      <alignment vertical="center" wrapText="1"/>
    </xf>
    <xf numFmtId="0" fontId="0" fillId="0" borderId="1" xfId="0" applyFill="1" applyBorder="1" applyAlignment="1">
      <alignment vertical="top" wrapText="1"/>
    </xf>
    <xf numFmtId="0" fontId="0" fillId="0" borderId="1" xfId="0" applyBorder="1" applyAlignment="1">
      <alignment vertical="top" wrapText="1"/>
    </xf>
    <xf numFmtId="0" fontId="0" fillId="72" borderId="1" xfId="0" applyFill="1" applyBorder="1" applyAlignment="1">
      <alignment vertical="top" wrapText="1"/>
    </xf>
    <xf numFmtId="0" fontId="0" fillId="0" borderId="1" xfId="0" applyFill="1" applyBorder="1" applyAlignment="1">
      <alignment horizontal="left" vertical="top" wrapText="1"/>
    </xf>
    <xf numFmtId="0" fontId="0" fillId="72" borderId="1" xfId="0" applyFill="1" applyBorder="1" applyAlignment="1">
      <alignment horizontal="left" vertical="top" wrapText="1"/>
    </xf>
    <xf numFmtId="0" fontId="52" fillId="0" borderId="1" xfId="2762" applyBorder="1" applyAlignment="1">
      <alignment vertical="center" wrapText="1"/>
    </xf>
    <xf numFmtId="0" fontId="4" fillId="0" borderId="0" xfId="0" applyFont="1" applyAlignment="1">
      <alignment horizontal="center" vertical="center"/>
    </xf>
    <xf numFmtId="173" fontId="0" fillId="0" borderId="0" xfId="0" applyNumberFormat="1"/>
    <xf numFmtId="173" fontId="0" fillId="0" borderId="0" xfId="0" applyNumberFormat="1" applyAlignment="1">
      <alignment horizontal="center" vertical="center"/>
    </xf>
    <xf numFmtId="0" fontId="4" fillId="0" borderId="62" xfId="0" applyFont="1" applyFill="1" applyBorder="1"/>
    <xf numFmtId="0" fontId="4"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11" xfId="0" applyBorder="1"/>
    <xf numFmtId="0" fontId="0" fillId="0" borderId="13" xfId="0" applyBorder="1"/>
    <xf numFmtId="0" fontId="0" fillId="0" borderId="66" xfId="0" applyBorder="1"/>
    <xf numFmtId="0" fontId="4" fillId="0" borderId="0" xfId="0" applyFont="1" applyAlignment="1">
      <alignment horizontal="center" vertical="center"/>
    </xf>
    <xf numFmtId="0" fontId="4" fillId="0" borderId="0" xfId="0" applyFont="1" applyAlignment="1">
      <alignment horizontal="center" vertical="center"/>
    </xf>
    <xf numFmtId="0" fontId="55" fillId="0" borderId="68" xfId="0" applyFont="1" applyFill="1" applyBorder="1" applyAlignment="1">
      <alignment horizontal="center" vertical="center" wrapText="1"/>
    </xf>
    <xf numFmtId="3" fontId="0" fillId="0" borderId="0" xfId="0" applyNumberFormat="1"/>
    <xf numFmtId="43" fontId="0" fillId="0" borderId="0" xfId="0" applyNumberFormat="1"/>
    <xf numFmtId="3" fontId="4" fillId="0" borderId="0" xfId="0" applyNumberFormat="1" applyFont="1"/>
    <xf numFmtId="171" fontId="4" fillId="0" borderId="0" xfId="0" applyNumberFormat="1" applyFont="1" applyBorder="1"/>
    <xf numFmtId="0" fontId="0" fillId="72" borderId="68" xfId="0" applyFill="1" applyBorder="1" applyAlignment="1">
      <alignment vertical="top" wrapText="1"/>
    </xf>
    <xf numFmtId="171" fontId="9" fillId="0" borderId="65" xfId="1" applyNumberFormat="1" applyFont="1" applyBorder="1" applyAlignment="1"/>
    <xf numFmtId="171" fontId="0" fillId="0" borderId="65" xfId="1" applyNumberFormat="1" applyFont="1" applyBorder="1" applyAlignment="1"/>
    <xf numFmtId="171" fontId="4" fillId="72" borderId="65" xfId="1" applyNumberFormat="1" applyFont="1" applyFill="1" applyBorder="1" applyAlignment="1"/>
    <xf numFmtId="9" fontId="4" fillId="72" borderId="12" xfId="4" applyFont="1" applyFill="1" applyBorder="1" applyAlignment="1"/>
    <xf numFmtId="171" fontId="9" fillId="0" borderId="1" xfId="1" applyNumberFormat="1" applyFont="1" applyBorder="1" applyAlignment="1"/>
    <xf numFmtId="171" fontId="0" fillId="0" borderId="1" xfId="1" applyNumberFormat="1" applyFont="1" applyBorder="1" applyAlignment="1"/>
    <xf numFmtId="171" fontId="4" fillId="0" borderId="1" xfId="1" applyNumberFormat="1" applyFont="1" applyBorder="1" applyAlignment="1"/>
    <xf numFmtId="9" fontId="4" fillId="72" borderId="16" xfId="4" applyFont="1" applyFill="1" applyBorder="1" applyAlignment="1"/>
    <xf numFmtId="171" fontId="9" fillId="0" borderId="60" xfId="1" applyNumberFormat="1" applyFont="1" applyBorder="1" applyAlignment="1"/>
    <xf numFmtId="171" fontId="0" fillId="0" borderId="60" xfId="1" applyNumberFormat="1" applyFont="1" applyBorder="1" applyAlignment="1"/>
    <xf numFmtId="171" fontId="4" fillId="0" borderId="60" xfId="1" applyNumberFormat="1" applyFont="1" applyBorder="1" applyAlignment="1"/>
    <xf numFmtId="9" fontId="4" fillId="72" borderId="67" xfId="4" applyFont="1" applyFill="1" applyBorder="1" applyAlignment="1"/>
    <xf numFmtId="171" fontId="4" fillId="0" borderId="63" xfId="0" applyNumberFormat="1" applyFont="1" applyBorder="1" applyAlignment="1"/>
    <xf numFmtId="0" fontId="4" fillId="0" borderId="63" xfId="0" applyFont="1" applyFill="1" applyBorder="1" applyAlignment="1"/>
    <xf numFmtId="171" fontId="0" fillId="0" borderId="63" xfId="1" applyNumberFormat="1" applyFont="1" applyBorder="1" applyAlignment="1"/>
    <xf numFmtId="9" fontId="4" fillId="72" borderId="64" xfId="4" applyFont="1" applyFill="1" applyBorder="1" applyAlignment="1"/>
    <xf numFmtId="0" fontId="4" fillId="0" borderId="68" xfId="0" applyFont="1" applyBorder="1" applyAlignment="1">
      <alignment horizontal="center" vertical="center" wrapText="1"/>
    </xf>
    <xf numFmtId="0" fontId="4" fillId="0" borderId="68" xfId="0" applyFont="1" applyBorder="1" applyAlignment="1">
      <alignment horizontal="center" vertical="center"/>
    </xf>
    <xf numFmtId="0" fontId="10" fillId="0" borderId="68" xfId="0" applyFont="1" applyBorder="1" applyAlignment="1">
      <alignment horizontal="center" vertical="center" wrapText="1"/>
    </xf>
    <xf numFmtId="0" fontId="0" fillId="0" borderId="68" xfId="0" applyBorder="1"/>
    <xf numFmtId="171" fontId="4" fillId="0" borderId="68" xfId="1" applyNumberFormat="1" applyFont="1" applyBorder="1" applyAlignment="1">
      <alignment horizontal="center" vertical="center"/>
    </xf>
    <xf numFmtId="171" fontId="0" fillId="0" borderId="68" xfId="1" applyNumberFormat="1" applyFont="1" applyBorder="1"/>
    <xf numFmtId="171" fontId="4" fillId="72" borderId="68" xfId="1" applyNumberFormat="1" applyFont="1" applyFill="1" applyBorder="1"/>
    <xf numFmtId="171" fontId="9" fillId="0" borderId="68" xfId="1" applyNumberFormat="1" applyFont="1" applyBorder="1" applyAlignment="1">
      <alignment horizontal="center" vertical="center"/>
    </xf>
    <xf numFmtId="171" fontId="9" fillId="0" borderId="68" xfId="1" applyNumberFormat="1" applyFont="1" applyBorder="1"/>
    <xf numFmtId="171" fontId="4" fillId="0" borderId="68" xfId="1" applyNumberFormat="1" applyFont="1" applyBorder="1"/>
    <xf numFmtId="0" fontId="4" fillId="0" borderId="68" xfId="0" applyFont="1" applyFill="1" applyBorder="1"/>
    <xf numFmtId="171" fontId="4" fillId="0" borderId="68" xfId="0" applyNumberFormat="1" applyFont="1" applyBorder="1"/>
    <xf numFmtId="9" fontId="0" fillId="0" borderId="0" xfId="0" applyNumberFormat="1"/>
    <xf numFmtId="43" fontId="0" fillId="0" borderId="0" xfId="0" applyNumberFormat="1" applyAlignment="1">
      <alignment vertical="center"/>
    </xf>
    <xf numFmtId="189" fontId="0" fillId="0" borderId="0" xfId="0" applyNumberFormat="1"/>
    <xf numFmtId="0" fontId="4" fillId="0" borderId="69" xfId="0" applyFont="1" applyBorder="1" applyAlignment="1">
      <alignment vertical="center"/>
    </xf>
    <xf numFmtId="9" fontId="4" fillId="0" borderId="69" xfId="4" applyFont="1" applyBorder="1" applyAlignment="1">
      <alignment vertical="center"/>
    </xf>
    <xf numFmtId="164" fontId="0" fillId="0" borderId="69" xfId="1" applyFont="1" applyBorder="1" applyAlignment="1">
      <alignment vertical="center"/>
    </xf>
    <xf numFmtId="0" fontId="0" fillId="0" borderId="0" xfId="0"/>
    <xf numFmtId="0" fontId="0" fillId="0" borderId="0" xfId="0" applyAlignment="1">
      <alignment vertical="center"/>
    </xf>
    <xf numFmtId="188" fontId="0" fillId="0" borderId="0" xfId="0" applyNumberFormat="1" applyAlignment="1">
      <alignment vertical="center"/>
    </xf>
    <xf numFmtId="0" fontId="53" fillId="73" borderId="0" xfId="0" applyFont="1" applyFill="1" applyAlignment="1">
      <alignment horizontal="center" vertical="center" wrapText="1"/>
    </xf>
    <xf numFmtId="0" fontId="4" fillId="0" borderId="0" xfId="0" applyFont="1" applyAlignment="1">
      <alignment horizontal="center"/>
    </xf>
    <xf numFmtId="0" fontId="3" fillId="0" borderId="0" xfId="2" applyFont="1" applyFill="1" applyBorder="1" applyAlignment="1" applyProtection="1">
      <alignment horizontal="center" vertical="center"/>
    </xf>
    <xf numFmtId="0" fontId="0" fillId="0" borderId="0" xfId="0" applyAlignment="1">
      <alignment horizontal="left" vertical="center"/>
    </xf>
    <xf numFmtId="0" fontId="4" fillId="0" borderId="0" xfId="0" applyFont="1" applyAlignment="1">
      <alignment horizontal="center" vertical="center"/>
    </xf>
    <xf numFmtId="164" fontId="4" fillId="0" borderId="0" xfId="0" applyNumberFormat="1" applyFont="1" applyAlignment="1">
      <alignment horizontal="center"/>
    </xf>
    <xf numFmtId="164" fontId="4" fillId="0" borderId="0" xfId="1" applyFont="1" applyAlignment="1">
      <alignment horizontal="center"/>
    </xf>
    <xf numFmtId="164" fontId="0" fillId="0" borderId="0" xfId="1" applyFont="1" applyAlignment="1">
      <alignment horizontal="center"/>
    </xf>
    <xf numFmtId="164" fontId="4" fillId="0" borderId="0" xfId="1" applyFont="1" applyAlignment="1">
      <alignment horizontal="center" vertical="center"/>
    </xf>
    <xf numFmtId="164" fontId="0" fillId="0" borderId="0" xfId="1" applyFont="1" applyAlignment="1">
      <alignment horizontal="center" vertical="center"/>
    </xf>
    <xf numFmtId="0" fontId="0" fillId="0" borderId="0" xfId="0" applyAlignment="1">
      <alignment horizontal="left" vertical="top" wrapText="1"/>
    </xf>
    <xf numFmtId="0" fontId="0" fillId="0" borderId="69" xfId="0" applyBorder="1" applyAlignment="1">
      <alignment horizontal="left" vertical="center" wrapText="1"/>
    </xf>
    <xf numFmtId="0" fontId="4" fillId="0" borderId="0" xfId="0" applyFont="1" applyAlignment="1">
      <alignment horizontal="center" vertical="center" wrapText="1"/>
    </xf>
    <xf numFmtId="0" fontId="0" fillId="0" borderId="1" xfId="0" applyBorder="1" applyAlignment="1">
      <alignment horizontal="left"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3026">
    <cellStyle name="%" xfId="24"/>
    <cellStyle name="% 10" xfId="25"/>
    <cellStyle name="% 10 2" xfId="1311"/>
    <cellStyle name="% 2" xfId="26"/>
    <cellStyle name="% 2 2" xfId="27"/>
    <cellStyle name="% 2 2 2" xfId="28"/>
    <cellStyle name="% 2 2_3.1.2 DB Pension Detail" xfId="1312"/>
    <cellStyle name="% 3" xfId="29"/>
    <cellStyle name="% 4" xfId="30"/>
    <cellStyle name="% 4 2" xfId="31"/>
    <cellStyle name="% 4 3" xfId="32"/>
    <cellStyle name="% 4 4" xfId="33"/>
    <cellStyle name="% 4 5" xfId="34"/>
    <cellStyle name="% 4 6" xfId="35"/>
    <cellStyle name="% 4 7" xfId="36"/>
    <cellStyle name="% 4 8" xfId="37"/>
    <cellStyle name="%_3.3 Tax" xfId="38"/>
    <cellStyle name="%_3.3 Tax 2" xfId="39"/>
    <cellStyle name="%_4.2 Activity Indicators" xfId="1313"/>
    <cellStyle name="%_BP10+ GTO Capex Split CN" xfId="40"/>
    <cellStyle name="%_GTO Non Operational Capex Roll-over submission (FINAL with property)" xfId="41"/>
    <cellStyle name="%_NGG Opex PCRRP Tables 31 Mar 2009" xfId="1314"/>
    <cellStyle name="%_NGG TPCR4 MG Workings" xfId="42"/>
    <cellStyle name="%_Opex Input" xfId="43"/>
    <cellStyle name="%_Sch 2.1 Eng schedule 2009-10 Final @ 270710" xfId="1315"/>
    <cellStyle name="%_Transmission PCRRP tables_SPTL_200809 V1" xfId="44"/>
    <cellStyle name="%_VR NGET Opex tables" xfId="45"/>
    <cellStyle name="%_VR Pensions Opex tables" xfId="46"/>
    <cellStyle name="_070323 - 5yr opex BPQ (Final)" xfId="47"/>
    <cellStyle name="_0708 GSO Capex RRP (detail)" xfId="48"/>
    <cellStyle name="_0708 GSO Capex RRP (detail) 2" xfId="49"/>
    <cellStyle name="_0708 GSO Capex RRP (detail) 2 2" xfId="50"/>
    <cellStyle name="_0708 GSO Capex RRP (detail) 2 3" xfId="51"/>
    <cellStyle name="_0708 GSO Capex RRP (detail) 2 4" xfId="52"/>
    <cellStyle name="_0708 GSO Capex RRP (detail) 2 5" xfId="53"/>
    <cellStyle name="_0708 GSO Capex RRP (detail) 2 6" xfId="54"/>
    <cellStyle name="_0708 GSO Capex RRP (detail) 2 7" xfId="55"/>
    <cellStyle name="_0708 GSO Capex RRP (detail) 2 8" xfId="56"/>
    <cellStyle name="_0708 GSO Capex RRP (detail)_Opex Input" xfId="57"/>
    <cellStyle name="_0708 TO Non-Op Capex (detail)" xfId="58"/>
    <cellStyle name="_Book4" xfId="59"/>
    <cellStyle name="_Book4 2" xfId="60"/>
    <cellStyle name="_Book4 2 2" xfId="61"/>
    <cellStyle name="_Book4 2 3" xfId="62"/>
    <cellStyle name="_Book4 2 4" xfId="63"/>
    <cellStyle name="_Book4 2 5" xfId="64"/>
    <cellStyle name="_Book4 2 6" xfId="65"/>
    <cellStyle name="_Book4 2 7" xfId="66"/>
    <cellStyle name="_Book4 2 8" xfId="67"/>
    <cellStyle name="_BP10+ GTO Capex Split CN" xfId="68"/>
    <cellStyle name="_BP10+post TIC 1 Jun" xfId="69"/>
    <cellStyle name="_BP10+post TIC 1 Jun 2" xfId="70"/>
    <cellStyle name="_BP10+post TIC 1 Jun 2 2" xfId="71"/>
    <cellStyle name="_BP10+post TIC 1 Jun 2 3" xfId="72"/>
    <cellStyle name="_BP10+post TIC 1 Jun 2 4" xfId="73"/>
    <cellStyle name="_BP10+post TIC 1 Jun 2 5" xfId="74"/>
    <cellStyle name="_BP10+post TIC 1 Jun 2 6" xfId="75"/>
    <cellStyle name="_BP10+post TIC 1 Jun 2 7" xfId="76"/>
    <cellStyle name="_BP10+post TIC 1 Jun 2 8" xfId="77"/>
    <cellStyle name="_Capital Plan - IS UK" xfId="78"/>
    <cellStyle name="_Capital Plan - IS UK_0910 GSO Capex RRP - Final (Detail) v2 220710" xfId="79"/>
    <cellStyle name="_Capital Plan - IS UK_0910 GSO Capex RRP - Final (Detail) v2 220710 2" xfId="80"/>
    <cellStyle name="_Capital Plan - IS UK_0910 GSO Capex RRP - Final (Detail) v2 220710 2 2" xfId="81"/>
    <cellStyle name="_Capital Plan - IS UK_0910 GSO Capex RRP - Final (Detail) v2 220710 2 3" xfId="82"/>
    <cellStyle name="_Capital Plan - IS UK_0910 GSO Capex RRP - Final (Detail) v2 220710 2 4" xfId="83"/>
    <cellStyle name="_Capital Plan - IS UK_0910 GSO Capex RRP - Final (Detail) v2 220710 2 5" xfId="84"/>
    <cellStyle name="_Capital Plan - IS UK_0910 GSO Capex RRP - Final (Detail) v2 220710 2 6" xfId="85"/>
    <cellStyle name="_Capital Plan - IS UK_0910 GSO Capex RRP - Final (Detail) v2 220710 2 7" xfId="86"/>
    <cellStyle name="_Capital Plan - IS UK_0910 GSO Capex RRP - Final (Detail) v2 220710 2 8" xfId="87"/>
    <cellStyle name="_Capital Plan - IS UK_0910 GSO Capex RRP - Final (Detail) v2 220710_Opex Input" xfId="88"/>
    <cellStyle name="_Gas TO major Projects Forecast Jun-10" xfId="89"/>
    <cellStyle name="_Gas TO major Projects Forecast Jun-10 2" xfId="90"/>
    <cellStyle name="_Gas TO major Projects Forecast Jun-10 2 2" xfId="91"/>
    <cellStyle name="_Gas TO major Projects Forecast Jun-10 2 3" xfId="92"/>
    <cellStyle name="_Gas TO major Projects Forecast Jun-10 2 4" xfId="93"/>
    <cellStyle name="_Gas TO major Projects Forecast Jun-10 2 5" xfId="94"/>
    <cellStyle name="_Gas TO major Projects Forecast Jun-10 2 6" xfId="95"/>
    <cellStyle name="_Gas TO major Projects Forecast Jun-10 2 7" xfId="96"/>
    <cellStyle name="_Gas TO major Projects Forecast Jun-10 2 8" xfId="97"/>
    <cellStyle name="_Gas TO major Projects Forecast May-10 BP10+ v5" xfId="98"/>
    <cellStyle name="_Gas TO major Projects Forecast May-10 BP10+ v5 2" xfId="99"/>
    <cellStyle name="_Gas TO major Projects Forecast May-10 BP10+ v5 2 2" xfId="100"/>
    <cellStyle name="_Gas TO major Projects Forecast May-10 BP10+ v5 2 3" xfId="101"/>
    <cellStyle name="_Gas TO major Projects Forecast May-10 BP10+ v5 2 4" xfId="102"/>
    <cellStyle name="_Gas TO major Projects Forecast May-10 BP10+ v5 2 5" xfId="103"/>
    <cellStyle name="_Gas TO major Projects Forecast May-10 BP10+ v5 2 6" xfId="104"/>
    <cellStyle name="_Gas TO major Projects Forecast May-10 BP10+ v5 2 7" xfId="105"/>
    <cellStyle name="_Gas TO major Projects Forecast May-10 BP10+ v5 2 8" xfId="106"/>
    <cellStyle name="_GTO Non Operational Capex Roll-over submission (FINAL with property)" xfId="107"/>
    <cellStyle name="_Test scoring_UKGDx_20070924_Pilot (DV)" xfId="108"/>
    <cellStyle name="=C:\WINNT\SYSTEM32\COMMAND.COM" xfId="22"/>
    <cellStyle name="=C:\WINNT\SYSTEM32\COMMAND.COM 10" xfId="20"/>
    <cellStyle name="=C:\WINNT\SYSTEM32\COMMAND.COM 11" xfId="109"/>
    <cellStyle name="=C:\WINNT\SYSTEM32\COMMAND.COM 12" xfId="110"/>
    <cellStyle name="=C:\WINNT\SYSTEM32\COMMAND.COM 13" xfId="111"/>
    <cellStyle name="=C:\WINNT\SYSTEM32\COMMAND.COM 14" xfId="112"/>
    <cellStyle name="=C:\WINNT\SYSTEM32\COMMAND.COM 15" xfId="113"/>
    <cellStyle name="=C:\WINNT\SYSTEM32\COMMAND.COM 16" xfId="114"/>
    <cellStyle name="=C:\WINNT\SYSTEM32\COMMAND.COM 17" xfId="115"/>
    <cellStyle name="=C:\WINNT\SYSTEM32\COMMAND.COM 18" xfId="116"/>
    <cellStyle name="=C:\WINNT\SYSTEM32\COMMAND.COM 19" xfId="117"/>
    <cellStyle name="=C:\WINNT\SYSTEM32\COMMAND.COM 2" xfId="18"/>
    <cellStyle name="=C:\WINNT\SYSTEM32\COMMAND.COM 2 10" xfId="1360"/>
    <cellStyle name="=C:\WINNT\SYSTEM32\COMMAND.COM 2 2" xfId="118"/>
    <cellStyle name="=C:\WINNT\SYSTEM32\COMMAND.COM 2 2 2" xfId="119"/>
    <cellStyle name="=C:\WINNT\SYSTEM32\COMMAND.COM 2 2 2 2" xfId="120"/>
    <cellStyle name="=C:\WINNT\SYSTEM32\COMMAND.COM 2 2 2 3" xfId="121"/>
    <cellStyle name="=C:\WINNT\SYSTEM32\COMMAND.COM 2 2 2_Opex Input" xfId="122"/>
    <cellStyle name="=C:\WINNT\SYSTEM32\COMMAND.COM 2 2 3" xfId="123"/>
    <cellStyle name="=C:\WINNT\SYSTEM32\COMMAND.COM 2 2_Opex Input" xfId="124"/>
    <cellStyle name="=C:\WINNT\SYSTEM32\COMMAND.COM 2 3" xfId="125"/>
    <cellStyle name="=C:\WINNT\SYSTEM32\COMMAND.COM 2 4" xfId="1341"/>
    <cellStyle name="=C:\WINNT\SYSTEM32\COMMAND.COM 2 5" xfId="1356"/>
    <cellStyle name="=C:\WINNT\SYSTEM32\COMMAND.COM 2 6" xfId="1342"/>
    <cellStyle name="=C:\WINNT\SYSTEM32\COMMAND.COM 2 7" xfId="1345"/>
    <cellStyle name="=C:\WINNT\SYSTEM32\COMMAND.COM 2 8" xfId="1343"/>
    <cellStyle name="=C:\WINNT\SYSTEM32\COMMAND.COM 2 9" xfId="1344"/>
    <cellStyle name="=C:\WINNT\SYSTEM32\COMMAND.COM 2_Opex Input" xfId="126"/>
    <cellStyle name="=C:\WINNT\SYSTEM32\COMMAND.COM 20" xfId="127"/>
    <cellStyle name="=C:\WINNT\SYSTEM32\COMMAND.COM 21" xfId="128"/>
    <cellStyle name="=C:\WINNT\SYSTEM32\COMMAND.COM 22" xfId="129"/>
    <cellStyle name="=C:\WINNT\SYSTEM32\COMMAND.COM 23" xfId="130"/>
    <cellStyle name="=C:\WINNT\SYSTEM32\COMMAND.COM 23 2" xfId="131"/>
    <cellStyle name="=C:\WINNT\SYSTEM32\COMMAND.COM 24" xfId="132"/>
    <cellStyle name="=C:\WINNT\SYSTEM32\COMMAND.COM 25" xfId="133"/>
    <cellStyle name="=C:\WINNT\SYSTEM32\COMMAND.COM 25 2" xfId="134"/>
    <cellStyle name="=C:\WINNT\SYSTEM32\COMMAND.COM 25 3" xfId="135"/>
    <cellStyle name="=C:\WINNT\SYSTEM32\COMMAND.COM 26" xfId="136"/>
    <cellStyle name="=C:\WINNT\SYSTEM32\COMMAND.COM 27" xfId="137"/>
    <cellStyle name="=C:\WINNT\SYSTEM32\COMMAND.COM 28" xfId="138"/>
    <cellStyle name="=C:\WINNT\SYSTEM32\COMMAND.COM 29" xfId="139"/>
    <cellStyle name="=C:\WINNT\SYSTEM32\COMMAND.COM 3" xfId="19"/>
    <cellStyle name="=C:\WINNT\SYSTEM32\COMMAND.COM 30" xfId="140"/>
    <cellStyle name="=C:\WINNT\SYSTEM32\COMMAND.COM 31" xfId="141"/>
    <cellStyle name="=C:\WINNT\SYSTEM32\COMMAND.COM 32" xfId="142"/>
    <cellStyle name="=C:\WINNT\SYSTEM32\COMMAND.COM 33" xfId="143"/>
    <cellStyle name="=C:\WINNT\SYSTEM32\COMMAND.COM 4" xfId="144"/>
    <cellStyle name="=C:\WINNT\SYSTEM32\COMMAND.COM 4 2" xfId="145"/>
    <cellStyle name="=C:\WINNT\SYSTEM32\COMMAND.COM 4 3" xfId="146"/>
    <cellStyle name="=C:\WINNT\SYSTEM32\COMMAND.COM 4_Opex Input" xfId="147"/>
    <cellStyle name="=C:\WINNT\SYSTEM32\COMMAND.COM 5" xfId="148"/>
    <cellStyle name="=C:\WINNT\SYSTEM32\COMMAND.COM 6" xfId="149"/>
    <cellStyle name="=C:\WINNT\SYSTEM32\COMMAND.COM 7" xfId="150"/>
    <cellStyle name="=C:\WINNT\SYSTEM32\COMMAND.COM 8" xfId="151"/>
    <cellStyle name="=C:\WINNT\SYSTEM32\COMMAND.COM 9" xfId="152"/>
    <cellStyle name="=C:\WINNT\SYSTEM32\COMMAND.COM_Model_run_060901" xfId="153"/>
    <cellStyle name="=C:\WINNT35\SYSTEM32\COMMAND.COM" xfId="154"/>
    <cellStyle name="20% - Accent1 2" xfId="155"/>
    <cellStyle name="20% - Accent1 3" xfId="156"/>
    <cellStyle name="20% - Accent2 2" xfId="157"/>
    <cellStyle name="20% - Accent2 3" xfId="158"/>
    <cellStyle name="20% - Accent3 2" xfId="159"/>
    <cellStyle name="20% - Accent3 3" xfId="160"/>
    <cellStyle name="20% - Accent4 2" xfId="161"/>
    <cellStyle name="20% - Accent4 3" xfId="162"/>
    <cellStyle name="20% - Accent5 2" xfId="163"/>
    <cellStyle name="20% - Accent5 3" xfId="164"/>
    <cellStyle name="20% - Accent6 2" xfId="165"/>
    <cellStyle name="20% - Accent6 3" xfId="166"/>
    <cellStyle name="40% - Accent1 2" xfId="167"/>
    <cellStyle name="40% - Accent1 3" xfId="168"/>
    <cellStyle name="40% - Accent2 2" xfId="169"/>
    <cellStyle name="40% - Accent2 3" xfId="170"/>
    <cellStyle name="40% - Accent3 2" xfId="171"/>
    <cellStyle name="40% - Accent3 3" xfId="172"/>
    <cellStyle name="40% - Accent4 2" xfId="173"/>
    <cellStyle name="40% - Accent4 3" xfId="174"/>
    <cellStyle name="40% - Accent5 2" xfId="175"/>
    <cellStyle name="40% - Accent5 3" xfId="176"/>
    <cellStyle name="40% - Accent6 2" xfId="177"/>
    <cellStyle name="40% - Accent6 3" xfId="178"/>
    <cellStyle name="60% - Accent1 2" xfId="179"/>
    <cellStyle name="60% - Accent1 3" xfId="180"/>
    <cellStyle name="60% - Accent2 2" xfId="181"/>
    <cellStyle name="60% - Accent2 3" xfId="182"/>
    <cellStyle name="60% - Accent3 2" xfId="183"/>
    <cellStyle name="60% - Accent3 3" xfId="184"/>
    <cellStyle name="60% - Accent4 2" xfId="185"/>
    <cellStyle name="60% - Accent4 3" xfId="186"/>
    <cellStyle name="60% - Accent5 2" xfId="187"/>
    <cellStyle name="60% - Accent5 3" xfId="188"/>
    <cellStyle name="60% - Accent6 2" xfId="189"/>
    <cellStyle name="60% - Accent6 3" xfId="190"/>
    <cellStyle name="Accent1 - 20%" xfId="191"/>
    <cellStyle name="Accent1 - 40%" xfId="192"/>
    <cellStyle name="Accent1 - 60%" xfId="193"/>
    <cellStyle name="Accent1 2" xfId="194"/>
    <cellStyle name="Accent1 3" xfId="195"/>
    <cellStyle name="Accent2 - 20%" xfId="196"/>
    <cellStyle name="Accent2 - 40%" xfId="197"/>
    <cellStyle name="Accent2 - 60%" xfId="198"/>
    <cellStyle name="Accent2 2" xfId="199"/>
    <cellStyle name="Accent2 3" xfId="200"/>
    <cellStyle name="Accent3 - 20%" xfId="201"/>
    <cellStyle name="Accent3 - 40%" xfId="202"/>
    <cellStyle name="Accent3 - 60%" xfId="203"/>
    <cellStyle name="Accent3 2" xfId="204"/>
    <cellStyle name="Accent3 3" xfId="205"/>
    <cellStyle name="Accent4 - 20%" xfId="206"/>
    <cellStyle name="Accent4 - 40%" xfId="207"/>
    <cellStyle name="Accent4 - 60%" xfId="208"/>
    <cellStyle name="Accent4 2" xfId="209"/>
    <cellStyle name="Accent4 3" xfId="210"/>
    <cellStyle name="Accent5 - 20%" xfId="211"/>
    <cellStyle name="Accent5 - 40%" xfId="212"/>
    <cellStyle name="Accent5 - 60%" xfId="213"/>
    <cellStyle name="Accent5 2" xfId="214"/>
    <cellStyle name="Accent5 3" xfId="215"/>
    <cellStyle name="Accent6 - 20%" xfId="216"/>
    <cellStyle name="Accent6 - 40%" xfId="217"/>
    <cellStyle name="Accent6 - 60%" xfId="218"/>
    <cellStyle name="Accent6 2" xfId="219"/>
    <cellStyle name="Accent6 3" xfId="220"/>
    <cellStyle name="Bad 2" xfId="221"/>
    <cellStyle name="Bad 3" xfId="222"/>
    <cellStyle name="Calculation 2" xfId="223"/>
    <cellStyle name="Calculation 2 2" xfId="1427"/>
    <cellStyle name="Calculation 2 2 2" xfId="1755"/>
    <cellStyle name="Calculation 2 2 2 2" xfId="2504"/>
    <cellStyle name="Calculation 2 2 3" xfId="2179"/>
    <cellStyle name="Calculation 2 3" xfId="1554"/>
    <cellStyle name="Calculation 2 3 2" xfId="1882"/>
    <cellStyle name="Calculation 2 3 2 2" xfId="2630"/>
    <cellStyle name="Calculation 2 3 3" xfId="2305"/>
    <cellStyle name="Calculation 2 4" xfId="1584"/>
    <cellStyle name="Calculation 2 4 2" xfId="1912"/>
    <cellStyle name="Calculation 2 4 2 2" xfId="2660"/>
    <cellStyle name="Calculation 2 4 3" xfId="2335"/>
    <cellStyle name="Calculation 2 5" xfId="1590"/>
    <cellStyle name="Calculation 2 5 2" xfId="2341"/>
    <cellStyle name="Calculation 2 6" xfId="1927"/>
    <cellStyle name="Calculation 2 6 2" xfId="2675"/>
    <cellStyle name="Calculation 2 7" xfId="2015"/>
    <cellStyle name="Calculation 2 7 2" xfId="2929"/>
    <cellStyle name="Calculation 3" xfId="224"/>
    <cellStyle name="Calculation 3 2" xfId="1428"/>
    <cellStyle name="Calculation 3 2 2" xfId="1756"/>
    <cellStyle name="Calculation 3 2 2 2" xfId="2505"/>
    <cellStyle name="Calculation 3 2 3" xfId="2180"/>
    <cellStyle name="Calculation 3 3" xfId="1553"/>
    <cellStyle name="Calculation 3 3 2" xfId="1881"/>
    <cellStyle name="Calculation 3 3 2 2" xfId="2629"/>
    <cellStyle name="Calculation 3 3 3" xfId="2304"/>
    <cellStyle name="Calculation 3 4" xfId="1583"/>
    <cellStyle name="Calculation 3 4 2" xfId="1911"/>
    <cellStyle name="Calculation 3 4 2 2" xfId="2659"/>
    <cellStyle name="Calculation 3 4 3" xfId="2334"/>
    <cellStyle name="Calculation 3 5" xfId="1591"/>
    <cellStyle name="Calculation 3 5 2" xfId="2342"/>
    <cellStyle name="Calculation 3 6" xfId="2004"/>
    <cellStyle name="Calculation 3 6 2" xfId="2751"/>
    <cellStyle name="Calculation 3 7" xfId="2016"/>
    <cellStyle name="Calculation 3 7 2" xfId="2930"/>
    <cellStyle name="Check Cell 2" xfId="225"/>
    <cellStyle name="Check Cell 3" xfId="226"/>
    <cellStyle name="column Head Underlined" xfId="227"/>
    <cellStyle name="Column Heading" xfId="228"/>
    <cellStyle name="Comma" xfId="1" builtinId="3"/>
    <cellStyle name="Comma [1]" xfId="229"/>
    <cellStyle name="Comma [1] 2" xfId="230"/>
    <cellStyle name="Comma [1] 2 2" xfId="231"/>
    <cellStyle name="Comma [1] 2 3" xfId="232"/>
    <cellStyle name="Comma [1] 2 4" xfId="233"/>
    <cellStyle name="Comma [1] 2 5" xfId="234"/>
    <cellStyle name="Comma [1] 2 6" xfId="235"/>
    <cellStyle name="Comma [1] 2 7" xfId="236"/>
    <cellStyle name="Comma [1] 2 8" xfId="237"/>
    <cellStyle name="Comma 10" xfId="238"/>
    <cellStyle name="Comma 10 2" xfId="2772"/>
    <cellStyle name="Comma 11" xfId="13"/>
    <cellStyle name="Comma 11 2" xfId="2769"/>
    <cellStyle name="Comma 12" xfId="239"/>
    <cellStyle name="Comma 12 2" xfId="2773"/>
    <cellStyle name="Comma 13" xfId="240"/>
    <cellStyle name="Comma 13 2" xfId="2774"/>
    <cellStyle name="Comma 14" xfId="1310"/>
    <cellStyle name="Comma 14 2" xfId="2912"/>
    <cellStyle name="Comma 15" xfId="2111"/>
    <cellStyle name="Comma 15 2" xfId="3025"/>
    <cellStyle name="Comma 16" xfId="2768"/>
    <cellStyle name="Comma 2" xfId="241"/>
    <cellStyle name="Comma 2 10" xfId="242"/>
    <cellStyle name="Comma 2 10 2" xfId="2776"/>
    <cellStyle name="Comma 2 11" xfId="243"/>
    <cellStyle name="Comma 2 11 2" xfId="2777"/>
    <cellStyle name="Comma 2 12" xfId="244"/>
    <cellStyle name="Comma 2 12 2" xfId="2778"/>
    <cellStyle name="Comma 2 13" xfId="245"/>
    <cellStyle name="Comma 2 13 2" xfId="2779"/>
    <cellStyle name="Comma 2 14" xfId="246"/>
    <cellStyle name="Comma 2 14 2" xfId="2780"/>
    <cellStyle name="Comma 2 15" xfId="247"/>
    <cellStyle name="Comma 2 15 2" xfId="2781"/>
    <cellStyle name="Comma 2 16" xfId="248"/>
    <cellStyle name="Comma 2 16 2" xfId="2782"/>
    <cellStyle name="Comma 2 17" xfId="249"/>
    <cellStyle name="Comma 2 17 2" xfId="2783"/>
    <cellStyle name="Comma 2 18" xfId="250"/>
    <cellStyle name="Comma 2 18 2" xfId="2784"/>
    <cellStyle name="Comma 2 19" xfId="251"/>
    <cellStyle name="Comma 2 19 2" xfId="2785"/>
    <cellStyle name="Comma 2 2" xfId="252"/>
    <cellStyle name="Comma 2 2 10" xfId="253"/>
    <cellStyle name="Comma 2 2 10 2" xfId="2787"/>
    <cellStyle name="Comma 2 2 11" xfId="254"/>
    <cellStyle name="Comma 2 2 11 2" xfId="2788"/>
    <cellStyle name="Comma 2 2 12" xfId="255"/>
    <cellStyle name="Comma 2 2 12 2" xfId="2789"/>
    <cellStyle name="Comma 2 2 13" xfId="256"/>
    <cellStyle name="Comma 2 2 13 2" xfId="2790"/>
    <cellStyle name="Comma 2 2 14" xfId="257"/>
    <cellStyle name="Comma 2 2 14 2" xfId="2791"/>
    <cellStyle name="Comma 2 2 15" xfId="258"/>
    <cellStyle name="Comma 2 2 15 2" xfId="2792"/>
    <cellStyle name="Comma 2 2 16" xfId="259"/>
    <cellStyle name="Comma 2 2 16 2" xfId="2793"/>
    <cellStyle name="Comma 2 2 17" xfId="260"/>
    <cellStyle name="Comma 2 2 17 2" xfId="2794"/>
    <cellStyle name="Comma 2 2 18" xfId="261"/>
    <cellStyle name="Comma 2 2 18 2" xfId="2795"/>
    <cellStyle name="Comma 2 2 19" xfId="262"/>
    <cellStyle name="Comma 2 2 19 2" xfId="2796"/>
    <cellStyle name="Comma 2 2 2" xfId="263"/>
    <cellStyle name="Comma 2 2 2 10" xfId="264"/>
    <cellStyle name="Comma 2 2 2 11" xfId="265"/>
    <cellStyle name="Comma 2 2 2 12" xfId="266"/>
    <cellStyle name="Comma 2 2 2 13" xfId="267"/>
    <cellStyle name="Comma 2 2 2 14" xfId="268"/>
    <cellStyle name="Comma 2 2 2 15" xfId="269"/>
    <cellStyle name="Comma 2 2 2 16" xfId="270"/>
    <cellStyle name="Comma 2 2 2 17" xfId="271"/>
    <cellStyle name="Comma 2 2 2 18" xfId="272"/>
    <cellStyle name="Comma 2 2 2 19" xfId="2797"/>
    <cellStyle name="Comma 2 2 2 2" xfId="273"/>
    <cellStyle name="Comma 2 2 2 2 2" xfId="274"/>
    <cellStyle name="Comma 2 2 2 2 2 2" xfId="275"/>
    <cellStyle name="Comma 2 2 2 2 2 3" xfId="276"/>
    <cellStyle name="Comma 2 2 2 2 2 4" xfId="277"/>
    <cellStyle name="Comma 2 2 2 2 2 5" xfId="278"/>
    <cellStyle name="Comma 2 2 2 2 2 6" xfId="279"/>
    <cellStyle name="Comma 2 2 2 2 2 7" xfId="280"/>
    <cellStyle name="Comma 2 2 2 2 2 8" xfId="2798"/>
    <cellStyle name="Comma 2 2 2 2 3" xfId="281"/>
    <cellStyle name="Comma 2 2 2 2 4" xfId="282"/>
    <cellStyle name="Comma 2 2 2 2 4 2" xfId="2799"/>
    <cellStyle name="Comma 2 2 2 2 5" xfId="283"/>
    <cellStyle name="Comma 2 2 2 2 5 2" xfId="2800"/>
    <cellStyle name="Comma 2 2 2 2 6" xfId="284"/>
    <cellStyle name="Comma 2 2 2 2 6 2" xfId="2801"/>
    <cellStyle name="Comma 2 2 2 2 7" xfId="285"/>
    <cellStyle name="Comma 2 2 2 2 7 2" xfId="2802"/>
    <cellStyle name="Comma 2 2 2 2 8" xfId="286"/>
    <cellStyle name="Comma 2 2 2 2 8 2" xfId="2803"/>
    <cellStyle name="Comma 2 2 2 3" xfId="287"/>
    <cellStyle name="Comma 2 2 2 4" xfId="288"/>
    <cellStyle name="Comma 2 2 2 5" xfId="289"/>
    <cellStyle name="Comma 2 2 2 5 2" xfId="290"/>
    <cellStyle name="Comma 2 2 2 5 2 2" xfId="2804"/>
    <cellStyle name="Comma 2 2 2 5 3" xfId="291"/>
    <cellStyle name="Comma 2 2 2 5 3 2" xfId="2805"/>
    <cellStyle name="Comma 2 2 2 5 4" xfId="292"/>
    <cellStyle name="Comma 2 2 2 5 4 2" xfId="2806"/>
    <cellStyle name="Comma 2 2 2 5 5" xfId="293"/>
    <cellStyle name="Comma 2 2 2 5 5 2" xfId="2807"/>
    <cellStyle name="Comma 2 2 2 5 6" xfId="294"/>
    <cellStyle name="Comma 2 2 2 5 6 2" xfId="2808"/>
    <cellStyle name="Comma 2 2 2 5 7" xfId="295"/>
    <cellStyle name="Comma 2 2 2 5 7 2" xfId="2809"/>
    <cellStyle name="Comma 2 2 2 6" xfId="296"/>
    <cellStyle name="Comma 2 2 2 7" xfId="297"/>
    <cellStyle name="Comma 2 2 2 8" xfId="298"/>
    <cellStyle name="Comma 2 2 2 9" xfId="299"/>
    <cellStyle name="Comma 2 2 20" xfId="2786"/>
    <cellStyle name="Comma 2 2 3" xfId="300"/>
    <cellStyle name="Comma 2 2 4" xfId="301"/>
    <cellStyle name="Comma 2 2 4 2" xfId="302"/>
    <cellStyle name="Comma 2 2 4 2 2" xfId="303"/>
    <cellStyle name="Comma 2 2 4 2 2 2" xfId="2812"/>
    <cellStyle name="Comma 2 2 4 2 3" xfId="304"/>
    <cellStyle name="Comma 2 2 4 2 3 2" xfId="2813"/>
    <cellStyle name="Comma 2 2 4 2 4" xfId="305"/>
    <cellStyle name="Comma 2 2 4 2 4 2" xfId="2814"/>
    <cellStyle name="Comma 2 2 4 2 5" xfId="306"/>
    <cellStyle name="Comma 2 2 4 2 5 2" xfId="2815"/>
    <cellStyle name="Comma 2 2 4 2 6" xfId="307"/>
    <cellStyle name="Comma 2 2 4 2 6 2" xfId="2816"/>
    <cellStyle name="Comma 2 2 4 2 7" xfId="308"/>
    <cellStyle name="Comma 2 2 4 2 7 2" xfId="2817"/>
    <cellStyle name="Comma 2 2 4 2 8" xfId="2811"/>
    <cellStyle name="Comma 2 2 4 3" xfId="309"/>
    <cellStyle name="Comma 2 2 4 3 2" xfId="2818"/>
    <cellStyle name="Comma 2 2 4 4" xfId="310"/>
    <cellStyle name="Comma 2 2 4 4 2" xfId="2819"/>
    <cellStyle name="Comma 2 2 4 5" xfId="311"/>
    <cellStyle name="Comma 2 2 4 5 2" xfId="2820"/>
    <cellStyle name="Comma 2 2 4 6" xfId="312"/>
    <cellStyle name="Comma 2 2 4 6 2" xfId="2821"/>
    <cellStyle name="Comma 2 2 4 7" xfId="313"/>
    <cellStyle name="Comma 2 2 4 7 2" xfId="2822"/>
    <cellStyle name="Comma 2 2 4 8" xfId="314"/>
    <cellStyle name="Comma 2 2 4 8 2" xfId="2823"/>
    <cellStyle name="Comma 2 2 4 9" xfId="2810"/>
    <cellStyle name="Comma 2 2 5" xfId="315"/>
    <cellStyle name="Comma 2 2 5 2" xfId="2824"/>
    <cellStyle name="Comma 2 2 6" xfId="316"/>
    <cellStyle name="Comma 2 2 6 2" xfId="317"/>
    <cellStyle name="Comma 2 2 6 2 2" xfId="2826"/>
    <cellStyle name="Comma 2 2 6 3" xfId="318"/>
    <cellStyle name="Comma 2 2 6 3 2" xfId="2827"/>
    <cellStyle name="Comma 2 2 6 4" xfId="319"/>
    <cellStyle name="Comma 2 2 6 4 2" xfId="2828"/>
    <cellStyle name="Comma 2 2 6 5" xfId="320"/>
    <cellStyle name="Comma 2 2 6 5 2" xfId="2829"/>
    <cellStyle name="Comma 2 2 6 6" xfId="321"/>
    <cellStyle name="Comma 2 2 6 6 2" xfId="2830"/>
    <cellStyle name="Comma 2 2 6 7" xfId="322"/>
    <cellStyle name="Comma 2 2 6 7 2" xfId="2831"/>
    <cellStyle name="Comma 2 2 6 8" xfId="2825"/>
    <cellStyle name="Comma 2 2 7" xfId="323"/>
    <cellStyle name="Comma 2 2 7 2" xfId="2832"/>
    <cellStyle name="Comma 2 2 8" xfId="324"/>
    <cellStyle name="Comma 2 2 8 2" xfId="2833"/>
    <cellStyle name="Comma 2 2 9" xfId="325"/>
    <cellStyle name="Comma 2 2 9 2" xfId="2834"/>
    <cellStyle name="Comma 2 2_Opex Input" xfId="326"/>
    <cellStyle name="Comma 2 20" xfId="327"/>
    <cellStyle name="Comma 2 20 2" xfId="2835"/>
    <cellStyle name="Comma 2 21" xfId="1358"/>
    <cellStyle name="Comma 2 21 2" xfId="2927"/>
    <cellStyle name="Comma 2 22" xfId="2775"/>
    <cellStyle name="Comma 2 3" xfId="328"/>
    <cellStyle name="Comma 2 3 2" xfId="329"/>
    <cellStyle name="Comma 2 3 2 2" xfId="330"/>
    <cellStyle name="Comma 2 3 2 2 2" xfId="2838"/>
    <cellStyle name="Comma 2 3 2 3" xfId="2837"/>
    <cellStyle name="Comma 2 3 3" xfId="331"/>
    <cellStyle name="Comma 2 3 3 2" xfId="2839"/>
    <cellStyle name="Comma 2 3 4" xfId="2836"/>
    <cellStyle name="Comma 2 4" xfId="332"/>
    <cellStyle name="Comma 2 4 2" xfId="2840"/>
    <cellStyle name="Comma 2 5" xfId="333"/>
    <cellStyle name="Comma 2 5 2" xfId="2841"/>
    <cellStyle name="Comma 2 6" xfId="334"/>
    <cellStyle name="Comma 2 6 2" xfId="2842"/>
    <cellStyle name="Comma 2 7" xfId="335"/>
    <cellStyle name="Comma 2 7 2" xfId="2843"/>
    <cellStyle name="Comma 2 8" xfId="336"/>
    <cellStyle name="Comma 2 8 2" xfId="2844"/>
    <cellStyle name="Comma 2 9" xfId="337"/>
    <cellStyle name="Comma 2 9 2" xfId="2845"/>
    <cellStyle name="Comma 2_2.11 Staff NG BS" xfId="1316"/>
    <cellStyle name="Comma 3" xfId="338"/>
    <cellStyle name="Comma 3 13" xfId="1317"/>
    <cellStyle name="Comma 3 13 2" xfId="2913"/>
    <cellStyle name="Comma 3 2" xfId="339"/>
    <cellStyle name="Comma 3 2 2" xfId="340"/>
    <cellStyle name="Comma 3 2 2 2" xfId="2848"/>
    <cellStyle name="Comma 3 2 3" xfId="341"/>
    <cellStyle name="Comma 3 2 3 2" xfId="2849"/>
    <cellStyle name="Comma 3 2 4" xfId="2847"/>
    <cellStyle name="Comma 3 3" xfId="342"/>
    <cellStyle name="Comma 3 3 2" xfId="1318"/>
    <cellStyle name="Comma 3 3 2 2" xfId="2914"/>
    <cellStyle name="Comma 3 3 3" xfId="2850"/>
    <cellStyle name="Comma 3 4" xfId="2846"/>
    <cellStyle name="Comma 3_Asset Health Themes (2)" xfId="343"/>
    <cellStyle name="Comma 4" xfId="344"/>
    <cellStyle name="Comma 4 2" xfId="2851"/>
    <cellStyle name="Comma 5" xfId="345"/>
    <cellStyle name="Comma 5 2" xfId="2852"/>
    <cellStyle name="Comma 6" xfId="16"/>
    <cellStyle name="Comma 6 2" xfId="2770"/>
    <cellStyle name="Comma 7" xfId="346"/>
    <cellStyle name="Comma 7 2" xfId="2853"/>
    <cellStyle name="Comma 8" xfId="347"/>
    <cellStyle name="Comma 8 2" xfId="348"/>
    <cellStyle name="Comma 8 2 2" xfId="2855"/>
    <cellStyle name="Comma 8 3" xfId="349"/>
    <cellStyle name="Comma 8 3 2" xfId="2856"/>
    <cellStyle name="Comma 8 4" xfId="2854"/>
    <cellStyle name="Comma 9" xfId="350"/>
    <cellStyle name="Comma 9 2" xfId="2857"/>
    <cellStyle name="Comment" xfId="9"/>
    <cellStyle name="Date" xfId="351"/>
    <cellStyle name="Date 2" xfId="352"/>
    <cellStyle name="Date_0910 GSO Capex RRP - Final (Detail) v2 220710" xfId="353"/>
    <cellStyle name="Dezimal [0]_Compiling Utility Macros" xfId="354"/>
    <cellStyle name="Dezimal_Compiling Utility Macros" xfId="355"/>
    <cellStyle name="Emphasis 1" xfId="356"/>
    <cellStyle name="Emphasis 2" xfId="357"/>
    <cellStyle name="Emphasis 3" xfId="358"/>
    <cellStyle name="Euro" xfId="359"/>
    <cellStyle name="Explanatory Text 2" xfId="360"/>
    <cellStyle name="Explanatory Text 3" xfId="361"/>
    <cellStyle name="Good 2" xfId="362"/>
    <cellStyle name="Good 3" xfId="363"/>
    <cellStyle name="GreyOrWhite" xfId="364"/>
    <cellStyle name="GreyOrWhite 2" xfId="365"/>
    <cellStyle name="GreyOrWhite 2 2" xfId="366"/>
    <cellStyle name="GreyOrWhite 2 3" xfId="367"/>
    <cellStyle name="GreyOrWhite 2 4" xfId="368"/>
    <cellStyle name="GreyOrWhite 2 5" xfId="369"/>
    <cellStyle name="GreyOrWhite 2 6" xfId="370"/>
    <cellStyle name="GreyOrWhite 2 7" xfId="371"/>
    <cellStyle name="GreyOrWhite 2 8" xfId="372"/>
    <cellStyle name="Heading 1 2" xfId="373"/>
    <cellStyle name="Heading 1 3" xfId="374"/>
    <cellStyle name="Heading 2 2" xfId="375"/>
    <cellStyle name="Heading 2 3" xfId="376"/>
    <cellStyle name="Heading 3 2" xfId="377"/>
    <cellStyle name="Heading 3 3" xfId="378"/>
    <cellStyle name="Heading 4 2" xfId="379"/>
    <cellStyle name="Heading 4 3" xfId="380"/>
    <cellStyle name="Hyperlink" xfId="2762" builtinId="8"/>
    <cellStyle name="Input 2" xfId="381"/>
    <cellStyle name="Input 2 2" xfId="1429"/>
    <cellStyle name="Input 2 2 2" xfId="1757"/>
    <cellStyle name="Input 2 2 2 2" xfId="2506"/>
    <cellStyle name="Input 2 2 3" xfId="2181"/>
    <cellStyle name="Input 2 3" xfId="1434"/>
    <cellStyle name="Input 2 3 2" xfId="1762"/>
    <cellStyle name="Input 2 3 2 2" xfId="2511"/>
    <cellStyle name="Input 2 3 3" xfId="2186"/>
    <cellStyle name="Input 2 4" xfId="1431"/>
    <cellStyle name="Input 2 4 2" xfId="1759"/>
    <cellStyle name="Input 2 4 2 2" xfId="2508"/>
    <cellStyle name="Input 2 4 3" xfId="2183"/>
    <cellStyle name="Input 2 5" xfId="1592"/>
    <cellStyle name="Input 2 5 2" xfId="2343"/>
    <cellStyle name="Input 2 6" xfId="2003"/>
    <cellStyle name="Input 2 6 2" xfId="2750"/>
    <cellStyle name="Input 2 7" xfId="2017"/>
    <cellStyle name="Input 2 7 2" xfId="2931"/>
    <cellStyle name="Input 3" xfId="382"/>
    <cellStyle name="Input 3 2" xfId="1430"/>
    <cellStyle name="Input 3 2 2" xfId="1758"/>
    <cellStyle name="Input 3 2 2 2" xfId="2507"/>
    <cellStyle name="Input 3 2 3" xfId="2182"/>
    <cellStyle name="Input 3 3" xfId="1433"/>
    <cellStyle name="Input 3 3 2" xfId="1761"/>
    <cellStyle name="Input 3 3 2 2" xfId="2510"/>
    <cellStyle name="Input 3 3 3" xfId="2185"/>
    <cellStyle name="Input 3 4" xfId="1432"/>
    <cellStyle name="Input 3 4 2" xfId="1760"/>
    <cellStyle name="Input 3 4 2 2" xfId="2509"/>
    <cellStyle name="Input 3 4 3" xfId="2184"/>
    <cellStyle name="Input 3 5" xfId="1593"/>
    <cellStyle name="Input 3 5 2" xfId="2344"/>
    <cellStyle name="Input 3 6" xfId="2002"/>
    <cellStyle name="Input 3 6 2" xfId="2749"/>
    <cellStyle name="Input 3 7" xfId="2018"/>
    <cellStyle name="Input 3 7 2" xfId="2932"/>
    <cellStyle name="InputData" xfId="383"/>
    <cellStyle name="Level 1" xfId="6"/>
    <cellStyle name="Level 2" xfId="7"/>
    <cellStyle name="Level 3" xfId="8"/>
    <cellStyle name="Level 4" xfId="5"/>
    <cellStyle name="Linked Cell 2" xfId="384"/>
    <cellStyle name="Linked Cell 3" xfId="385"/>
    <cellStyle name="Main Heading" xfId="386"/>
    <cellStyle name="Neutral 2" xfId="387"/>
    <cellStyle name="Neutral 3" xfId="388"/>
    <cellStyle name="Normal" xfId="0" builtinId="0"/>
    <cellStyle name="Normal 10" xfId="389"/>
    <cellStyle name="Normal 11" xfId="390"/>
    <cellStyle name="Normal 11 2" xfId="391"/>
    <cellStyle name="Normal 12" xfId="392"/>
    <cellStyle name="Normal 12 2" xfId="393"/>
    <cellStyle name="Normal 13" xfId="394"/>
    <cellStyle name="Normal 13 2" xfId="17"/>
    <cellStyle name="Normal 13 2 10" xfId="1307"/>
    <cellStyle name="Normal 13 2 2" xfId="1319"/>
    <cellStyle name="Normal 14" xfId="14"/>
    <cellStyle name="Normal 14 2 10" xfId="1308"/>
    <cellStyle name="Normal 15" xfId="12"/>
    <cellStyle name="Normal 16" xfId="395"/>
    <cellStyle name="Normal 17" xfId="396"/>
    <cellStyle name="Normal 18" xfId="397"/>
    <cellStyle name="Normal 19" xfId="398"/>
    <cellStyle name="Normal 2" xfId="399"/>
    <cellStyle name="Normal 2 10" xfId="400"/>
    <cellStyle name="Normal 2 11" xfId="401"/>
    <cellStyle name="Normal 2 12" xfId="402"/>
    <cellStyle name="Normal 2 13" xfId="403"/>
    <cellStyle name="Normal 2 14" xfId="404"/>
    <cellStyle name="Normal 2 15" xfId="405"/>
    <cellStyle name="Normal 2 16" xfId="406"/>
    <cellStyle name="Normal 2 17" xfId="407"/>
    <cellStyle name="Normal 2 18" xfId="408"/>
    <cellStyle name="Normal 2 19" xfId="409"/>
    <cellStyle name="Normal 2 2" xfId="410"/>
    <cellStyle name="Normal 2 2 10" xfId="411"/>
    <cellStyle name="Normal 2 2 11" xfId="412"/>
    <cellStyle name="Normal 2 2 11 2" xfId="413"/>
    <cellStyle name="Normal 2 2 11 2 2" xfId="414"/>
    <cellStyle name="Normal 2 2 11 2 3" xfId="415"/>
    <cellStyle name="Normal 2 2 11 2 4" xfId="416"/>
    <cellStyle name="Normal 2 2 11 2 5" xfId="417"/>
    <cellStyle name="Normal 2 2 11 2 6" xfId="418"/>
    <cellStyle name="Normal 2 2 11 2 7" xfId="419"/>
    <cellStyle name="Normal 2 2 11 3" xfId="420"/>
    <cellStyle name="Normal 2 2 11 4" xfId="421"/>
    <cellStyle name="Normal 2 2 11 5" xfId="422"/>
    <cellStyle name="Normal 2 2 11 6" xfId="423"/>
    <cellStyle name="Normal 2 2 11 7" xfId="424"/>
    <cellStyle name="Normal 2 2 11 8" xfId="425"/>
    <cellStyle name="Normal 2 2 12" xfId="426"/>
    <cellStyle name="Normal 2 2 13" xfId="427"/>
    <cellStyle name="Normal 2 2 13 2" xfId="428"/>
    <cellStyle name="Normal 2 2 13 3" xfId="429"/>
    <cellStyle name="Normal 2 2 13 4" xfId="430"/>
    <cellStyle name="Normal 2 2 13 5" xfId="431"/>
    <cellStyle name="Normal 2 2 13 6" xfId="432"/>
    <cellStyle name="Normal 2 2 13 7" xfId="433"/>
    <cellStyle name="Normal 2 2 14" xfId="434"/>
    <cellStyle name="Normal 2 2 15" xfId="435"/>
    <cellStyle name="Normal 2 2 16" xfId="436"/>
    <cellStyle name="Normal 2 2 17" xfId="437"/>
    <cellStyle name="Normal 2 2 18" xfId="438"/>
    <cellStyle name="Normal 2 2 19" xfId="439"/>
    <cellStyle name="Normal 2 2 2" xfId="440"/>
    <cellStyle name="Normal 2 2 2 10" xfId="441"/>
    <cellStyle name="Normal 2 2 2 11" xfId="442"/>
    <cellStyle name="Normal 2 2 2 11 2" xfId="443"/>
    <cellStyle name="Normal 2 2 2 11 2 2" xfId="444"/>
    <cellStyle name="Normal 2 2 2 11 2 3" xfId="445"/>
    <cellStyle name="Normal 2 2 2 11 2 4" xfId="446"/>
    <cellStyle name="Normal 2 2 2 11 2 5" xfId="447"/>
    <cellStyle name="Normal 2 2 2 11 2 6" xfId="448"/>
    <cellStyle name="Normal 2 2 2 11 2 7" xfId="449"/>
    <cellStyle name="Normal 2 2 2 11 3" xfId="450"/>
    <cellStyle name="Normal 2 2 2 11 4" xfId="451"/>
    <cellStyle name="Normal 2 2 2 11 5" xfId="452"/>
    <cellStyle name="Normal 2 2 2 11 6" xfId="453"/>
    <cellStyle name="Normal 2 2 2 11 7" xfId="454"/>
    <cellStyle name="Normal 2 2 2 11 8" xfId="455"/>
    <cellStyle name="Normal 2 2 2 12" xfId="456"/>
    <cellStyle name="Normal 2 2 2 13" xfId="457"/>
    <cellStyle name="Normal 2 2 2 13 2" xfId="458"/>
    <cellStyle name="Normal 2 2 2 13 3" xfId="459"/>
    <cellStyle name="Normal 2 2 2 13 4" xfId="460"/>
    <cellStyle name="Normal 2 2 2 13 5" xfId="461"/>
    <cellStyle name="Normal 2 2 2 13 6" xfId="462"/>
    <cellStyle name="Normal 2 2 2 13 7" xfId="463"/>
    <cellStyle name="Normal 2 2 2 14" xfId="464"/>
    <cellStyle name="Normal 2 2 2 15" xfId="465"/>
    <cellStyle name="Normal 2 2 2 16" xfId="466"/>
    <cellStyle name="Normal 2 2 2 17" xfId="467"/>
    <cellStyle name="Normal 2 2 2 18" xfId="468"/>
    <cellStyle name="Normal 2 2 2 19" xfId="469"/>
    <cellStyle name="Normal 2 2 2 2" xfId="470"/>
    <cellStyle name="Normal 2 2 2 2 10" xfId="471"/>
    <cellStyle name="Normal 2 2 2 2 11" xfId="472"/>
    <cellStyle name="Normal 2 2 2 2 11 2" xfId="473"/>
    <cellStyle name="Normal 2 2 2 2 11 3" xfId="474"/>
    <cellStyle name="Normal 2 2 2 2 11 4" xfId="475"/>
    <cellStyle name="Normal 2 2 2 2 11 5" xfId="476"/>
    <cellStyle name="Normal 2 2 2 2 11 6" xfId="477"/>
    <cellStyle name="Normal 2 2 2 2 11 7" xfId="478"/>
    <cellStyle name="Normal 2 2 2 2 12" xfId="479"/>
    <cellStyle name="Normal 2 2 2 2 13" xfId="480"/>
    <cellStyle name="Normal 2 2 2 2 14" xfId="481"/>
    <cellStyle name="Normal 2 2 2 2 15" xfId="482"/>
    <cellStyle name="Normal 2 2 2 2 16" xfId="483"/>
    <cellStyle name="Normal 2 2 2 2 17" xfId="484"/>
    <cellStyle name="Normal 2 2 2 2 18" xfId="485"/>
    <cellStyle name="Normal 2 2 2 2 19" xfId="486"/>
    <cellStyle name="Normal 2 2 2 2 2" xfId="487"/>
    <cellStyle name="Normal 2 2 2 2 2 10" xfId="488"/>
    <cellStyle name="Normal 2 2 2 2 2 11" xfId="489"/>
    <cellStyle name="Normal 2 2 2 2 2 11 2" xfId="490"/>
    <cellStyle name="Normal 2 2 2 2 2 11 3" xfId="491"/>
    <cellStyle name="Normal 2 2 2 2 2 11 4" xfId="492"/>
    <cellStyle name="Normal 2 2 2 2 2 11 5" xfId="493"/>
    <cellStyle name="Normal 2 2 2 2 2 11 6" xfId="494"/>
    <cellStyle name="Normal 2 2 2 2 2 11 7" xfId="495"/>
    <cellStyle name="Normal 2 2 2 2 2 12" xfId="496"/>
    <cellStyle name="Normal 2 2 2 2 2 13" xfId="497"/>
    <cellStyle name="Normal 2 2 2 2 2 14" xfId="498"/>
    <cellStyle name="Normal 2 2 2 2 2 15" xfId="499"/>
    <cellStyle name="Normal 2 2 2 2 2 16" xfId="500"/>
    <cellStyle name="Normal 2 2 2 2 2 17" xfId="501"/>
    <cellStyle name="Normal 2 2 2 2 2 18" xfId="502"/>
    <cellStyle name="Normal 2 2 2 2 2 19" xfId="503"/>
    <cellStyle name="Normal 2 2 2 2 2 2" xfId="504"/>
    <cellStyle name="Normal 2 2 2 2 2 2 10" xfId="505"/>
    <cellStyle name="Normal 2 2 2 2 2 2 10 2" xfId="506"/>
    <cellStyle name="Normal 2 2 2 2 2 2 10 3" xfId="507"/>
    <cellStyle name="Normal 2 2 2 2 2 2 10 4" xfId="508"/>
    <cellStyle name="Normal 2 2 2 2 2 2 10 5" xfId="509"/>
    <cellStyle name="Normal 2 2 2 2 2 2 10 6" xfId="510"/>
    <cellStyle name="Normal 2 2 2 2 2 2 10 7" xfId="511"/>
    <cellStyle name="Normal 2 2 2 2 2 2 11" xfId="512"/>
    <cellStyle name="Normal 2 2 2 2 2 2 12" xfId="513"/>
    <cellStyle name="Normal 2 2 2 2 2 2 13" xfId="514"/>
    <cellStyle name="Normal 2 2 2 2 2 2 14" xfId="515"/>
    <cellStyle name="Normal 2 2 2 2 2 2 15" xfId="516"/>
    <cellStyle name="Normal 2 2 2 2 2 2 16" xfId="517"/>
    <cellStyle name="Normal 2 2 2 2 2 2 17" xfId="518"/>
    <cellStyle name="Normal 2 2 2 2 2 2 18" xfId="519"/>
    <cellStyle name="Normal 2 2 2 2 2 2 19" xfId="520"/>
    <cellStyle name="Normal 2 2 2 2 2 2 2" xfId="521"/>
    <cellStyle name="Normal 2 2 2 2 2 2 2 10" xfId="522"/>
    <cellStyle name="Normal 2 2 2 2 2 2 2 10 2" xfId="523"/>
    <cellStyle name="Normal 2 2 2 2 2 2 2 10 3" xfId="524"/>
    <cellStyle name="Normal 2 2 2 2 2 2 2 10 4" xfId="525"/>
    <cellStyle name="Normal 2 2 2 2 2 2 2 10 5" xfId="526"/>
    <cellStyle name="Normal 2 2 2 2 2 2 2 10 6" xfId="527"/>
    <cellStyle name="Normal 2 2 2 2 2 2 2 10 7" xfId="528"/>
    <cellStyle name="Normal 2 2 2 2 2 2 2 11" xfId="529"/>
    <cellStyle name="Normal 2 2 2 2 2 2 2 12" xfId="530"/>
    <cellStyle name="Normal 2 2 2 2 2 2 2 13" xfId="531"/>
    <cellStyle name="Normal 2 2 2 2 2 2 2 14" xfId="532"/>
    <cellStyle name="Normal 2 2 2 2 2 2 2 15" xfId="533"/>
    <cellStyle name="Normal 2 2 2 2 2 2 2 16" xfId="534"/>
    <cellStyle name="Normal 2 2 2 2 2 2 2 17" xfId="535"/>
    <cellStyle name="Normal 2 2 2 2 2 2 2 18" xfId="536"/>
    <cellStyle name="Normal 2 2 2 2 2 2 2 19" xfId="537"/>
    <cellStyle name="Normal 2 2 2 2 2 2 2 2" xfId="538"/>
    <cellStyle name="Normal 2 2 2 2 2 2 2 2 10" xfId="539"/>
    <cellStyle name="Normal 2 2 2 2 2 2 2 2 11" xfId="540"/>
    <cellStyle name="Normal 2 2 2 2 2 2 2 2 12" xfId="541"/>
    <cellStyle name="Normal 2 2 2 2 2 2 2 2 13" xfId="542"/>
    <cellStyle name="Normal 2 2 2 2 2 2 2 2 14" xfId="543"/>
    <cellStyle name="Normal 2 2 2 2 2 2 2 2 15" xfId="544"/>
    <cellStyle name="Normal 2 2 2 2 2 2 2 2 16" xfId="545"/>
    <cellStyle name="Normal 2 2 2 2 2 2 2 2 17" xfId="546"/>
    <cellStyle name="Normal 2 2 2 2 2 2 2 2 18" xfId="547"/>
    <cellStyle name="Normal 2 2 2 2 2 2 2 2 19" xfId="548"/>
    <cellStyle name="Normal 2 2 2 2 2 2 2 2 2" xfId="549"/>
    <cellStyle name="Normal 2 2 2 2 2 2 2 2 2 10" xfId="550"/>
    <cellStyle name="Normal 2 2 2 2 2 2 2 2 2 11" xfId="551"/>
    <cellStyle name="Normal 2 2 2 2 2 2 2 2 2 12" xfId="552"/>
    <cellStyle name="Normal 2 2 2 2 2 2 2 2 2 13" xfId="553"/>
    <cellStyle name="Normal 2 2 2 2 2 2 2 2 2 14" xfId="554"/>
    <cellStyle name="Normal 2 2 2 2 2 2 2 2 2 15" xfId="555"/>
    <cellStyle name="Normal 2 2 2 2 2 2 2 2 2 16" xfId="556"/>
    <cellStyle name="Normal 2 2 2 2 2 2 2 2 2 17" xfId="557"/>
    <cellStyle name="Normal 2 2 2 2 2 2 2 2 2 18" xfId="558"/>
    <cellStyle name="Normal 2 2 2 2 2 2 2 2 2 19" xfId="559"/>
    <cellStyle name="Normal 2 2 2 2 2 2 2 2 2 2" xfId="560"/>
    <cellStyle name="Normal 2 2 2 2 2 2 2 2 2 2 10" xfId="561"/>
    <cellStyle name="Normal 2 2 2 2 2 2 2 2 2 2 11" xfId="562"/>
    <cellStyle name="Normal 2 2 2 2 2 2 2 2 2 2 12" xfId="563"/>
    <cellStyle name="Normal 2 2 2 2 2 2 2 2 2 2 13" xfId="564"/>
    <cellStyle name="Normal 2 2 2 2 2 2 2 2 2 2 14" xfId="565"/>
    <cellStyle name="Normal 2 2 2 2 2 2 2 2 2 2 15" xfId="566"/>
    <cellStyle name="Normal 2 2 2 2 2 2 2 2 2 2 16" xfId="567"/>
    <cellStyle name="Normal 2 2 2 2 2 2 2 2 2 2 17" xfId="568"/>
    <cellStyle name="Normal 2 2 2 2 2 2 2 2 2 2 18" xfId="569"/>
    <cellStyle name="Normal 2 2 2 2 2 2 2 2 2 2 2" xfId="570"/>
    <cellStyle name="Normal 2 2 2 2 2 2 2 2 2 2 2 2" xfId="571"/>
    <cellStyle name="Normal 2 2 2 2 2 2 2 2 2 2 2 2 2" xfId="572"/>
    <cellStyle name="Normal 2 2 2 2 2 2 2 2 2 2 2 2 3" xfId="573"/>
    <cellStyle name="Normal 2 2 2 2 2 2 2 2 2 2 2 2 4" xfId="574"/>
    <cellStyle name="Normal 2 2 2 2 2 2 2 2 2 2 2 2 5" xfId="575"/>
    <cellStyle name="Normal 2 2 2 2 2 2 2 2 2 2 2 2 6" xfId="576"/>
    <cellStyle name="Normal 2 2 2 2 2 2 2 2 2 2 2 2 7" xfId="577"/>
    <cellStyle name="Normal 2 2 2 2 2 2 2 2 2 2 2 3" xfId="578"/>
    <cellStyle name="Normal 2 2 2 2 2 2 2 2 2 2 2 4" xfId="579"/>
    <cellStyle name="Normal 2 2 2 2 2 2 2 2 2 2 2 5" xfId="580"/>
    <cellStyle name="Normal 2 2 2 2 2 2 2 2 2 2 2 6" xfId="581"/>
    <cellStyle name="Normal 2 2 2 2 2 2 2 2 2 2 2 7" xfId="582"/>
    <cellStyle name="Normal 2 2 2 2 2 2 2 2 2 2 2 8" xfId="583"/>
    <cellStyle name="Normal 2 2 2 2 2 2 2 2 2 2 3" xfId="584"/>
    <cellStyle name="Normal 2 2 2 2 2 2 2 2 2 2 4" xfId="585"/>
    <cellStyle name="Normal 2 2 2 2 2 2 2 2 2 2 5" xfId="586"/>
    <cellStyle name="Normal 2 2 2 2 2 2 2 2 2 2 5 2" xfId="587"/>
    <cellStyle name="Normal 2 2 2 2 2 2 2 2 2 2 5 3" xfId="588"/>
    <cellStyle name="Normal 2 2 2 2 2 2 2 2 2 2 5 4" xfId="589"/>
    <cellStyle name="Normal 2 2 2 2 2 2 2 2 2 2 5 5" xfId="590"/>
    <cellStyle name="Normal 2 2 2 2 2 2 2 2 2 2 5 6" xfId="591"/>
    <cellStyle name="Normal 2 2 2 2 2 2 2 2 2 2 5 7" xfId="592"/>
    <cellStyle name="Normal 2 2 2 2 2 2 2 2 2 2 6" xfId="593"/>
    <cellStyle name="Normal 2 2 2 2 2 2 2 2 2 2 7" xfId="594"/>
    <cellStyle name="Normal 2 2 2 2 2 2 2 2 2 2 8" xfId="595"/>
    <cellStyle name="Normal 2 2 2 2 2 2 2 2 2 2 9" xfId="596"/>
    <cellStyle name="Normal 2 2 2 2 2 2 2 2 2 3" xfId="597"/>
    <cellStyle name="Normal 2 2 2 2 2 2 2 2 2 4" xfId="598"/>
    <cellStyle name="Normal 2 2 2 2 2 2 2 2 2 4 2" xfId="599"/>
    <cellStyle name="Normal 2 2 2 2 2 2 2 2 2 4 2 2" xfId="600"/>
    <cellStyle name="Normal 2 2 2 2 2 2 2 2 2 4 2 3" xfId="601"/>
    <cellStyle name="Normal 2 2 2 2 2 2 2 2 2 4 2 4" xfId="602"/>
    <cellStyle name="Normal 2 2 2 2 2 2 2 2 2 4 2 5" xfId="603"/>
    <cellStyle name="Normal 2 2 2 2 2 2 2 2 2 4 2 6" xfId="604"/>
    <cellStyle name="Normal 2 2 2 2 2 2 2 2 2 4 2 7" xfId="605"/>
    <cellStyle name="Normal 2 2 2 2 2 2 2 2 2 4 3" xfId="606"/>
    <cellStyle name="Normal 2 2 2 2 2 2 2 2 2 4 4" xfId="607"/>
    <cellStyle name="Normal 2 2 2 2 2 2 2 2 2 4 5" xfId="608"/>
    <cellStyle name="Normal 2 2 2 2 2 2 2 2 2 4 6" xfId="609"/>
    <cellStyle name="Normal 2 2 2 2 2 2 2 2 2 4 7" xfId="610"/>
    <cellStyle name="Normal 2 2 2 2 2 2 2 2 2 4 8" xfId="611"/>
    <cellStyle name="Normal 2 2 2 2 2 2 2 2 2 5" xfId="612"/>
    <cellStyle name="Normal 2 2 2 2 2 2 2 2 2 6" xfId="613"/>
    <cellStyle name="Normal 2 2 2 2 2 2 2 2 2 6 2" xfId="614"/>
    <cellStyle name="Normal 2 2 2 2 2 2 2 2 2 6 3" xfId="615"/>
    <cellStyle name="Normal 2 2 2 2 2 2 2 2 2 6 4" xfId="616"/>
    <cellStyle name="Normal 2 2 2 2 2 2 2 2 2 6 5" xfId="617"/>
    <cellStyle name="Normal 2 2 2 2 2 2 2 2 2 6 6" xfId="618"/>
    <cellStyle name="Normal 2 2 2 2 2 2 2 2 2 6 7" xfId="619"/>
    <cellStyle name="Normal 2 2 2 2 2 2 2 2 2 7" xfId="620"/>
    <cellStyle name="Normal 2 2 2 2 2 2 2 2 2 8" xfId="621"/>
    <cellStyle name="Normal 2 2 2 2 2 2 2 2 2 9" xfId="622"/>
    <cellStyle name="Normal 2 2 2 2 2 2 2 2 2_Opex Input" xfId="623"/>
    <cellStyle name="Normal 2 2 2 2 2 2 2 2 20" xfId="624"/>
    <cellStyle name="Normal 2 2 2 2 2 2 2 2 3" xfId="625"/>
    <cellStyle name="Normal 2 2 2 2 2 2 2 2 4" xfId="626"/>
    <cellStyle name="Normal 2 2 2 2 2 2 2 2 5" xfId="627"/>
    <cellStyle name="Normal 2 2 2 2 2 2 2 2 5 2" xfId="628"/>
    <cellStyle name="Normal 2 2 2 2 2 2 2 2 5 2 2" xfId="629"/>
    <cellStyle name="Normal 2 2 2 2 2 2 2 2 5 2 3" xfId="630"/>
    <cellStyle name="Normal 2 2 2 2 2 2 2 2 5 2 4" xfId="631"/>
    <cellStyle name="Normal 2 2 2 2 2 2 2 2 5 2 5" xfId="632"/>
    <cellStyle name="Normal 2 2 2 2 2 2 2 2 5 2 6" xfId="633"/>
    <cellStyle name="Normal 2 2 2 2 2 2 2 2 5 2 7" xfId="634"/>
    <cellStyle name="Normal 2 2 2 2 2 2 2 2 5 3" xfId="635"/>
    <cellStyle name="Normal 2 2 2 2 2 2 2 2 5 4" xfId="636"/>
    <cellStyle name="Normal 2 2 2 2 2 2 2 2 5 5" xfId="637"/>
    <cellStyle name="Normal 2 2 2 2 2 2 2 2 5 6" xfId="638"/>
    <cellStyle name="Normal 2 2 2 2 2 2 2 2 5 7" xfId="639"/>
    <cellStyle name="Normal 2 2 2 2 2 2 2 2 5 8" xfId="640"/>
    <cellStyle name="Normal 2 2 2 2 2 2 2 2 6" xfId="641"/>
    <cellStyle name="Normal 2 2 2 2 2 2 2 2 7" xfId="642"/>
    <cellStyle name="Normal 2 2 2 2 2 2 2 2 7 2" xfId="643"/>
    <cellStyle name="Normal 2 2 2 2 2 2 2 2 7 3" xfId="644"/>
    <cellStyle name="Normal 2 2 2 2 2 2 2 2 7 4" xfId="645"/>
    <cellStyle name="Normal 2 2 2 2 2 2 2 2 7 5" xfId="646"/>
    <cellStyle name="Normal 2 2 2 2 2 2 2 2 7 6" xfId="647"/>
    <cellStyle name="Normal 2 2 2 2 2 2 2 2 7 7" xfId="648"/>
    <cellStyle name="Normal 2 2 2 2 2 2 2 2 8" xfId="649"/>
    <cellStyle name="Normal 2 2 2 2 2 2 2 2 9" xfId="650"/>
    <cellStyle name="Normal 2 2 2 2 2 2 2 2_ELEC SAP FCST UPLOAD" xfId="651"/>
    <cellStyle name="Normal 2 2 2 2 2 2 2 20" xfId="652"/>
    <cellStyle name="Normal 2 2 2 2 2 2 2 21" xfId="653"/>
    <cellStyle name="Normal 2 2 2 2 2 2 2 22" xfId="654"/>
    <cellStyle name="Normal 2 2 2 2 2 2 2 23" xfId="655"/>
    <cellStyle name="Normal 2 2 2 2 2 2 2 3" xfId="656"/>
    <cellStyle name="Normal 2 2 2 2 2 2 2 4" xfId="657"/>
    <cellStyle name="Normal 2 2 2 2 2 2 2 5" xfId="658"/>
    <cellStyle name="Normal 2 2 2 2 2 2 2 6" xfId="659"/>
    <cellStyle name="Normal 2 2 2 2 2 2 2 7" xfId="660"/>
    <cellStyle name="Normal 2 2 2 2 2 2 2 8" xfId="661"/>
    <cellStyle name="Normal 2 2 2 2 2 2 2 8 2" xfId="662"/>
    <cellStyle name="Normal 2 2 2 2 2 2 2 8 2 2" xfId="663"/>
    <cellStyle name="Normal 2 2 2 2 2 2 2 8 2 3" xfId="664"/>
    <cellStyle name="Normal 2 2 2 2 2 2 2 8 2 4" xfId="665"/>
    <cellStyle name="Normal 2 2 2 2 2 2 2 8 2 5" xfId="666"/>
    <cellStyle name="Normal 2 2 2 2 2 2 2 8 2 6" xfId="667"/>
    <cellStyle name="Normal 2 2 2 2 2 2 2 8 2 7" xfId="668"/>
    <cellStyle name="Normal 2 2 2 2 2 2 2 8 3" xfId="669"/>
    <cellStyle name="Normal 2 2 2 2 2 2 2 8 4" xfId="670"/>
    <cellStyle name="Normal 2 2 2 2 2 2 2 8 5" xfId="671"/>
    <cellStyle name="Normal 2 2 2 2 2 2 2 8 6" xfId="672"/>
    <cellStyle name="Normal 2 2 2 2 2 2 2 8 7" xfId="673"/>
    <cellStyle name="Normal 2 2 2 2 2 2 2 8 8" xfId="674"/>
    <cellStyle name="Normal 2 2 2 2 2 2 2 9" xfId="675"/>
    <cellStyle name="Normal 2 2 2 2 2 2 2_ELEC SAP FCST UPLOAD" xfId="676"/>
    <cellStyle name="Normal 2 2 2 2 2 2 20" xfId="677"/>
    <cellStyle name="Normal 2 2 2 2 2 2 21" xfId="678"/>
    <cellStyle name="Normal 2 2 2 2 2 2 22" xfId="679"/>
    <cellStyle name="Normal 2 2 2 2 2 2 23" xfId="680"/>
    <cellStyle name="Normal 2 2 2 2 2 2 3" xfId="681"/>
    <cellStyle name="Normal 2 2 2 2 2 2 3 2" xfId="682"/>
    <cellStyle name="Normal 2 2 2 2 2 2 3 3" xfId="683"/>
    <cellStyle name="Normal 2 2 2 2 2 2 3_ELEC SAP FCST UPLOAD" xfId="684"/>
    <cellStyle name="Normal 2 2 2 2 2 2 4" xfId="685"/>
    <cellStyle name="Normal 2 2 2 2 2 2 5" xfId="686"/>
    <cellStyle name="Normal 2 2 2 2 2 2 6" xfId="687"/>
    <cellStyle name="Normal 2 2 2 2 2 2 7" xfId="688"/>
    <cellStyle name="Normal 2 2 2 2 2 2 8" xfId="689"/>
    <cellStyle name="Normal 2 2 2 2 2 2 8 2" xfId="690"/>
    <cellStyle name="Normal 2 2 2 2 2 2 8 2 2" xfId="691"/>
    <cellStyle name="Normal 2 2 2 2 2 2 8 2 3" xfId="692"/>
    <cellStyle name="Normal 2 2 2 2 2 2 8 2 4" xfId="693"/>
    <cellStyle name="Normal 2 2 2 2 2 2 8 2 5" xfId="694"/>
    <cellStyle name="Normal 2 2 2 2 2 2 8 2 6" xfId="695"/>
    <cellStyle name="Normal 2 2 2 2 2 2 8 2 7" xfId="696"/>
    <cellStyle name="Normal 2 2 2 2 2 2 8 3" xfId="697"/>
    <cellStyle name="Normal 2 2 2 2 2 2 8 4" xfId="698"/>
    <cellStyle name="Normal 2 2 2 2 2 2 8 5" xfId="699"/>
    <cellStyle name="Normal 2 2 2 2 2 2 8 6" xfId="700"/>
    <cellStyle name="Normal 2 2 2 2 2 2 8 7" xfId="701"/>
    <cellStyle name="Normal 2 2 2 2 2 2 8 8" xfId="702"/>
    <cellStyle name="Normal 2 2 2 2 2 2 9" xfId="703"/>
    <cellStyle name="Normal 2 2 2 2 2 2_ELEC SAP FCST UPLOAD" xfId="704"/>
    <cellStyle name="Normal 2 2 2 2 2 20" xfId="705"/>
    <cellStyle name="Normal 2 2 2 2 2 21" xfId="706"/>
    <cellStyle name="Normal 2 2 2 2 2 22" xfId="707"/>
    <cellStyle name="Normal 2 2 2 2 2 23" xfId="708"/>
    <cellStyle name="Normal 2 2 2 2 2 24" xfId="709"/>
    <cellStyle name="Normal 2 2 2 2 2 3" xfId="710"/>
    <cellStyle name="Normal 2 2 2 2 2 3 2" xfId="711"/>
    <cellStyle name="Normal 2 2 2 2 2 3 3" xfId="712"/>
    <cellStyle name="Normal 2 2 2 2 2 3_ELEC SAP FCST UPLOAD" xfId="713"/>
    <cellStyle name="Normal 2 2 2 2 2 4" xfId="714"/>
    <cellStyle name="Normal 2 2 2 2 2 5" xfId="715"/>
    <cellStyle name="Normal 2 2 2 2 2 6" xfId="716"/>
    <cellStyle name="Normal 2 2 2 2 2 7" xfId="717"/>
    <cellStyle name="Normal 2 2 2 2 2 8" xfId="718"/>
    <cellStyle name="Normal 2 2 2 2 2 9" xfId="719"/>
    <cellStyle name="Normal 2 2 2 2 2 9 2" xfId="720"/>
    <cellStyle name="Normal 2 2 2 2 2 9 2 2" xfId="721"/>
    <cellStyle name="Normal 2 2 2 2 2 9 2 3" xfId="722"/>
    <cellStyle name="Normal 2 2 2 2 2 9 2 4" xfId="723"/>
    <cellStyle name="Normal 2 2 2 2 2 9 2 5" xfId="724"/>
    <cellStyle name="Normal 2 2 2 2 2 9 2 6" xfId="725"/>
    <cellStyle name="Normal 2 2 2 2 2 9 2 7" xfId="726"/>
    <cellStyle name="Normal 2 2 2 2 2 9 3" xfId="727"/>
    <cellStyle name="Normal 2 2 2 2 2 9 4" xfId="728"/>
    <cellStyle name="Normal 2 2 2 2 2 9 5" xfId="729"/>
    <cellStyle name="Normal 2 2 2 2 2 9 6" xfId="730"/>
    <cellStyle name="Normal 2 2 2 2 2 9 7" xfId="731"/>
    <cellStyle name="Normal 2 2 2 2 2 9 8" xfId="732"/>
    <cellStyle name="Normal 2 2 2 2 2_ELEC SAP FCST UPLOAD" xfId="733"/>
    <cellStyle name="Normal 2 2 2 2 20" xfId="734"/>
    <cellStyle name="Normal 2 2 2 2 21" xfId="735"/>
    <cellStyle name="Normal 2 2 2 2 22" xfId="736"/>
    <cellStyle name="Normal 2 2 2 2 23" xfId="737"/>
    <cellStyle name="Normal 2 2 2 2 24" xfId="738"/>
    <cellStyle name="Normal 2 2 2 2 3" xfId="739"/>
    <cellStyle name="Normal 2 2 2 2 3 2" xfId="740"/>
    <cellStyle name="Normal 2 2 2 2 3 2 2" xfId="741"/>
    <cellStyle name="Normal 2 2 2 2 3 2 3" xfId="742"/>
    <cellStyle name="Normal 2 2 2 2 3 2_ELEC SAP FCST UPLOAD" xfId="743"/>
    <cellStyle name="Normal 2 2 2 2 3 3" xfId="744"/>
    <cellStyle name="Normal 2 2 2 2 3 4" xfId="745"/>
    <cellStyle name="Normal 2 2 2 2 3 5" xfId="746"/>
    <cellStyle name="Normal 2 2 2 2 3 6" xfId="747"/>
    <cellStyle name="Normal 2 2 2 2 3_ELEC SAP FCST UPLOAD" xfId="748"/>
    <cellStyle name="Normal 2 2 2 2 4" xfId="749"/>
    <cellStyle name="Normal 2 2 2 2 4 2" xfId="750"/>
    <cellStyle name="Normal 2 2 2 2 4 3" xfId="751"/>
    <cellStyle name="Normal 2 2 2 2 4_ELEC SAP FCST UPLOAD" xfId="752"/>
    <cellStyle name="Normal 2 2 2 2 5" xfId="753"/>
    <cellStyle name="Normal 2 2 2 2 6" xfId="754"/>
    <cellStyle name="Normal 2 2 2 2 7" xfId="755"/>
    <cellStyle name="Normal 2 2 2 2 8" xfId="756"/>
    <cellStyle name="Normal 2 2 2 2 9" xfId="757"/>
    <cellStyle name="Normal 2 2 2 2 9 2" xfId="758"/>
    <cellStyle name="Normal 2 2 2 2 9 2 2" xfId="759"/>
    <cellStyle name="Normal 2 2 2 2 9 2 3" xfId="760"/>
    <cellStyle name="Normal 2 2 2 2 9 2 4" xfId="761"/>
    <cellStyle name="Normal 2 2 2 2 9 2 5" xfId="762"/>
    <cellStyle name="Normal 2 2 2 2 9 2 6" xfId="763"/>
    <cellStyle name="Normal 2 2 2 2 9 2 7" xfId="764"/>
    <cellStyle name="Normal 2 2 2 2 9 3" xfId="765"/>
    <cellStyle name="Normal 2 2 2 2 9 4" xfId="766"/>
    <cellStyle name="Normal 2 2 2 2 9 5" xfId="767"/>
    <cellStyle name="Normal 2 2 2 2 9 6" xfId="768"/>
    <cellStyle name="Normal 2 2 2 2 9 7" xfId="769"/>
    <cellStyle name="Normal 2 2 2 2 9 8" xfId="770"/>
    <cellStyle name="Normal 2 2 2 2_ELEC SAP FCST UPLOAD" xfId="771"/>
    <cellStyle name="Normal 2 2 2 20" xfId="772"/>
    <cellStyle name="Normal 2 2 2 21" xfId="773"/>
    <cellStyle name="Normal 2 2 2 22" xfId="774"/>
    <cellStyle name="Normal 2 2 2 23" xfId="775"/>
    <cellStyle name="Normal 2 2 2 24" xfId="776"/>
    <cellStyle name="Normal 2 2 2 25" xfId="777"/>
    <cellStyle name="Normal 2 2 2 26" xfId="778"/>
    <cellStyle name="Normal 2 2 2 3" xfId="779"/>
    <cellStyle name="Normal 2 2 2 4" xfId="780"/>
    <cellStyle name="Normal 2 2 2 4 2" xfId="781"/>
    <cellStyle name="Normal 2 2 2 4 2 2" xfId="782"/>
    <cellStyle name="Normal 2 2 2 4 2 2 2" xfId="783"/>
    <cellStyle name="Normal 2 2 2 4 2 2 3" xfId="784"/>
    <cellStyle name="Normal 2 2 2 4 2 2_ELEC SAP FCST UPLOAD" xfId="785"/>
    <cellStyle name="Normal 2 2 2 4 2 3" xfId="786"/>
    <cellStyle name="Normal 2 2 2 4 2 4" xfId="787"/>
    <cellStyle name="Normal 2 2 2 4 2 5" xfId="788"/>
    <cellStyle name="Normal 2 2 2 4 2 6" xfId="789"/>
    <cellStyle name="Normal 2 2 2 4 2_ELEC SAP FCST UPLOAD" xfId="790"/>
    <cellStyle name="Normal 2 2 2 4 3" xfId="791"/>
    <cellStyle name="Normal 2 2 2 4 3 2" xfId="792"/>
    <cellStyle name="Normal 2 2 2 4 3 3" xfId="793"/>
    <cellStyle name="Normal 2 2 2 4 3_ELEC SAP FCST UPLOAD" xfId="794"/>
    <cellStyle name="Normal 2 2 2 4 4" xfId="795"/>
    <cellStyle name="Normal 2 2 2 4 5" xfId="796"/>
    <cellStyle name="Normal 2 2 2 4 6" xfId="797"/>
    <cellStyle name="Normal 2 2 2 4_ELEC SAP FCST UPLOAD" xfId="798"/>
    <cellStyle name="Normal 2 2 2 5" xfId="799"/>
    <cellStyle name="Normal 2 2 2 5 2" xfId="800"/>
    <cellStyle name="Normal 2 2 2 5 3" xfId="801"/>
    <cellStyle name="Normal 2 2 2 5_ELEC SAP FCST UPLOAD" xfId="802"/>
    <cellStyle name="Normal 2 2 2 6" xfId="803"/>
    <cellStyle name="Normal 2 2 2 7" xfId="804"/>
    <cellStyle name="Normal 2 2 2 8" xfId="805"/>
    <cellStyle name="Normal 2 2 2 9" xfId="806"/>
    <cellStyle name="Normal 2 2 2_ELEC SAP FCST UPLOAD" xfId="807"/>
    <cellStyle name="Normal 2 2 20" xfId="808"/>
    <cellStyle name="Normal 2 2 21" xfId="809"/>
    <cellStyle name="Normal 2 2 22" xfId="810"/>
    <cellStyle name="Normal 2 2 23" xfId="811"/>
    <cellStyle name="Normal 2 2 24" xfId="812"/>
    <cellStyle name="Normal 2 2 25" xfId="813"/>
    <cellStyle name="Normal 2 2 26" xfId="814"/>
    <cellStyle name="Normal 2 2 3" xfId="815"/>
    <cellStyle name="Normal 2 2 3 2" xfId="816"/>
    <cellStyle name="Normal 2 2 3 2 2" xfId="817"/>
    <cellStyle name="Normal 2 2 3 2 2 2" xfId="818"/>
    <cellStyle name="Normal 2 2 3 2 2 2 2" xfId="819"/>
    <cellStyle name="Normal 2 2 3 2 2 2 2 2" xfId="820"/>
    <cellStyle name="Normal 2 2 3 2 2 2 2 3" xfId="821"/>
    <cellStyle name="Normal 2 2 3 2 2 2 2_ELEC SAP FCST UPLOAD" xfId="822"/>
    <cellStyle name="Normal 2 2 3 2 2 2 3" xfId="823"/>
    <cellStyle name="Normal 2 2 3 2 2 2 4" xfId="824"/>
    <cellStyle name="Normal 2 2 3 2 2 2 5" xfId="825"/>
    <cellStyle name="Normal 2 2 3 2 2 2 6" xfId="826"/>
    <cellStyle name="Normal 2 2 3 2 2 2_ELEC SAP FCST UPLOAD" xfId="827"/>
    <cellStyle name="Normal 2 2 3 2 2 3" xfId="828"/>
    <cellStyle name="Normal 2 2 3 2 2 3 2" xfId="829"/>
    <cellStyle name="Normal 2 2 3 2 2 3 3" xfId="830"/>
    <cellStyle name="Normal 2 2 3 2 2 3_ELEC SAP FCST UPLOAD" xfId="831"/>
    <cellStyle name="Normal 2 2 3 2 2 4" xfId="832"/>
    <cellStyle name="Normal 2 2 3 2 2 5" xfId="833"/>
    <cellStyle name="Normal 2 2 3 2 2 6" xfId="834"/>
    <cellStyle name="Normal 2 2 3 2 2_ELEC SAP FCST UPLOAD" xfId="835"/>
    <cellStyle name="Normal 2 2 3 2 3" xfId="836"/>
    <cellStyle name="Normal 2 2 3 2 3 2" xfId="837"/>
    <cellStyle name="Normal 2 2 3 2 3 3" xfId="838"/>
    <cellStyle name="Normal 2 2 3 2 3_ELEC SAP FCST UPLOAD" xfId="839"/>
    <cellStyle name="Normal 2 2 3 2 4" xfId="840"/>
    <cellStyle name="Normal 2 2 3 2 5" xfId="841"/>
    <cellStyle name="Normal 2 2 3 2 6" xfId="842"/>
    <cellStyle name="Normal 2 2 3 2 7" xfId="843"/>
    <cellStyle name="Normal 2 2 3 2_ELEC SAP FCST UPLOAD" xfId="844"/>
    <cellStyle name="Normal 2 2 3 3" xfId="845"/>
    <cellStyle name="Normal 2 2 3 3 2" xfId="846"/>
    <cellStyle name="Normal 2 2 3 3 2 2" xfId="847"/>
    <cellStyle name="Normal 2 2 3 3 2 3" xfId="848"/>
    <cellStyle name="Normal 2 2 3 3 2_ELEC SAP FCST UPLOAD" xfId="849"/>
    <cellStyle name="Normal 2 2 3 3 3" xfId="850"/>
    <cellStyle name="Normal 2 2 3 3 4" xfId="851"/>
    <cellStyle name="Normal 2 2 3 3 5" xfId="852"/>
    <cellStyle name="Normal 2 2 3 3 6" xfId="853"/>
    <cellStyle name="Normal 2 2 3 3_ELEC SAP FCST UPLOAD" xfId="854"/>
    <cellStyle name="Normal 2 2 3 4" xfId="855"/>
    <cellStyle name="Normal 2 2 3 4 2" xfId="856"/>
    <cellStyle name="Normal 2 2 3 4 3" xfId="857"/>
    <cellStyle name="Normal 2 2 3 4_ELEC SAP FCST UPLOAD" xfId="858"/>
    <cellStyle name="Normal 2 2 3 5" xfId="859"/>
    <cellStyle name="Normal 2 2 3 6" xfId="860"/>
    <cellStyle name="Normal 2 2 3 7" xfId="861"/>
    <cellStyle name="Normal 2 2 3_ELEC SAP FCST UPLOAD" xfId="862"/>
    <cellStyle name="Normal 2 2 4" xfId="863"/>
    <cellStyle name="Normal 2 2 4 2" xfId="864"/>
    <cellStyle name="Normal 2 2 4 2 2" xfId="865"/>
    <cellStyle name="Normal 2 2 4 2 2 2" xfId="866"/>
    <cellStyle name="Normal 2 2 4 2 2 3" xfId="867"/>
    <cellStyle name="Normal 2 2 4 2 2_ELEC SAP FCST UPLOAD" xfId="868"/>
    <cellStyle name="Normal 2 2 4 2 3" xfId="869"/>
    <cellStyle name="Normal 2 2 4 2 4" xfId="870"/>
    <cellStyle name="Normal 2 2 4 2 5" xfId="871"/>
    <cellStyle name="Normal 2 2 4 2 6" xfId="872"/>
    <cellStyle name="Normal 2 2 4 2_ELEC SAP FCST UPLOAD" xfId="873"/>
    <cellStyle name="Normal 2 2 4 3" xfId="874"/>
    <cellStyle name="Normal 2 2 4 3 2" xfId="875"/>
    <cellStyle name="Normal 2 2 4 3 3" xfId="876"/>
    <cellStyle name="Normal 2 2 4 3_ELEC SAP FCST UPLOAD" xfId="877"/>
    <cellStyle name="Normal 2 2 4 4" xfId="878"/>
    <cellStyle name="Normal 2 2 4 5" xfId="879"/>
    <cellStyle name="Normal 2 2 4 6" xfId="880"/>
    <cellStyle name="Normal 2 2 4_ELEC SAP FCST UPLOAD" xfId="881"/>
    <cellStyle name="Normal 2 2 5" xfId="882"/>
    <cellStyle name="Normal 2 2 5 2" xfId="883"/>
    <cellStyle name="Normal 2 2 5 3" xfId="884"/>
    <cellStyle name="Normal 2 2 5_ELEC SAP FCST UPLOAD" xfId="885"/>
    <cellStyle name="Normal 2 2 6" xfId="886"/>
    <cellStyle name="Normal 2 2 7" xfId="887"/>
    <cellStyle name="Normal 2 2 8" xfId="888"/>
    <cellStyle name="Normal 2 2 9" xfId="889"/>
    <cellStyle name="Normal 2 2_ELEC SAP FCST UPLOAD" xfId="890"/>
    <cellStyle name="Normal 2 20" xfId="891"/>
    <cellStyle name="Normal 2 21" xfId="892"/>
    <cellStyle name="Normal 2 22" xfId="893"/>
    <cellStyle name="Normal 2 23" xfId="894"/>
    <cellStyle name="Normal 2 24" xfId="895"/>
    <cellStyle name="Normal 2 25" xfId="896"/>
    <cellStyle name="Normal 2 26" xfId="897"/>
    <cellStyle name="Normal 2 27" xfId="898"/>
    <cellStyle name="Normal 2 3" xfId="899"/>
    <cellStyle name="Normal 2 3 2" xfId="900"/>
    <cellStyle name="Normal 2 3 2 2" xfId="901"/>
    <cellStyle name="Normal 2 3 2 2 2" xfId="902"/>
    <cellStyle name="Normal 2 3 2 2 2 2" xfId="903"/>
    <cellStyle name="Normal 2 3 2 2 2 2 2" xfId="904"/>
    <cellStyle name="Normal 2 3 2 2 2 2 3" xfId="905"/>
    <cellStyle name="Normal 2 3 2 2 2 2_ELEC SAP FCST UPLOAD" xfId="906"/>
    <cellStyle name="Normal 2 3 2 2 2 3" xfId="907"/>
    <cellStyle name="Normal 2 3 2 2 2 4" xfId="908"/>
    <cellStyle name="Normal 2 3 2 2 2 5" xfId="909"/>
    <cellStyle name="Normal 2 3 2 2 2 6" xfId="910"/>
    <cellStyle name="Normal 2 3 2 2 2_ELEC SAP FCST UPLOAD" xfId="911"/>
    <cellStyle name="Normal 2 3 2 2 3" xfId="912"/>
    <cellStyle name="Normal 2 3 2 2 3 2" xfId="913"/>
    <cellStyle name="Normal 2 3 2 2 3 3" xfId="914"/>
    <cellStyle name="Normal 2 3 2 2 3_ELEC SAP FCST UPLOAD" xfId="915"/>
    <cellStyle name="Normal 2 3 2 2 4" xfId="916"/>
    <cellStyle name="Normal 2 3 2 2 5" xfId="917"/>
    <cellStyle name="Normal 2 3 2 2 6" xfId="918"/>
    <cellStyle name="Normal 2 3 2 2_ELEC SAP FCST UPLOAD" xfId="919"/>
    <cellStyle name="Normal 2 3 2 3" xfId="920"/>
    <cellStyle name="Normal 2 3 2 3 2" xfId="921"/>
    <cellStyle name="Normal 2 3 2 3 3" xfId="922"/>
    <cellStyle name="Normal 2 3 2 3_ELEC SAP FCST UPLOAD" xfId="923"/>
    <cellStyle name="Normal 2 3 2 4" xfId="924"/>
    <cellStyle name="Normal 2 3 2 5" xfId="925"/>
    <cellStyle name="Normal 2 3 2 6" xfId="926"/>
    <cellStyle name="Normal 2 3 2 7" xfId="927"/>
    <cellStyle name="Normal 2 3 2_ELEC SAP FCST UPLOAD" xfId="928"/>
    <cellStyle name="Normal 2 3 3" xfId="929"/>
    <cellStyle name="Normal 2 3 3 2" xfId="930"/>
    <cellStyle name="Normal 2 3 3 2 2" xfId="931"/>
    <cellStyle name="Normal 2 3 3 2 3" xfId="932"/>
    <cellStyle name="Normal 2 3 3 2_ELEC SAP FCST UPLOAD" xfId="933"/>
    <cellStyle name="Normal 2 3 3 3" xfId="934"/>
    <cellStyle name="Normal 2 3 3 4" xfId="935"/>
    <cellStyle name="Normal 2 3 3 5" xfId="936"/>
    <cellStyle name="Normal 2 3 3 6" xfId="937"/>
    <cellStyle name="Normal 2 3 3_ELEC SAP FCST UPLOAD" xfId="938"/>
    <cellStyle name="Normal 2 3 4" xfId="939"/>
    <cellStyle name="Normal 2 3 4 2" xfId="940"/>
    <cellStyle name="Normal 2 3 4 3" xfId="941"/>
    <cellStyle name="Normal 2 3 4_ELEC SAP FCST UPLOAD" xfId="942"/>
    <cellStyle name="Normal 2 3 5" xfId="943"/>
    <cellStyle name="Normal 2 3 6" xfId="944"/>
    <cellStyle name="Normal 2 3 7" xfId="945"/>
    <cellStyle name="Normal 2 3_ELEC SAP FCST UPLOAD" xfId="946"/>
    <cellStyle name="Normal 2 4" xfId="947"/>
    <cellStyle name="Normal 2 4 2" xfId="1320"/>
    <cellStyle name="Normal 2 5" xfId="948"/>
    <cellStyle name="Normal 2 5 2" xfId="949"/>
    <cellStyle name="Normal 2 5 2 2" xfId="950"/>
    <cellStyle name="Normal 2 5 2 2 2" xfId="951"/>
    <cellStyle name="Normal 2 5 2 2 3" xfId="952"/>
    <cellStyle name="Normal 2 5 2 2_ELEC SAP FCST UPLOAD" xfId="953"/>
    <cellStyle name="Normal 2 5 2 3" xfId="954"/>
    <cellStyle name="Normal 2 5 2 4" xfId="955"/>
    <cellStyle name="Normal 2 5 2 5" xfId="956"/>
    <cellStyle name="Normal 2 5 2 6" xfId="957"/>
    <cellStyle name="Normal 2 5 2_ELEC SAP FCST UPLOAD" xfId="958"/>
    <cellStyle name="Normal 2 5 3" xfId="959"/>
    <cellStyle name="Normal 2 5 3 2" xfId="960"/>
    <cellStyle name="Normal 2 5 3 3" xfId="961"/>
    <cellStyle name="Normal 2 5 3_ELEC SAP FCST UPLOAD" xfId="962"/>
    <cellStyle name="Normal 2 5 4" xfId="963"/>
    <cellStyle name="Normal 2 5 5" xfId="964"/>
    <cellStyle name="Normal 2 5 6" xfId="965"/>
    <cellStyle name="Normal 2 5_ELEC SAP FCST UPLOAD" xfId="966"/>
    <cellStyle name="Normal 2 6" xfId="967"/>
    <cellStyle name="Normal 2 6 2" xfId="1321"/>
    <cellStyle name="Normal 2 7" xfId="968"/>
    <cellStyle name="Normal 2 8" xfId="969"/>
    <cellStyle name="Normal 2 9" xfId="970"/>
    <cellStyle name="Normal 20" xfId="971"/>
    <cellStyle name="Normal 21" xfId="972"/>
    <cellStyle name="Normal 22" xfId="973"/>
    <cellStyle name="Normal 23" xfId="974"/>
    <cellStyle name="Normal 23 2" xfId="1435"/>
    <cellStyle name="Normal 23 2 2" xfId="1763"/>
    <cellStyle name="Normal 23 3" xfId="1594"/>
    <cellStyle name="Normal 23 3 2" xfId="2001"/>
    <cellStyle name="Normal 23 4" xfId="1688"/>
    <cellStyle name="Normal 24" xfId="1309"/>
    <cellStyle name="Normal 24 2" xfId="1357"/>
    <cellStyle name="Normal 25" xfId="2763"/>
    <cellStyle name="Normal 26" xfId="2765"/>
    <cellStyle name="Normal 27" xfId="2766"/>
    <cellStyle name="Normal 28" xfId="2767"/>
    <cellStyle name="Normal 3" xfId="3"/>
    <cellStyle name="Normal 3 10" xfId="976"/>
    <cellStyle name="Normal 3 10 2" xfId="977"/>
    <cellStyle name="Normal 3 10 3" xfId="978"/>
    <cellStyle name="Normal 3 10 4" xfId="979"/>
    <cellStyle name="Normal 3 10 5" xfId="980"/>
    <cellStyle name="Normal 3 10 6" xfId="981"/>
    <cellStyle name="Normal 3 10 7" xfId="982"/>
    <cellStyle name="Normal 3 11" xfId="983"/>
    <cellStyle name="Normal 3 12" xfId="984"/>
    <cellStyle name="Normal 3 13" xfId="985"/>
    <cellStyle name="Normal 3 14" xfId="986"/>
    <cellStyle name="Normal 3 15" xfId="987"/>
    <cellStyle name="Normal 3 16" xfId="988"/>
    <cellStyle name="Normal 3 17" xfId="989"/>
    <cellStyle name="Normal 3 18" xfId="990"/>
    <cellStyle name="Normal 3 19" xfId="991"/>
    <cellStyle name="Normal 3 2" xfId="992"/>
    <cellStyle name="Normal 3 2 10" xfId="993"/>
    <cellStyle name="Normal 3 2 11" xfId="994"/>
    <cellStyle name="Normal 3 2 12" xfId="995"/>
    <cellStyle name="Normal 3 2 13" xfId="996"/>
    <cellStyle name="Normal 3 2 14" xfId="997"/>
    <cellStyle name="Normal 3 2 15" xfId="998"/>
    <cellStyle name="Normal 3 2 16" xfId="999"/>
    <cellStyle name="Normal 3 2 2" xfId="1000"/>
    <cellStyle name="Normal 3 2 2 2" xfId="1001"/>
    <cellStyle name="Normal 3 2 2 3" xfId="1002"/>
    <cellStyle name="Normal 3 2 2 4" xfId="1003"/>
    <cellStyle name="Normal 3 2 2 5" xfId="1004"/>
    <cellStyle name="Normal 3 2 2 6" xfId="1005"/>
    <cellStyle name="Normal 3 2 2 7" xfId="1006"/>
    <cellStyle name="Normal 3 2 3" xfId="1007"/>
    <cellStyle name="Normal 3 2 4" xfId="1008"/>
    <cellStyle name="Normal 3 2 5" xfId="1009"/>
    <cellStyle name="Normal 3 2 6" xfId="1010"/>
    <cellStyle name="Normal 3 2 7" xfId="1011"/>
    <cellStyle name="Normal 3 2 8" xfId="1012"/>
    <cellStyle name="Normal 3 2 9" xfId="1013"/>
    <cellStyle name="Normal 3 20" xfId="1014"/>
    <cellStyle name="Normal 3 21" xfId="975"/>
    <cellStyle name="Normal 3 3" xfId="1015"/>
    <cellStyle name="Normal 3 3 2" xfId="1016"/>
    <cellStyle name="Normal 3 3 2 2" xfId="1322"/>
    <cellStyle name="Normal 3 3 2 5" xfId="1323"/>
    <cellStyle name="Normal 3 3 3" xfId="1324"/>
    <cellStyle name="Normal 3 3_GTO Non Operational Capex Roll-over submission (FINAL with property)" xfId="1017"/>
    <cellStyle name="Normal 3 4" xfId="1018"/>
    <cellStyle name="Normal 3 5" xfId="1019"/>
    <cellStyle name="Normal 3 6" xfId="1020"/>
    <cellStyle name="Normal 3 7" xfId="1021"/>
    <cellStyle name="Normal 3 8" xfId="1022"/>
    <cellStyle name="Normal 3 9" xfId="1023"/>
    <cellStyle name="Normal 3_ELEC SAP FCST UPLOAD" xfId="1024"/>
    <cellStyle name="Normal 4" xfId="1025"/>
    <cellStyle name="Normal 4 2" xfId="1026"/>
    <cellStyle name="Normal 4 2 2" xfId="1027"/>
    <cellStyle name="Normal 4 2 2 2" xfId="1028"/>
    <cellStyle name="Normal 4 2 2 2 2" xfId="1029"/>
    <cellStyle name="Normal 4 2 2 2 2 2" xfId="1030"/>
    <cellStyle name="Normal 4 2 2 2 2 3" xfId="1031"/>
    <cellStyle name="Normal 4 2 2 2 2_ELEC SAP FCST UPLOAD" xfId="1032"/>
    <cellStyle name="Normal 4 2 2 2 3" xfId="1033"/>
    <cellStyle name="Normal 4 2 2 2 4" xfId="1034"/>
    <cellStyle name="Normal 4 2 2 2 5" xfId="1035"/>
    <cellStyle name="Normal 4 2 2 2 6" xfId="1036"/>
    <cellStyle name="Normal 4 2 2 2_ELEC SAP FCST UPLOAD" xfId="1037"/>
    <cellStyle name="Normal 4 2 2 3" xfId="1038"/>
    <cellStyle name="Normal 4 2 2 3 2" xfId="1039"/>
    <cellStyle name="Normal 4 2 2 3 3" xfId="1040"/>
    <cellStyle name="Normal 4 2 2 3_ELEC SAP FCST UPLOAD" xfId="1041"/>
    <cellStyle name="Normal 4 2 2 4" xfId="1042"/>
    <cellStyle name="Normal 4 2 2 5" xfId="1043"/>
    <cellStyle name="Normal 4 2 2 6" xfId="1044"/>
    <cellStyle name="Normal 4 2 2_ELEC SAP FCST UPLOAD" xfId="1045"/>
    <cellStyle name="Normal 4 2 3" xfId="1046"/>
    <cellStyle name="Normal 4 2 3 2" xfId="1047"/>
    <cellStyle name="Normal 4 2 3 3" xfId="1048"/>
    <cellStyle name="Normal 4 2 3_ELEC SAP FCST UPLOAD" xfId="1049"/>
    <cellStyle name="Normal 4 2 4" xfId="1050"/>
    <cellStyle name="Normal 4 2 5" xfId="1051"/>
    <cellStyle name="Normal 4 2 6" xfId="1052"/>
    <cellStyle name="Normal 4 2 7" xfId="1053"/>
    <cellStyle name="Normal 4 2_ELEC SAP FCST UPLOAD" xfId="1054"/>
    <cellStyle name="Normal 4 3" xfId="1055"/>
    <cellStyle name="Normal 4 3 2" xfId="1056"/>
    <cellStyle name="Normal 4 3 2 2" xfId="1057"/>
    <cellStyle name="Normal 4 3 2 3" xfId="1058"/>
    <cellStyle name="Normal 4 3 2_ELEC SAP FCST UPLOAD" xfId="1059"/>
    <cellStyle name="Normal 4 3 3" xfId="1060"/>
    <cellStyle name="Normal 4 3 4" xfId="1061"/>
    <cellStyle name="Normal 4 3 5" xfId="1062"/>
    <cellStyle name="Normal 4 3 6" xfId="1063"/>
    <cellStyle name="Normal 4 3_ELEC SAP FCST UPLOAD" xfId="1064"/>
    <cellStyle name="Normal 4 4" xfId="1065"/>
    <cellStyle name="Normal 4 5" xfId="1066"/>
    <cellStyle name="Normal 4 6" xfId="1067"/>
    <cellStyle name="Normal 4_ELEC SAP FCST UPLOAD" xfId="1068"/>
    <cellStyle name="Normal 5" xfId="1069"/>
    <cellStyle name="Normal 5 2" xfId="1070"/>
    <cellStyle name="Normal 5 2 2" xfId="1071"/>
    <cellStyle name="Normal 5 2 2 2" xfId="1072"/>
    <cellStyle name="Normal 5 2 2 3" xfId="1073"/>
    <cellStyle name="Normal 5 2 2_ELEC SAP FCST UPLOAD" xfId="1074"/>
    <cellStyle name="Normal 5 2 3" xfId="1075"/>
    <cellStyle name="Normal 5 2 4" xfId="1076"/>
    <cellStyle name="Normal 5 2 5" xfId="1077"/>
    <cellStyle name="Normal 5 2 6" xfId="1078"/>
    <cellStyle name="Normal 5 2_ELEC SAP FCST UPLOAD" xfId="1079"/>
    <cellStyle name="Normal 5 3" xfId="1080"/>
    <cellStyle name="Normal 5 4" xfId="1081"/>
    <cellStyle name="Normal 5 5" xfId="1082"/>
    <cellStyle name="Normal 5_ELEC SAP FCST UPLOAD" xfId="1083"/>
    <cellStyle name="Normal 54" xfId="1325"/>
    <cellStyle name="Normal 6" xfId="1084"/>
    <cellStyle name="Normal 64 3 2 2 3" xfId="10"/>
    <cellStyle name="Normal 7" xfId="1085"/>
    <cellStyle name="Normal 7 2" xfId="1326"/>
    <cellStyle name="Normal 8" xfId="1086"/>
    <cellStyle name="Normal 9" xfId="1087"/>
    <cellStyle name="Normal 9 2" xfId="1088"/>
    <cellStyle name="Normal 9_GTO Non Operational Capex Roll-over submission (FINAL with property)" xfId="1089"/>
    <cellStyle name="Normal U" xfId="1090"/>
    <cellStyle name="Normal_risk table" xfId="2"/>
    <cellStyle name="Note 2" xfId="1091"/>
    <cellStyle name="Note 2 2" xfId="1445"/>
    <cellStyle name="Note 2 2 2" xfId="1773"/>
    <cellStyle name="Note 2 2 2 2" xfId="2521"/>
    <cellStyle name="Note 2 2 3" xfId="2196"/>
    <cellStyle name="Note 2 3" xfId="1426"/>
    <cellStyle name="Note 2 3 2" xfId="1754"/>
    <cellStyle name="Note 2 3 2 2" xfId="2503"/>
    <cellStyle name="Note 2 3 3" xfId="2178"/>
    <cellStyle name="Note 2 4" xfId="1436"/>
    <cellStyle name="Note 2 4 2" xfId="1764"/>
    <cellStyle name="Note 2 4 2 2" xfId="2512"/>
    <cellStyle name="Note 2 4 3" xfId="2187"/>
    <cellStyle name="Note 2 5" xfId="1595"/>
    <cellStyle name="Note 2 5 2" xfId="2345"/>
    <cellStyle name="Note 2 6" xfId="2000"/>
    <cellStyle name="Note 2 6 2" xfId="2748"/>
    <cellStyle name="Note 2 7" xfId="2019"/>
    <cellStyle name="Note 2 7 2" xfId="2933"/>
    <cellStyle name="Note 3" xfId="1092"/>
    <cellStyle name="Note 3 10" xfId="1425"/>
    <cellStyle name="Note 3 10 2" xfId="1753"/>
    <cellStyle name="Note 3 10 2 2" xfId="2502"/>
    <cellStyle name="Note 3 10 3" xfId="2177"/>
    <cellStyle name="Note 3 11" xfId="1437"/>
    <cellStyle name="Note 3 11 2" xfId="1765"/>
    <cellStyle name="Note 3 11 2 2" xfId="2513"/>
    <cellStyle name="Note 3 11 3" xfId="2188"/>
    <cellStyle name="Note 3 12" xfId="1596"/>
    <cellStyle name="Note 3 12 2" xfId="2346"/>
    <cellStyle name="Note 3 13" xfId="1999"/>
    <cellStyle name="Note 3 13 2" xfId="2747"/>
    <cellStyle name="Note 3 14" xfId="2020"/>
    <cellStyle name="Note 3 14 2" xfId="2934"/>
    <cellStyle name="Note 3 2" xfId="1093"/>
    <cellStyle name="Note 3 2 2" xfId="1447"/>
    <cellStyle name="Note 3 2 2 2" xfId="1775"/>
    <cellStyle name="Note 3 2 2 2 2" xfId="2523"/>
    <cellStyle name="Note 3 2 2 3" xfId="2198"/>
    <cellStyle name="Note 3 2 3" xfId="1424"/>
    <cellStyle name="Note 3 2 3 2" xfId="1752"/>
    <cellStyle name="Note 3 2 3 2 2" xfId="2501"/>
    <cellStyle name="Note 3 2 3 3" xfId="2176"/>
    <cellStyle name="Note 3 2 4" xfId="1438"/>
    <cellStyle name="Note 3 2 4 2" xfId="1766"/>
    <cellStyle name="Note 3 2 4 2 2" xfId="2514"/>
    <cellStyle name="Note 3 2 4 3" xfId="2189"/>
    <cellStyle name="Note 3 2 5" xfId="1597"/>
    <cellStyle name="Note 3 2 5 2" xfId="2347"/>
    <cellStyle name="Note 3 2 6" xfId="1998"/>
    <cellStyle name="Note 3 2 6 2" xfId="2746"/>
    <cellStyle name="Note 3 2 7" xfId="2021"/>
    <cellStyle name="Note 3 2 7 2" xfId="2935"/>
    <cellStyle name="Note 3 3" xfId="1094"/>
    <cellStyle name="Note 3 3 2" xfId="1448"/>
    <cellStyle name="Note 3 3 2 2" xfId="1776"/>
    <cellStyle name="Note 3 3 2 2 2" xfId="2524"/>
    <cellStyle name="Note 3 3 2 3" xfId="2199"/>
    <cellStyle name="Note 3 3 3" xfId="1423"/>
    <cellStyle name="Note 3 3 3 2" xfId="1751"/>
    <cellStyle name="Note 3 3 3 2 2" xfId="2500"/>
    <cellStyle name="Note 3 3 3 3" xfId="2175"/>
    <cellStyle name="Note 3 3 4" xfId="1439"/>
    <cellStyle name="Note 3 3 4 2" xfId="1767"/>
    <cellStyle name="Note 3 3 4 2 2" xfId="2515"/>
    <cellStyle name="Note 3 3 4 3" xfId="2190"/>
    <cellStyle name="Note 3 3 5" xfId="1598"/>
    <cellStyle name="Note 3 3 5 2" xfId="2348"/>
    <cellStyle name="Note 3 3 6" xfId="1997"/>
    <cellStyle name="Note 3 3 6 2" xfId="2745"/>
    <cellStyle name="Note 3 3 7" xfId="2022"/>
    <cellStyle name="Note 3 3 7 2" xfId="2936"/>
    <cellStyle name="Note 3 4" xfId="1095"/>
    <cellStyle name="Note 3 4 2" xfId="1449"/>
    <cellStyle name="Note 3 4 2 2" xfId="1777"/>
    <cellStyle name="Note 3 4 2 2 2" xfId="2525"/>
    <cellStyle name="Note 3 4 2 3" xfId="2200"/>
    <cellStyle name="Note 3 4 3" xfId="1422"/>
    <cellStyle name="Note 3 4 3 2" xfId="1750"/>
    <cellStyle name="Note 3 4 3 2 2" xfId="2499"/>
    <cellStyle name="Note 3 4 3 3" xfId="2174"/>
    <cellStyle name="Note 3 4 4" xfId="1440"/>
    <cellStyle name="Note 3 4 4 2" xfId="1768"/>
    <cellStyle name="Note 3 4 4 2 2" xfId="2516"/>
    <cellStyle name="Note 3 4 4 3" xfId="2191"/>
    <cellStyle name="Note 3 4 5" xfId="1599"/>
    <cellStyle name="Note 3 4 5 2" xfId="2349"/>
    <cellStyle name="Note 3 4 6" xfId="1996"/>
    <cellStyle name="Note 3 4 6 2" xfId="2744"/>
    <cellStyle name="Note 3 4 7" xfId="2023"/>
    <cellStyle name="Note 3 4 7 2" xfId="2937"/>
    <cellStyle name="Note 3 5" xfId="1096"/>
    <cellStyle name="Note 3 5 2" xfId="1450"/>
    <cellStyle name="Note 3 5 2 2" xfId="1778"/>
    <cellStyle name="Note 3 5 2 2 2" xfId="2526"/>
    <cellStyle name="Note 3 5 2 3" xfId="2201"/>
    <cellStyle name="Note 3 5 3" xfId="1421"/>
    <cellStyle name="Note 3 5 3 2" xfId="1749"/>
    <cellStyle name="Note 3 5 3 2 2" xfId="2498"/>
    <cellStyle name="Note 3 5 3 3" xfId="2173"/>
    <cellStyle name="Note 3 5 4" xfId="1441"/>
    <cellStyle name="Note 3 5 4 2" xfId="1769"/>
    <cellStyle name="Note 3 5 4 2 2" xfId="2517"/>
    <cellStyle name="Note 3 5 4 3" xfId="2192"/>
    <cellStyle name="Note 3 5 5" xfId="1600"/>
    <cellStyle name="Note 3 5 5 2" xfId="2350"/>
    <cellStyle name="Note 3 5 6" xfId="1995"/>
    <cellStyle name="Note 3 5 6 2" xfId="2743"/>
    <cellStyle name="Note 3 5 7" xfId="2024"/>
    <cellStyle name="Note 3 5 7 2" xfId="2938"/>
    <cellStyle name="Note 3 6" xfId="1097"/>
    <cellStyle name="Note 3 6 2" xfId="1451"/>
    <cellStyle name="Note 3 6 2 2" xfId="1779"/>
    <cellStyle name="Note 3 6 2 2 2" xfId="2527"/>
    <cellStyle name="Note 3 6 2 3" xfId="2202"/>
    <cellStyle name="Note 3 6 3" xfId="1420"/>
    <cellStyle name="Note 3 6 3 2" xfId="1748"/>
    <cellStyle name="Note 3 6 3 2 2" xfId="2497"/>
    <cellStyle name="Note 3 6 3 3" xfId="2172"/>
    <cellStyle name="Note 3 6 4" xfId="1442"/>
    <cellStyle name="Note 3 6 4 2" xfId="1770"/>
    <cellStyle name="Note 3 6 4 2 2" xfId="2518"/>
    <cellStyle name="Note 3 6 4 3" xfId="2193"/>
    <cellStyle name="Note 3 6 5" xfId="1601"/>
    <cellStyle name="Note 3 6 5 2" xfId="2351"/>
    <cellStyle name="Note 3 6 6" xfId="1924"/>
    <cellStyle name="Note 3 6 6 2" xfId="2672"/>
    <cellStyle name="Note 3 6 7" xfId="2025"/>
    <cellStyle name="Note 3 6 7 2" xfId="2939"/>
    <cellStyle name="Note 3 7" xfId="1098"/>
    <cellStyle name="Note 3 7 2" xfId="1452"/>
    <cellStyle name="Note 3 7 2 2" xfId="1780"/>
    <cellStyle name="Note 3 7 2 2 2" xfId="2528"/>
    <cellStyle name="Note 3 7 2 3" xfId="2203"/>
    <cellStyle name="Note 3 7 3" xfId="1419"/>
    <cellStyle name="Note 3 7 3 2" xfId="1747"/>
    <cellStyle name="Note 3 7 3 2 2" xfId="2496"/>
    <cellStyle name="Note 3 7 3 3" xfId="2171"/>
    <cellStyle name="Note 3 7 4" xfId="1443"/>
    <cellStyle name="Note 3 7 4 2" xfId="1771"/>
    <cellStyle name="Note 3 7 4 2 2" xfId="2519"/>
    <cellStyle name="Note 3 7 4 3" xfId="2194"/>
    <cellStyle name="Note 3 7 5" xfId="1602"/>
    <cellStyle name="Note 3 7 5 2" xfId="2352"/>
    <cellStyle name="Note 3 7 6" xfId="2010"/>
    <cellStyle name="Note 3 7 6 2" xfId="2757"/>
    <cellStyle name="Note 3 7 7" xfId="2026"/>
    <cellStyle name="Note 3 7 7 2" xfId="2940"/>
    <cellStyle name="Note 3 8" xfId="1099"/>
    <cellStyle name="Note 3 8 2" xfId="1453"/>
    <cellStyle name="Note 3 8 2 2" xfId="1781"/>
    <cellStyle name="Note 3 8 2 2 2" xfId="2529"/>
    <cellStyle name="Note 3 8 2 3" xfId="2204"/>
    <cellStyle name="Note 3 8 3" xfId="1418"/>
    <cellStyle name="Note 3 8 3 2" xfId="1746"/>
    <cellStyle name="Note 3 8 3 2 2" xfId="2495"/>
    <cellStyle name="Note 3 8 3 3" xfId="2170"/>
    <cellStyle name="Note 3 8 4" xfId="1444"/>
    <cellStyle name="Note 3 8 4 2" xfId="1772"/>
    <cellStyle name="Note 3 8 4 2 2" xfId="2520"/>
    <cellStyle name="Note 3 8 4 3" xfId="2195"/>
    <cellStyle name="Note 3 8 5" xfId="1603"/>
    <cellStyle name="Note 3 8 5 2" xfId="2353"/>
    <cellStyle name="Note 3 8 6" xfId="1994"/>
    <cellStyle name="Note 3 8 6 2" xfId="2742"/>
    <cellStyle name="Note 3 8 7" xfId="2027"/>
    <cellStyle name="Note 3 8 7 2" xfId="2941"/>
    <cellStyle name="Note 3 9" xfId="1446"/>
    <cellStyle name="Note 3 9 2" xfId="1774"/>
    <cellStyle name="Note 3 9 2 2" xfId="2522"/>
    <cellStyle name="Note 3 9 3" xfId="2197"/>
    <cellStyle name="Output 2" xfId="1100"/>
    <cellStyle name="Output 2 2" xfId="1454"/>
    <cellStyle name="Output 2 2 2" xfId="1782"/>
    <cellStyle name="Output 2 2 2 2" xfId="2530"/>
    <cellStyle name="Output 2 2 3" xfId="2205"/>
    <cellStyle name="Output 2 3" xfId="1417"/>
    <cellStyle name="Output 2 3 2" xfId="1745"/>
    <cellStyle name="Output 2 3 2 2" xfId="2494"/>
    <cellStyle name="Output 2 3 3" xfId="2169"/>
    <cellStyle name="Output 2 4" xfId="1604"/>
    <cellStyle name="Output 2 4 2" xfId="2354"/>
    <cellStyle name="Output 2 5" xfId="1993"/>
    <cellStyle name="Output 2 5 2" xfId="2741"/>
    <cellStyle name="Output 2 6" xfId="2028"/>
    <cellStyle name="Output 2 6 2" xfId="2942"/>
    <cellStyle name="Output 3" xfId="1101"/>
    <cellStyle name="Output 3 2" xfId="1455"/>
    <cellStyle name="Output 3 2 2" xfId="1783"/>
    <cellStyle name="Output 3 2 2 2" xfId="2531"/>
    <cellStyle name="Output 3 2 3" xfId="2206"/>
    <cellStyle name="Output 3 3" xfId="1416"/>
    <cellStyle name="Output 3 3 2" xfId="1744"/>
    <cellStyle name="Output 3 3 2 2" xfId="2493"/>
    <cellStyle name="Output 3 3 3" xfId="2168"/>
    <cellStyle name="Output 3 4" xfId="1605"/>
    <cellStyle name="Output 3 4 2" xfId="2355"/>
    <cellStyle name="Output 3 5" xfId="1992"/>
    <cellStyle name="Output 3 5 2" xfId="2740"/>
    <cellStyle name="Output 3 6" xfId="2029"/>
    <cellStyle name="Output 3 6 2" xfId="2943"/>
    <cellStyle name="Percent" xfId="4" builtinId="5"/>
    <cellStyle name="Percent 10" xfId="1102"/>
    <cellStyle name="Percent 11" xfId="1103"/>
    <cellStyle name="Percent 12" xfId="1104"/>
    <cellStyle name="Percent 13" xfId="1105"/>
    <cellStyle name="Percent 14" xfId="1106"/>
    <cellStyle name="Percent 15" xfId="11"/>
    <cellStyle name="Percent 16" xfId="2764"/>
    <cellStyle name="Percent 2" xfId="1107"/>
    <cellStyle name="Percent 2 2" xfId="1108"/>
    <cellStyle name="Percent 2 2 2" xfId="1109"/>
    <cellStyle name="Percent 2 2 2 2" xfId="1327"/>
    <cellStyle name="Percent 2 2 3" xfId="1110"/>
    <cellStyle name="Percent 2 3" xfId="1111"/>
    <cellStyle name="Percent 2 3 2" xfId="1112"/>
    <cellStyle name="Percent 2 3 2 2" xfId="1328"/>
    <cellStyle name="Percent 2 4" xfId="1113"/>
    <cellStyle name="Percent 2 5" xfId="23"/>
    <cellStyle name="Percent 3" xfId="1114"/>
    <cellStyle name="Percent 4" xfId="1115"/>
    <cellStyle name="Percent 4 2" xfId="1116"/>
    <cellStyle name="Percent 4 2 2" xfId="1117"/>
    <cellStyle name="Percent 4 3" xfId="1118"/>
    <cellStyle name="Percent 5" xfId="1119"/>
    <cellStyle name="Percent 6" xfId="1120"/>
    <cellStyle name="Percent 6 2" xfId="1121"/>
    <cellStyle name="Percent 7" xfId="1122"/>
    <cellStyle name="Percent 8" xfId="1123"/>
    <cellStyle name="Percent 8 2" xfId="1124"/>
    <cellStyle name="Percent 9" xfId="15"/>
    <cellStyle name="Percent 9 2" xfId="1125"/>
    <cellStyle name="Pre-inputted cells" xfId="1126"/>
    <cellStyle name="Pre-inputted cells 2" xfId="1127"/>
    <cellStyle name="Pre-inputted cells 2 2" xfId="1128"/>
    <cellStyle name="Pre-inputted cells 2 2 2" xfId="2860"/>
    <cellStyle name="Pre-inputted cells 2 3" xfId="2859"/>
    <cellStyle name="Pre-inputted cells 3" xfId="1129"/>
    <cellStyle name="Pre-inputted cells 3 2" xfId="1130"/>
    <cellStyle name="Pre-inputted cells 3 2 2" xfId="2862"/>
    <cellStyle name="Pre-inputted cells 3 3" xfId="2861"/>
    <cellStyle name="Pre-inputted cells 4" xfId="1131"/>
    <cellStyle name="Pre-inputted cells 4 2" xfId="1132"/>
    <cellStyle name="Pre-inputted cells 4 2 2" xfId="2864"/>
    <cellStyle name="Pre-inputted cells 4 3" xfId="2863"/>
    <cellStyle name="Pre-inputted cells 5" xfId="1133"/>
    <cellStyle name="Pre-inputted cells 5 2" xfId="1134"/>
    <cellStyle name="Pre-inputted cells 5 2 2" xfId="1329"/>
    <cellStyle name="Pre-inputted cells 5 2 2 2" xfId="2915"/>
    <cellStyle name="Pre-inputted cells 5 2 3" xfId="2866"/>
    <cellStyle name="Pre-inputted cells 5 3" xfId="2865"/>
    <cellStyle name="Pre-inputted cells 6" xfId="21"/>
    <cellStyle name="Pre-inputted cells 6 2" xfId="1330"/>
    <cellStyle name="Pre-inputted cells 6 2 2" xfId="2916"/>
    <cellStyle name="Pre-inputted cells 6 3" xfId="2771"/>
    <cellStyle name="Pre-inputted cells 7" xfId="1135"/>
    <cellStyle name="Pre-inputted cells 7 2" xfId="1331"/>
    <cellStyle name="Pre-inputted cells 7 2 2" xfId="2917"/>
    <cellStyle name="Pre-inputted cells 7 3" xfId="2867"/>
    <cellStyle name="Pre-inputted cells 8" xfId="2858"/>
    <cellStyle name="RangeName" xfId="1136"/>
    <cellStyle name="RIGs" xfId="1137"/>
    <cellStyle name="RIGs 2" xfId="1138"/>
    <cellStyle name="RIGs input cells" xfId="1139"/>
    <cellStyle name="RIGs input cells 2" xfId="1140"/>
    <cellStyle name="RIGs input cells 2 2" xfId="1141"/>
    <cellStyle name="RIGs input cells 2 2 2" xfId="1142"/>
    <cellStyle name="RIGs input cells 2 2 2 2" xfId="2871"/>
    <cellStyle name="RIGs input cells 2 2 3" xfId="2870"/>
    <cellStyle name="RIGs input cells 2 3" xfId="1143"/>
    <cellStyle name="RIGs input cells 2 3 2" xfId="2872"/>
    <cellStyle name="RIGs input cells 2 4" xfId="2869"/>
    <cellStyle name="RIGs input cells 3" xfId="1144"/>
    <cellStyle name="RIGs input cells 3 2" xfId="1145"/>
    <cellStyle name="RIGs input cells 3 2 2" xfId="1146"/>
    <cellStyle name="RIGs input cells 3 2 2 2" xfId="2875"/>
    <cellStyle name="RIGs input cells 3 2 3" xfId="2874"/>
    <cellStyle name="RIGs input cells 3 3" xfId="1147"/>
    <cellStyle name="RIGs input cells 3 3 2" xfId="2876"/>
    <cellStyle name="RIGs input cells 3 4" xfId="2873"/>
    <cellStyle name="RIGs input cells 4" xfId="1148"/>
    <cellStyle name="RIGs input cells 4 2" xfId="1149"/>
    <cellStyle name="RIGs input cells 4 2 2" xfId="2878"/>
    <cellStyle name="RIGs input cells 4 3" xfId="2877"/>
    <cellStyle name="RIGs input cells 5" xfId="1150"/>
    <cellStyle name="RIGs input cells 5 2" xfId="1151"/>
    <cellStyle name="RIGs input cells 5 2 2" xfId="2880"/>
    <cellStyle name="RIGs input cells 5 3" xfId="2879"/>
    <cellStyle name="RIGs input cells 6" xfId="1152"/>
    <cellStyle name="RIGs input cells 6 2" xfId="1153"/>
    <cellStyle name="RIGs input cells 6 2 2" xfId="2882"/>
    <cellStyle name="RIGs input cells 6 3" xfId="2881"/>
    <cellStyle name="RIGs input cells 7" xfId="1154"/>
    <cellStyle name="RIGs input cells 7 2" xfId="1332"/>
    <cellStyle name="RIGs input cells 7 2 2" xfId="2918"/>
    <cellStyle name="RIGs input cells 7 3" xfId="2883"/>
    <cellStyle name="RIGs input cells 8" xfId="1333"/>
    <cellStyle name="RIGs input cells 8 2" xfId="2919"/>
    <cellStyle name="RIGs input cells 9" xfId="2868"/>
    <cellStyle name="RIGs input totals" xfId="1155"/>
    <cellStyle name="RIGs input totals 10" xfId="1359"/>
    <cellStyle name="RIGs input totals 10 2" xfId="2928"/>
    <cellStyle name="RIGs input totals 2" xfId="1156"/>
    <cellStyle name="RIGs input totals 2 2" xfId="1157"/>
    <cellStyle name="RIGs input totals 2 2 2" xfId="1158"/>
    <cellStyle name="RIGs input totals 2 2 2 2" xfId="2887"/>
    <cellStyle name="RIGs input totals 2 2 3" xfId="2886"/>
    <cellStyle name="RIGs input totals 2 3" xfId="1159"/>
    <cellStyle name="RIGs input totals 2 3 2" xfId="1160"/>
    <cellStyle name="RIGs input totals 2 3 2 2" xfId="2889"/>
    <cellStyle name="RIGs input totals 2 3 3" xfId="2888"/>
    <cellStyle name="RIGs input totals 2 4" xfId="1161"/>
    <cellStyle name="RIGs input totals 2 4 2" xfId="1334"/>
    <cellStyle name="RIGs input totals 2 4 2 2" xfId="2920"/>
    <cellStyle name="RIGs input totals 2 4 3" xfId="1335"/>
    <cellStyle name="RIGs input totals 2 4 3 2" xfId="2921"/>
    <cellStyle name="RIGs input totals 2 4 4" xfId="2890"/>
    <cellStyle name="RIGs input totals 2 5" xfId="1162"/>
    <cellStyle name="RIGs input totals 2 5 2" xfId="1336"/>
    <cellStyle name="RIGs input totals 2 5 2 2" xfId="2922"/>
    <cellStyle name="RIGs input totals 2 5 3" xfId="2891"/>
    <cellStyle name="RIGs input totals 2 6" xfId="2885"/>
    <cellStyle name="RIGs input totals 3" xfId="1163"/>
    <cellStyle name="RIGs input totals 3 2" xfId="1164"/>
    <cellStyle name="RIGs input totals 3 2 2" xfId="2893"/>
    <cellStyle name="RIGs input totals 3 3" xfId="2892"/>
    <cellStyle name="RIGs input totals 4" xfId="1165"/>
    <cellStyle name="RIGs input totals 4 2" xfId="1166"/>
    <cellStyle name="RIGs input totals 4 2 2" xfId="2895"/>
    <cellStyle name="RIGs input totals 4 3" xfId="2894"/>
    <cellStyle name="RIGs input totals 5" xfId="1167"/>
    <cellStyle name="RIGs input totals 5 2" xfId="1168"/>
    <cellStyle name="RIGs input totals 5 2 2" xfId="1337"/>
    <cellStyle name="RIGs input totals 5 2 2 2" xfId="2923"/>
    <cellStyle name="RIGs input totals 5 2 3" xfId="2897"/>
    <cellStyle name="RIGs input totals 5 3" xfId="2896"/>
    <cellStyle name="RIGs input totals 6" xfId="1169"/>
    <cellStyle name="RIGs input totals 6 2" xfId="2898"/>
    <cellStyle name="RIGs input totals 7" xfId="1170"/>
    <cellStyle name="RIGs input totals 7 2" xfId="2899"/>
    <cellStyle name="RIGs input totals 8" xfId="2884"/>
    <cellStyle name="RIGs linked cells" xfId="1171"/>
    <cellStyle name="RIGs linked cells 2" xfId="1172"/>
    <cellStyle name="RIGs linked cells 2 2" xfId="1173"/>
    <cellStyle name="RIGs linked cells 2 2 2" xfId="2902"/>
    <cellStyle name="RIGs linked cells 2 3" xfId="2901"/>
    <cellStyle name="RIGs linked cells 3" xfId="1174"/>
    <cellStyle name="RIGs linked cells 3 2" xfId="1175"/>
    <cellStyle name="RIGs linked cells 3 2 2" xfId="1338"/>
    <cellStyle name="RIGs linked cells 3 2 2 2" xfId="2924"/>
    <cellStyle name="RIGs linked cells 3 2 3" xfId="2904"/>
    <cellStyle name="RIGs linked cells 3 3" xfId="1176"/>
    <cellStyle name="RIGs linked cells 3 3 2" xfId="1339"/>
    <cellStyle name="RIGs linked cells 3 3 2 2" xfId="2925"/>
    <cellStyle name="RIGs linked cells 3 3 3" xfId="2905"/>
    <cellStyle name="RIGs linked cells 3 4" xfId="2903"/>
    <cellStyle name="RIGs linked cells 4" xfId="1177"/>
    <cellStyle name="RIGs linked cells 4 2" xfId="1178"/>
    <cellStyle name="RIGs linked cells 4 2 2" xfId="1340"/>
    <cellStyle name="RIGs linked cells 4 2 2 2" xfId="2926"/>
    <cellStyle name="RIGs linked cells 4 2 3" xfId="2907"/>
    <cellStyle name="RIGs linked cells 4 3" xfId="2906"/>
    <cellStyle name="RIGs linked cells 5" xfId="1179"/>
    <cellStyle name="RIGs linked cells 5 2" xfId="2908"/>
    <cellStyle name="RIGs linked cells 6" xfId="2900"/>
    <cellStyle name="SAPBEXaggData" xfId="1180"/>
    <cellStyle name="SAPBEXaggData 2" xfId="1467"/>
    <cellStyle name="SAPBEXaggData 2 2" xfId="1795"/>
    <cellStyle name="SAPBEXaggData 2 2 2" xfId="2543"/>
    <cellStyle name="SAPBEXaggData 2 3" xfId="2218"/>
    <cellStyle name="SAPBEXaggData 3" xfId="1415"/>
    <cellStyle name="SAPBEXaggData 3 2" xfId="1743"/>
    <cellStyle name="SAPBEXaggData 3 2 2" xfId="2492"/>
    <cellStyle name="SAPBEXaggData 3 3" xfId="2167"/>
    <cellStyle name="SAPBEXaggData 4" xfId="1456"/>
    <cellStyle name="SAPBEXaggData 4 2" xfId="1784"/>
    <cellStyle name="SAPBEXaggData 4 2 2" xfId="2532"/>
    <cellStyle name="SAPBEXaggData 4 3" xfId="2207"/>
    <cellStyle name="SAPBEXaggData 5" xfId="1606"/>
    <cellStyle name="SAPBEXaggData 5 2" xfId="2356"/>
    <cellStyle name="SAPBEXaggData 6" xfId="1991"/>
    <cellStyle name="SAPBEXaggData 6 2" xfId="2739"/>
    <cellStyle name="SAPBEXaggData 7" xfId="2030"/>
    <cellStyle name="SAPBEXaggData 7 2" xfId="2944"/>
    <cellStyle name="SAPBEXaggDataEmph" xfId="1181"/>
    <cellStyle name="SAPBEXaggDataEmph 2" xfId="1468"/>
    <cellStyle name="SAPBEXaggDataEmph 2 2" xfId="1796"/>
    <cellStyle name="SAPBEXaggDataEmph 2 2 2" xfId="2544"/>
    <cellStyle name="SAPBEXaggDataEmph 2 3" xfId="2219"/>
    <cellStyle name="SAPBEXaggDataEmph 3" xfId="1414"/>
    <cellStyle name="SAPBEXaggDataEmph 3 2" xfId="1742"/>
    <cellStyle name="SAPBEXaggDataEmph 3 2 2" xfId="2491"/>
    <cellStyle name="SAPBEXaggDataEmph 3 3" xfId="2166"/>
    <cellStyle name="SAPBEXaggDataEmph 4" xfId="1457"/>
    <cellStyle name="SAPBEXaggDataEmph 4 2" xfId="1785"/>
    <cellStyle name="SAPBEXaggDataEmph 4 2 2" xfId="2533"/>
    <cellStyle name="SAPBEXaggDataEmph 4 3" xfId="2208"/>
    <cellStyle name="SAPBEXaggDataEmph 5" xfId="1607"/>
    <cellStyle name="SAPBEXaggDataEmph 5 2" xfId="2357"/>
    <cellStyle name="SAPBEXaggDataEmph 6" xfId="1990"/>
    <cellStyle name="SAPBEXaggDataEmph 6 2" xfId="2738"/>
    <cellStyle name="SAPBEXaggDataEmph 7" xfId="2031"/>
    <cellStyle name="SAPBEXaggDataEmph 7 2" xfId="2945"/>
    <cellStyle name="SAPBEXaggItem" xfId="1182"/>
    <cellStyle name="SAPBEXaggItem 2" xfId="1469"/>
    <cellStyle name="SAPBEXaggItem 2 2" xfId="1797"/>
    <cellStyle name="SAPBEXaggItem 2 2 2" xfId="2545"/>
    <cellStyle name="SAPBEXaggItem 2 3" xfId="2220"/>
    <cellStyle name="SAPBEXaggItem 3" xfId="1413"/>
    <cellStyle name="SAPBEXaggItem 3 2" xfId="1741"/>
    <cellStyle name="SAPBEXaggItem 3 2 2" xfId="2490"/>
    <cellStyle name="SAPBEXaggItem 3 3" xfId="2165"/>
    <cellStyle name="SAPBEXaggItem 4" xfId="1458"/>
    <cellStyle name="SAPBEXaggItem 4 2" xfId="1786"/>
    <cellStyle name="SAPBEXaggItem 4 2 2" xfId="2534"/>
    <cellStyle name="SAPBEXaggItem 4 3" xfId="2209"/>
    <cellStyle name="SAPBEXaggItem 5" xfId="1608"/>
    <cellStyle name="SAPBEXaggItem 5 2" xfId="2358"/>
    <cellStyle name="SAPBEXaggItem 6" xfId="1989"/>
    <cellStyle name="SAPBEXaggItem 6 2" xfId="2737"/>
    <cellStyle name="SAPBEXaggItem 7" xfId="2032"/>
    <cellStyle name="SAPBEXaggItem 7 2" xfId="2946"/>
    <cellStyle name="SAPBEXaggItemX" xfId="1183"/>
    <cellStyle name="SAPBEXaggItemX 2" xfId="1470"/>
    <cellStyle name="SAPBEXaggItemX 2 2" xfId="1798"/>
    <cellStyle name="SAPBEXaggItemX 2 2 2" xfId="2546"/>
    <cellStyle name="SAPBEXaggItemX 2 3" xfId="2221"/>
    <cellStyle name="SAPBEXaggItemX 3" xfId="1412"/>
    <cellStyle name="SAPBEXaggItemX 3 2" xfId="1740"/>
    <cellStyle name="SAPBEXaggItemX 3 2 2" xfId="2489"/>
    <cellStyle name="SAPBEXaggItemX 3 3" xfId="2164"/>
    <cellStyle name="SAPBEXaggItemX 4" xfId="1609"/>
    <cellStyle name="SAPBEXaggItemX 4 2" xfId="2359"/>
    <cellStyle name="SAPBEXaggItemX 5" xfId="1988"/>
    <cellStyle name="SAPBEXaggItemX 5 2" xfId="2736"/>
    <cellStyle name="SAPBEXaggItemX 6" xfId="2033"/>
    <cellStyle name="SAPBEXaggItemX 6 2" xfId="2947"/>
    <cellStyle name="SAPBEXchaText" xfId="1184"/>
    <cellStyle name="SAPBEXchaText 2" xfId="1471"/>
    <cellStyle name="SAPBEXchaText 2 2" xfId="1799"/>
    <cellStyle name="SAPBEXchaText 2 2 2" xfId="2547"/>
    <cellStyle name="SAPBEXchaText 2 3" xfId="2222"/>
    <cellStyle name="SAPBEXchaText 3" xfId="1411"/>
    <cellStyle name="SAPBEXchaText 3 2" xfId="1739"/>
    <cellStyle name="SAPBEXchaText 3 2 2" xfId="2488"/>
    <cellStyle name="SAPBEXchaText 3 3" xfId="2163"/>
    <cellStyle name="SAPBEXchaText 4" xfId="1459"/>
    <cellStyle name="SAPBEXchaText 4 2" xfId="1787"/>
    <cellStyle name="SAPBEXchaText 4 2 2" xfId="2535"/>
    <cellStyle name="SAPBEXchaText 4 3" xfId="2210"/>
    <cellStyle name="SAPBEXchaText 5" xfId="1610"/>
    <cellStyle name="SAPBEXchaText 5 2" xfId="2360"/>
    <cellStyle name="SAPBEXchaText 6" xfId="1987"/>
    <cellStyle name="SAPBEXchaText 6 2" xfId="2735"/>
    <cellStyle name="SAPBEXchaText 7" xfId="2034"/>
    <cellStyle name="SAPBEXchaText 7 2" xfId="2948"/>
    <cellStyle name="SAPBEXexcBad7" xfId="1185"/>
    <cellStyle name="SAPBEXexcBad7 2" xfId="1472"/>
    <cellStyle name="SAPBEXexcBad7 2 2" xfId="1800"/>
    <cellStyle name="SAPBEXexcBad7 2 2 2" xfId="2548"/>
    <cellStyle name="SAPBEXexcBad7 2 3" xfId="2223"/>
    <cellStyle name="SAPBEXexcBad7 3" xfId="1410"/>
    <cellStyle name="SAPBEXexcBad7 3 2" xfId="1738"/>
    <cellStyle name="SAPBEXexcBad7 3 2 2" xfId="2487"/>
    <cellStyle name="SAPBEXexcBad7 3 3" xfId="2162"/>
    <cellStyle name="SAPBEXexcBad7 4" xfId="1460"/>
    <cellStyle name="SAPBEXexcBad7 4 2" xfId="1788"/>
    <cellStyle name="SAPBEXexcBad7 4 2 2" xfId="2536"/>
    <cellStyle name="SAPBEXexcBad7 4 3" xfId="2211"/>
    <cellStyle name="SAPBEXexcBad7 5" xfId="1611"/>
    <cellStyle name="SAPBEXexcBad7 5 2" xfId="2361"/>
    <cellStyle name="SAPBEXexcBad7 6" xfId="1986"/>
    <cellStyle name="SAPBEXexcBad7 6 2" xfId="2734"/>
    <cellStyle name="SAPBEXexcBad7 7" xfId="2035"/>
    <cellStyle name="SAPBEXexcBad7 7 2" xfId="2949"/>
    <cellStyle name="SAPBEXexcBad8" xfId="1186"/>
    <cellStyle name="SAPBEXexcBad8 2" xfId="1473"/>
    <cellStyle name="SAPBEXexcBad8 2 2" xfId="1801"/>
    <cellStyle name="SAPBEXexcBad8 2 2 2" xfId="2549"/>
    <cellStyle name="SAPBEXexcBad8 2 3" xfId="2224"/>
    <cellStyle name="SAPBEXexcBad8 3" xfId="1409"/>
    <cellStyle name="SAPBEXexcBad8 3 2" xfId="1737"/>
    <cellStyle name="SAPBEXexcBad8 3 2 2" xfId="2486"/>
    <cellStyle name="SAPBEXexcBad8 3 3" xfId="2161"/>
    <cellStyle name="SAPBEXexcBad8 4" xfId="1461"/>
    <cellStyle name="SAPBEXexcBad8 4 2" xfId="1789"/>
    <cellStyle name="SAPBEXexcBad8 4 2 2" xfId="2537"/>
    <cellStyle name="SAPBEXexcBad8 4 3" xfId="2212"/>
    <cellStyle name="SAPBEXexcBad8 5" xfId="1612"/>
    <cellStyle name="SAPBEXexcBad8 5 2" xfId="2362"/>
    <cellStyle name="SAPBEXexcBad8 6" xfId="1985"/>
    <cellStyle name="SAPBEXexcBad8 6 2" xfId="2733"/>
    <cellStyle name="SAPBEXexcBad8 7" xfId="2036"/>
    <cellStyle name="SAPBEXexcBad8 7 2" xfId="2950"/>
    <cellStyle name="SAPBEXexcBad9" xfId="1187"/>
    <cellStyle name="SAPBEXexcBad9 2" xfId="1474"/>
    <cellStyle name="SAPBEXexcBad9 2 2" xfId="1802"/>
    <cellStyle name="SAPBEXexcBad9 2 2 2" xfId="2550"/>
    <cellStyle name="SAPBEXexcBad9 2 3" xfId="2225"/>
    <cellStyle name="SAPBEXexcBad9 3" xfId="1408"/>
    <cellStyle name="SAPBEXexcBad9 3 2" xfId="1736"/>
    <cellStyle name="SAPBEXexcBad9 3 2 2" xfId="2485"/>
    <cellStyle name="SAPBEXexcBad9 3 3" xfId="2160"/>
    <cellStyle name="SAPBEXexcBad9 4" xfId="1613"/>
    <cellStyle name="SAPBEXexcBad9 4 2" xfId="2363"/>
    <cellStyle name="SAPBEXexcBad9 5" xfId="1984"/>
    <cellStyle name="SAPBEXexcBad9 5 2" xfId="2732"/>
    <cellStyle name="SAPBEXexcBad9 6" xfId="2037"/>
    <cellStyle name="SAPBEXexcBad9 6 2" xfId="2951"/>
    <cellStyle name="SAPBEXexcCritical4" xfId="1188"/>
    <cellStyle name="SAPBEXexcCritical4 2" xfId="1475"/>
    <cellStyle name="SAPBEXexcCritical4 2 2" xfId="1803"/>
    <cellStyle name="SAPBEXexcCritical4 2 2 2" xfId="2551"/>
    <cellStyle name="SAPBEXexcCritical4 2 3" xfId="2226"/>
    <cellStyle name="SAPBEXexcCritical4 3" xfId="1407"/>
    <cellStyle name="SAPBEXexcCritical4 3 2" xfId="1735"/>
    <cellStyle name="SAPBEXexcCritical4 3 2 2" xfId="2484"/>
    <cellStyle name="SAPBEXexcCritical4 3 3" xfId="2159"/>
    <cellStyle name="SAPBEXexcCritical4 4" xfId="1555"/>
    <cellStyle name="SAPBEXexcCritical4 4 2" xfId="1883"/>
    <cellStyle name="SAPBEXexcCritical4 4 2 2" xfId="2631"/>
    <cellStyle name="SAPBEXexcCritical4 4 3" xfId="2306"/>
    <cellStyle name="SAPBEXexcCritical4 5" xfId="1614"/>
    <cellStyle name="SAPBEXexcCritical4 5 2" xfId="2364"/>
    <cellStyle name="SAPBEXexcCritical4 6" xfId="1983"/>
    <cellStyle name="SAPBEXexcCritical4 6 2" xfId="2731"/>
    <cellStyle name="SAPBEXexcCritical4 7" xfId="2038"/>
    <cellStyle name="SAPBEXexcCritical4 7 2" xfId="2952"/>
    <cellStyle name="SAPBEXexcCritical5" xfId="1189"/>
    <cellStyle name="SAPBEXexcCritical5 2" xfId="1476"/>
    <cellStyle name="SAPBEXexcCritical5 2 2" xfId="1804"/>
    <cellStyle name="SAPBEXexcCritical5 2 2 2" xfId="2552"/>
    <cellStyle name="SAPBEXexcCritical5 2 3" xfId="2227"/>
    <cellStyle name="SAPBEXexcCritical5 3" xfId="1406"/>
    <cellStyle name="SAPBEXexcCritical5 3 2" xfId="1734"/>
    <cellStyle name="SAPBEXexcCritical5 3 2 2" xfId="2483"/>
    <cellStyle name="SAPBEXexcCritical5 3 3" xfId="2158"/>
    <cellStyle name="SAPBEXexcCritical5 4" xfId="1556"/>
    <cellStyle name="SAPBEXexcCritical5 4 2" xfId="1884"/>
    <cellStyle name="SAPBEXexcCritical5 4 2 2" xfId="2632"/>
    <cellStyle name="SAPBEXexcCritical5 4 3" xfId="2307"/>
    <cellStyle name="SAPBEXexcCritical5 5" xfId="1615"/>
    <cellStyle name="SAPBEXexcCritical5 5 2" xfId="2365"/>
    <cellStyle name="SAPBEXexcCritical5 6" xfId="1982"/>
    <cellStyle name="SAPBEXexcCritical5 6 2" xfId="2730"/>
    <cellStyle name="SAPBEXexcCritical5 7" xfId="2039"/>
    <cellStyle name="SAPBEXexcCritical5 7 2" xfId="2953"/>
    <cellStyle name="SAPBEXexcCritical6" xfId="1190"/>
    <cellStyle name="SAPBEXexcCritical6 2" xfId="1477"/>
    <cellStyle name="SAPBEXexcCritical6 2 2" xfId="1805"/>
    <cellStyle name="SAPBEXexcCritical6 2 2 2" xfId="2553"/>
    <cellStyle name="SAPBEXexcCritical6 2 3" xfId="2228"/>
    <cellStyle name="SAPBEXexcCritical6 3" xfId="1405"/>
    <cellStyle name="SAPBEXexcCritical6 3 2" xfId="1733"/>
    <cellStyle name="SAPBEXexcCritical6 3 2 2" xfId="2482"/>
    <cellStyle name="SAPBEXexcCritical6 3 3" xfId="2157"/>
    <cellStyle name="SAPBEXexcCritical6 4" xfId="1462"/>
    <cellStyle name="SAPBEXexcCritical6 4 2" xfId="1790"/>
    <cellStyle name="SAPBEXexcCritical6 4 2 2" xfId="2538"/>
    <cellStyle name="SAPBEXexcCritical6 4 3" xfId="2213"/>
    <cellStyle name="SAPBEXexcCritical6 5" xfId="1616"/>
    <cellStyle name="SAPBEXexcCritical6 5 2" xfId="2366"/>
    <cellStyle name="SAPBEXexcCritical6 6" xfId="1981"/>
    <cellStyle name="SAPBEXexcCritical6 6 2" xfId="2729"/>
    <cellStyle name="SAPBEXexcCritical6 7" xfId="2040"/>
    <cellStyle name="SAPBEXexcCritical6 7 2" xfId="2954"/>
    <cellStyle name="SAPBEXexcGood1" xfId="1191"/>
    <cellStyle name="SAPBEXexcGood1 2" xfId="1478"/>
    <cellStyle name="SAPBEXexcGood1 2 2" xfId="1806"/>
    <cellStyle name="SAPBEXexcGood1 2 2 2" xfId="2554"/>
    <cellStyle name="SAPBEXexcGood1 2 3" xfId="2229"/>
    <cellStyle name="SAPBEXexcGood1 3" xfId="1404"/>
    <cellStyle name="SAPBEXexcGood1 3 2" xfId="1732"/>
    <cellStyle name="SAPBEXexcGood1 3 2 2" xfId="2481"/>
    <cellStyle name="SAPBEXexcGood1 3 3" xfId="2156"/>
    <cellStyle name="SAPBEXexcGood1 4" xfId="1559"/>
    <cellStyle name="SAPBEXexcGood1 4 2" xfId="1887"/>
    <cellStyle name="SAPBEXexcGood1 4 2 2" xfId="2635"/>
    <cellStyle name="SAPBEXexcGood1 4 3" xfId="2310"/>
    <cellStyle name="SAPBEXexcGood1 5" xfId="1617"/>
    <cellStyle name="SAPBEXexcGood1 5 2" xfId="2367"/>
    <cellStyle name="SAPBEXexcGood1 6" xfId="1980"/>
    <cellStyle name="SAPBEXexcGood1 6 2" xfId="2728"/>
    <cellStyle name="SAPBEXexcGood1 7" xfId="2041"/>
    <cellStyle name="SAPBEXexcGood1 7 2" xfId="2955"/>
    <cellStyle name="SAPBEXexcGood2" xfId="1192"/>
    <cellStyle name="SAPBEXexcGood2 2" xfId="1479"/>
    <cellStyle name="SAPBEXexcGood2 2 2" xfId="1807"/>
    <cellStyle name="SAPBEXexcGood2 2 2 2" xfId="2555"/>
    <cellStyle name="SAPBEXexcGood2 2 3" xfId="2230"/>
    <cellStyle name="SAPBEXexcGood2 3" xfId="1403"/>
    <cellStyle name="SAPBEXexcGood2 3 2" xfId="1731"/>
    <cellStyle name="SAPBEXexcGood2 3 2 2" xfId="2480"/>
    <cellStyle name="SAPBEXexcGood2 3 3" xfId="2155"/>
    <cellStyle name="SAPBEXexcGood2 4" xfId="1463"/>
    <cellStyle name="SAPBEXexcGood2 4 2" xfId="1791"/>
    <cellStyle name="SAPBEXexcGood2 4 2 2" xfId="2539"/>
    <cellStyle name="SAPBEXexcGood2 4 3" xfId="2214"/>
    <cellStyle name="SAPBEXexcGood2 5" xfId="1618"/>
    <cellStyle name="SAPBEXexcGood2 5 2" xfId="2368"/>
    <cellStyle name="SAPBEXexcGood2 6" xfId="1979"/>
    <cellStyle name="SAPBEXexcGood2 6 2" xfId="2727"/>
    <cellStyle name="SAPBEXexcGood2 7" xfId="2042"/>
    <cellStyle name="SAPBEXexcGood2 7 2" xfId="2956"/>
    <cellStyle name="SAPBEXexcGood3" xfId="1193"/>
    <cellStyle name="SAPBEXexcGood3 2" xfId="1480"/>
    <cellStyle name="SAPBEXexcGood3 2 2" xfId="1808"/>
    <cellStyle name="SAPBEXexcGood3 2 2 2" xfId="2556"/>
    <cellStyle name="SAPBEXexcGood3 2 3" xfId="2231"/>
    <cellStyle name="SAPBEXexcGood3 3" xfId="1402"/>
    <cellStyle name="SAPBEXexcGood3 3 2" xfId="1730"/>
    <cellStyle name="SAPBEXexcGood3 3 2 2" xfId="2479"/>
    <cellStyle name="SAPBEXexcGood3 3 3" xfId="2154"/>
    <cellStyle name="SAPBEXexcGood3 4" xfId="1464"/>
    <cellStyle name="SAPBEXexcGood3 4 2" xfId="1792"/>
    <cellStyle name="SAPBEXexcGood3 4 2 2" xfId="2540"/>
    <cellStyle name="SAPBEXexcGood3 4 3" xfId="2215"/>
    <cellStyle name="SAPBEXexcGood3 5" xfId="1619"/>
    <cellStyle name="SAPBEXexcGood3 5 2" xfId="2369"/>
    <cellStyle name="SAPBEXexcGood3 6" xfId="1978"/>
    <cellStyle name="SAPBEXexcGood3 6 2" xfId="2726"/>
    <cellStyle name="SAPBEXexcGood3 7" xfId="2043"/>
    <cellStyle name="SAPBEXexcGood3 7 2" xfId="2957"/>
    <cellStyle name="SAPBEXfilterDrill" xfId="1194"/>
    <cellStyle name="SAPBEXfilterDrill 2" xfId="1481"/>
    <cellStyle name="SAPBEXfilterDrill 2 2" xfId="1809"/>
    <cellStyle name="SAPBEXfilterDrill 2 2 2" xfId="2557"/>
    <cellStyle name="SAPBEXfilterDrill 2 3" xfId="2232"/>
    <cellStyle name="SAPBEXfilterDrill 3" xfId="1401"/>
    <cellStyle name="SAPBEXfilterDrill 3 2" xfId="1729"/>
    <cellStyle name="SAPBEXfilterDrill 3 2 2" xfId="2478"/>
    <cellStyle name="SAPBEXfilterDrill 3 3" xfId="2153"/>
    <cellStyle name="SAPBEXfilterDrill 4" xfId="1620"/>
    <cellStyle name="SAPBEXfilterDrill 4 2" xfId="2370"/>
    <cellStyle name="SAPBEXfilterDrill 5" xfId="1977"/>
    <cellStyle name="SAPBEXfilterDrill 5 2" xfId="2725"/>
    <cellStyle name="SAPBEXfilterDrill 6" xfId="2044"/>
    <cellStyle name="SAPBEXfilterDrill 6 2" xfId="2958"/>
    <cellStyle name="SAPBEXfilterItem" xfId="1195"/>
    <cellStyle name="SAPBEXfilterItem 2" xfId="1482"/>
    <cellStyle name="SAPBEXfilterItem 2 2" xfId="1810"/>
    <cellStyle name="SAPBEXfilterItem 2 2 2" xfId="2558"/>
    <cellStyle name="SAPBEXfilterItem 2 3" xfId="2233"/>
    <cellStyle name="SAPBEXfilterItem 3" xfId="1400"/>
    <cellStyle name="SAPBEXfilterItem 3 2" xfId="1728"/>
    <cellStyle name="SAPBEXfilterItem 3 2 2" xfId="2477"/>
    <cellStyle name="SAPBEXfilterItem 3 3" xfId="2152"/>
    <cellStyle name="SAPBEXfilterItem 4" xfId="1621"/>
    <cellStyle name="SAPBEXfilterItem 4 2" xfId="2371"/>
    <cellStyle name="SAPBEXfilterItem 5" xfId="1976"/>
    <cellStyle name="SAPBEXfilterItem 5 2" xfId="2724"/>
    <cellStyle name="SAPBEXfilterItem 6" xfId="2045"/>
    <cellStyle name="SAPBEXfilterItem 6 2" xfId="2959"/>
    <cellStyle name="SAPBEXfilterText" xfId="1196"/>
    <cellStyle name="SAPBEXfilterText 2" xfId="1483"/>
    <cellStyle name="SAPBEXfilterText 2 2" xfId="1811"/>
    <cellStyle name="SAPBEXfilterText 2 2 2" xfId="2559"/>
    <cellStyle name="SAPBEXfilterText 2 3" xfId="2234"/>
    <cellStyle name="SAPBEXfilterText 3" xfId="1399"/>
    <cellStyle name="SAPBEXfilterText 3 2" xfId="1727"/>
    <cellStyle name="SAPBEXfilterText 3 2 2" xfId="2476"/>
    <cellStyle name="SAPBEXfilterText 3 3" xfId="2151"/>
    <cellStyle name="SAPBEXfilterText 4" xfId="1622"/>
    <cellStyle name="SAPBEXfilterText 4 2" xfId="2372"/>
    <cellStyle name="SAPBEXfilterText 5" xfId="1975"/>
    <cellStyle name="SAPBEXfilterText 5 2" xfId="2723"/>
    <cellStyle name="SAPBEXfilterText 6" xfId="2046"/>
    <cellStyle name="SAPBEXfilterText 6 2" xfId="2960"/>
    <cellStyle name="SAPBEXformats" xfId="1197"/>
    <cellStyle name="SAPBEXformats 2" xfId="1484"/>
    <cellStyle name="SAPBEXformats 2 2" xfId="1812"/>
    <cellStyle name="SAPBEXformats 2 2 2" xfId="2560"/>
    <cellStyle name="SAPBEXformats 2 3" xfId="2235"/>
    <cellStyle name="SAPBEXformats 3" xfId="1398"/>
    <cellStyle name="SAPBEXformats 3 2" xfId="1726"/>
    <cellStyle name="SAPBEXformats 3 2 2" xfId="2475"/>
    <cellStyle name="SAPBEXformats 3 3" xfId="2150"/>
    <cellStyle name="SAPBEXformats 4" xfId="1465"/>
    <cellStyle name="SAPBEXformats 4 2" xfId="1793"/>
    <cellStyle name="SAPBEXformats 4 2 2" xfId="2541"/>
    <cellStyle name="SAPBEXformats 4 3" xfId="2216"/>
    <cellStyle name="SAPBEXformats 5" xfId="1623"/>
    <cellStyle name="SAPBEXformats 5 2" xfId="2373"/>
    <cellStyle name="SAPBEXformats 6" xfId="1974"/>
    <cellStyle name="SAPBEXformats 6 2" xfId="2722"/>
    <cellStyle name="SAPBEXformats 7" xfId="2047"/>
    <cellStyle name="SAPBEXformats 7 2" xfId="2961"/>
    <cellStyle name="SAPBEXheaderItem" xfId="1198"/>
    <cellStyle name="SAPBEXheaderItem 2" xfId="1199"/>
    <cellStyle name="SAPBEXheaderItem 3" xfId="1485"/>
    <cellStyle name="SAPBEXheaderItem 3 2" xfId="1813"/>
    <cellStyle name="SAPBEXheaderItem 3 2 2" xfId="2561"/>
    <cellStyle name="SAPBEXheaderItem 3 3" xfId="2236"/>
    <cellStyle name="SAPBEXheaderItem 4" xfId="1397"/>
    <cellStyle name="SAPBEXheaderItem 4 2" xfId="1725"/>
    <cellStyle name="SAPBEXheaderItem 4 2 2" xfId="2474"/>
    <cellStyle name="SAPBEXheaderItem 4 3" xfId="2149"/>
    <cellStyle name="SAPBEXheaderItem 5" xfId="1624"/>
    <cellStyle name="SAPBEXheaderItem 5 2" xfId="2374"/>
    <cellStyle name="SAPBEXheaderItem 6" xfId="1973"/>
    <cellStyle name="SAPBEXheaderItem 6 2" xfId="2721"/>
    <cellStyle name="SAPBEXheaderItem 7" xfId="2048"/>
    <cellStyle name="SAPBEXheaderItem 7 2" xfId="2962"/>
    <cellStyle name="SAPBEXheaderItem_0910 GSO Capex RRP - Final (Detail) v2 220710" xfId="1200"/>
    <cellStyle name="SAPBEXheaderText" xfId="1201"/>
    <cellStyle name="SAPBEXheaderText 2" xfId="1202"/>
    <cellStyle name="SAPBEXheaderText 3" xfId="1486"/>
    <cellStyle name="SAPBEXheaderText 3 2" xfId="1814"/>
    <cellStyle name="SAPBEXheaderText 3 2 2" xfId="2562"/>
    <cellStyle name="SAPBEXheaderText 3 3" xfId="2237"/>
    <cellStyle name="SAPBEXheaderText 4" xfId="1396"/>
    <cellStyle name="SAPBEXheaderText 4 2" xfId="1724"/>
    <cellStyle name="SAPBEXheaderText 4 2 2" xfId="2473"/>
    <cellStyle name="SAPBEXheaderText 4 3" xfId="2148"/>
    <cellStyle name="SAPBEXheaderText 5" xfId="1625"/>
    <cellStyle name="SAPBEXheaderText 5 2" xfId="2375"/>
    <cellStyle name="SAPBEXheaderText 6" xfId="1972"/>
    <cellStyle name="SAPBEXheaderText 6 2" xfId="2720"/>
    <cellStyle name="SAPBEXheaderText 7" xfId="2049"/>
    <cellStyle name="SAPBEXheaderText 7 2" xfId="2963"/>
    <cellStyle name="SAPBEXheaderText_0910 GSO Capex RRP - Final (Detail) v2 220710" xfId="1203"/>
    <cellStyle name="SAPBEXHLevel0" xfId="1204"/>
    <cellStyle name="SAPBEXHLevel0 2" xfId="1205"/>
    <cellStyle name="SAPBEXHLevel0 2 2" xfId="1488"/>
    <cellStyle name="SAPBEXHLevel0 2 2 2" xfId="1816"/>
    <cellStyle name="SAPBEXHLevel0 2 2 2 2" xfId="2564"/>
    <cellStyle name="SAPBEXHLevel0 2 2 3" xfId="2239"/>
    <cellStyle name="SAPBEXHLevel0 2 3" xfId="1394"/>
    <cellStyle name="SAPBEXHLevel0 2 3 2" xfId="1722"/>
    <cellStyle name="SAPBEXHLevel0 2 3 2 2" xfId="2471"/>
    <cellStyle name="SAPBEXHLevel0 2 3 3" xfId="2146"/>
    <cellStyle name="SAPBEXHLevel0 2 4" xfId="1627"/>
    <cellStyle name="SAPBEXHLevel0 2 4 2" xfId="2377"/>
    <cellStyle name="SAPBEXHLevel0 2 5" xfId="1970"/>
    <cellStyle name="SAPBEXHLevel0 2 5 2" xfId="2718"/>
    <cellStyle name="SAPBEXHLevel0 2 6" xfId="2051"/>
    <cellStyle name="SAPBEXHLevel0 2 6 2" xfId="2965"/>
    <cellStyle name="SAPBEXHLevel0 3" xfId="1487"/>
    <cellStyle name="SAPBEXHLevel0 3 2" xfId="1815"/>
    <cellStyle name="SAPBEXHLevel0 3 2 2" xfId="2563"/>
    <cellStyle name="SAPBEXHLevel0 3 3" xfId="2238"/>
    <cellStyle name="SAPBEXHLevel0 4" xfId="1395"/>
    <cellStyle name="SAPBEXHLevel0 4 2" xfId="1723"/>
    <cellStyle name="SAPBEXHLevel0 4 2 2" xfId="2472"/>
    <cellStyle name="SAPBEXHLevel0 4 3" xfId="2147"/>
    <cellStyle name="SAPBEXHLevel0 5" xfId="1466"/>
    <cellStyle name="SAPBEXHLevel0 5 2" xfId="1794"/>
    <cellStyle name="SAPBEXHLevel0 5 2 2" xfId="2542"/>
    <cellStyle name="SAPBEXHLevel0 5 3" xfId="2217"/>
    <cellStyle name="SAPBEXHLevel0 6" xfId="1626"/>
    <cellStyle name="SAPBEXHLevel0 6 2" xfId="2376"/>
    <cellStyle name="SAPBEXHLevel0 7" xfId="1971"/>
    <cellStyle name="SAPBEXHLevel0 7 2" xfId="2719"/>
    <cellStyle name="SAPBEXHLevel0 8" xfId="2050"/>
    <cellStyle name="SAPBEXHLevel0 8 2" xfId="2964"/>
    <cellStyle name="SAPBEXHLevel0_0910 GSO Capex RRP - Final (Detail) v2 220710" xfId="1206"/>
    <cellStyle name="SAPBEXHLevel0X" xfId="1207"/>
    <cellStyle name="SAPBEXHLevel0X 2" xfId="1208"/>
    <cellStyle name="SAPBEXHLevel0X 2 2" xfId="1490"/>
    <cellStyle name="SAPBEXHLevel0X 2 2 2" xfId="1818"/>
    <cellStyle name="SAPBEXHLevel0X 2 2 2 2" xfId="2566"/>
    <cellStyle name="SAPBEXHLevel0X 2 2 3" xfId="2241"/>
    <cellStyle name="SAPBEXHLevel0X 2 3" xfId="1392"/>
    <cellStyle name="SAPBEXHLevel0X 2 3 2" xfId="1720"/>
    <cellStyle name="SAPBEXHLevel0X 2 3 2 2" xfId="2469"/>
    <cellStyle name="SAPBEXHLevel0X 2 3 3" xfId="2144"/>
    <cellStyle name="SAPBEXHLevel0X 2 4" xfId="1629"/>
    <cellStyle name="SAPBEXHLevel0X 2 4 2" xfId="2379"/>
    <cellStyle name="SAPBEXHLevel0X 2 5" xfId="1968"/>
    <cellStyle name="SAPBEXHLevel0X 2 5 2" xfId="2716"/>
    <cellStyle name="SAPBEXHLevel0X 2 6" xfId="2053"/>
    <cellStyle name="SAPBEXHLevel0X 2 6 2" xfId="2967"/>
    <cellStyle name="SAPBEXHLevel0X 3" xfId="1209"/>
    <cellStyle name="SAPBEXHLevel0X 3 10" xfId="1391"/>
    <cellStyle name="SAPBEXHLevel0X 3 10 2" xfId="1719"/>
    <cellStyle name="SAPBEXHLevel0X 3 10 2 2" xfId="2468"/>
    <cellStyle name="SAPBEXHLevel0X 3 10 3" xfId="2143"/>
    <cellStyle name="SAPBEXHLevel0X 3 11" xfId="1630"/>
    <cellStyle name="SAPBEXHLevel0X 3 11 2" xfId="2380"/>
    <cellStyle name="SAPBEXHLevel0X 3 12" xfId="1967"/>
    <cellStyle name="SAPBEXHLevel0X 3 12 2" xfId="2715"/>
    <cellStyle name="SAPBEXHLevel0X 3 13" xfId="2054"/>
    <cellStyle name="SAPBEXHLevel0X 3 13 2" xfId="2968"/>
    <cellStyle name="SAPBEXHLevel0X 3 2" xfId="1210"/>
    <cellStyle name="SAPBEXHLevel0X 3 2 2" xfId="1492"/>
    <cellStyle name="SAPBEXHLevel0X 3 2 2 2" xfId="1820"/>
    <cellStyle name="SAPBEXHLevel0X 3 2 2 2 2" xfId="2568"/>
    <cellStyle name="SAPBEXHLevel0X 3 2 2 3" xfId="2243"/>
    <cellStyle name="SAPBEXHLevel0X 3 2 3" xfId="1390"/>
    <cellStyle name="SAPBEXHLevel0X 3 2 3 2" xfId="1718"/>
    <cellStyle name="SAPBEXHLevel0X 3 2 3 2 2" xfId="2467"/>
    <cellStyle name="SAPBEXHLevel0X 3 2 3 3" xfId="2142"/>
    <cellStyle name="SAPBEXHLevel0X 3 2 4" xfId="1631"/>
    <cellStyle name="SAPBEXHLevel0X 3 2 4 2" xfId="2381"/>
    <cellStyle name="SAPBEXHLevel0X 3 2 5" xfId="1966"/>
    <cellStyle name="SAPBEXHLevel0X 3 2 5 2" xfId="2714"/>
    <cellStyle name="SAPBEXHLevel0X 3 2 6" xfId="2055"/>
    <cellStyle name="SAPBEXHLevel0X 3 2 6 2" xfId="2969"/>
    <cellStyle name="SAPBEXHLevel0X 3 3" xfId="1211"/>
    <cellStyle name="SAPBEXHLevel0X 3 3 2" xfId="1493"/>
    <cellStyle name="SAPBEXHLevel0X 3 3 2 2" xfId="1821"/>
    <cellStyle name="SAPBEXHLevel0X 3 3 2 2 2" xfId="2569"/>
    <cellStyle name="SAPBEXHLevel0X 3 3 2 3" xfId="2244"/>
    <cellStyle name="SAPBEXHLevel0X 3 3 3" xfId="1389"/>
    <cellStyle name="SAPBEXHLevel0X 3 3 3 2" xfId="1717"/>
    <cellStyle name="SAPBEXHLevel0X 3 3 3 2 2" xfId="2466"/>
    <cellStyle name="SAPBEXHLevel0X 3 3 3 3" xfId="2141"/>
    <cellStyle name="SAPBEXHLevel0X 3 3 4" xfId="1632"/>
    <cellStyle name="SAPBEXHLevel0X 3 3 4 2" xfId="2382"/>
    <cellStyle name="SAPBEXHLevel0X 3 3 5" xfId="1965"/>
    <cellStyle name="SAPBEXHLevel0X 3 3 5 2" xfId="2713"/>
    <cellStyle name="SAPBEXHLevel0X 3 3 6" xfId="2056"/>
    <cellStyle name="SAPBEXHLevel0X 3 3 6 2" xfId="2970"/>
    <cellStyle name="SAPBEXHLevel0X 3 4" xfId="1212"/>
    <cellStyle name="SAPBEXHLevel0X 3 4 2" xfId="1494"/>
    <cellStyle name="SAPBEXHLevel0X 3 4 2 2" xfId="1822"/>
    <cellStyle name="SAPBEXHLevel0X 3 4 2 2 2" xfId="2570"/>
    <cellStyle name="SAPBEXHLevel0X 3 4 2 3" xfId="2245"/>
    <cellStyle name="SAPBEXHLevel0X 3 4 3" xfId="1388"/>
    <cellStyle name="SAPBEXHLevel0X 3 4 3 2" xfId="1716"/>
    <cellStyle name="SAPBEXHLevel0X 3 4 3 2 2" xfId="2465"/>
    <cellStyle name="SAPBEXHLevel0X 3 4 3 3" xfId="2140"/>
    <cellStyle name="SAPBEXHLevel0X 3 4 4" xfId="1633"/>
    <cellStyle name="SAPBEXHLevel0X 3 4 4 2" xfId="2383"/>
    <cellStyle name="SAPBEXHLevel0X 3 4 5" xfId="1964"/>
    <cellStyle name="SAPBEXHLevel0X 3 4 5 2" xfId="2712"/>
    <cellStyle name="SAPBEXHLevel0X 3 4 6" xfId="2057"/>
    <cellStyle name="SAPBEXHLevel0X 3 4 6 2" xfId="2971"/>
    <cellStyle name="SAPBEXHLevel0X 3 5" xfId="1213"/>
    <cellStyle name="SAPBEXHLevel0X 3 5 2" xfId="1495"/>
    <cellStyle name="SAPBEXHLevel0X 3 5 2 2" xfId="1823"/>
    <cellStyle name="SAPBEXHLevel0X 3 5 2 2 2" xfId="2571"/>
    <cellStyle name="SAPBEXHLevel0X 3 5 2 3" xfId="2246"/>
    <cellStyle name="SAPBEXHLevel0X 3 5 3" xfId="1387"/>
    <cellStyle name="SAPBEXHLevel0X 3 5 3 2" xfId="1715"/>
    <cellStyle name="SAPBEXHLevel0X 3 5 3 2 2" xfId="2464"/>
    <cellStyle name="SAPBEXHLevel0X 3 5 3 3" xfId="2139"/>
    <cellStyle name="SAPBEXHLevel0X 3 5 4" xfId="1634"/>
    <cellStyle name="SAPBEXHLevel0X 3 5 4 2" xfId="2384"/>
    <cellStyle name="SAPBEXHLevel0X 3 5 5" xfId="1923"/>
    <cellStyle name="SAPBEXHLevel0X 3 5 5 2" xfId="2671"/>
    <cellStyle name="SAPBEXHLevel0X 3 5 6" xfId="2058"/>
    <cellStyle name="SAPBEXHLevel0X 3 5 6 2" xfId="2972"/>
    <cellStyle name="SAPBEXHLevel0X 3 6" xfId="1214"/>
    <cellStyle name="SAPBEXHLevel0X 3 6 2" xfId="1496"/>
    <cellStyle name="SAPBEXHLevel0X 3 6 2 2" xfId="1824"/>
    <cellStyle name="SAPBEXHLevel0X 3 6 2 2 2" xfId="2572"/>
    <cellStyle name="SAPBEXHLevel0X 3 6 2 3" xfId="2247"/>
    <cellStyle name="SAPBEXHLevel0X 3 6 3" xfId="1386"/>
    <cellStyle name="SAPBEXHLevel0X 3 6 3 2" xfId="1714"/>
    <cellStyle name="SAPBEXHLevel0X 3 6 3 2 2" xfId="2463"/>
    <cellStyle name="SAPBEXHLevel0X 3 6 3 3" xfId="2138"/>
    <cellStyle name="SAPBEXHLevel0X 3 6 4" xfId="1635"/>
    <cellStyle name="SAPBEXHLevel0X 3 6 4 2" xfId="2385"/>
    <cellStyle name="SAPBEXHLevel0X 3 6 5" xfId="1963"/>
    <cellStyle name="SAPBEXHLevel0X 3 6 5 2" xfId="2711"/>
    <cellStyle name="SAPBEXHLevel0X 3 6 6" xfId="2059"/>
    <cellStyle name="SAPBEXHLevel0X 3 6 6 2" xfId="2973"/>
    <cellStyle name="SAPBEXHLevel0X 3 7" xfId="1215"/>
    <cellStyle name="SAPBEXHLevel0X 3 7 2" xfId="1497"/>
    <cellStyle name="SAPBEXHLevel0X 3 7 2 2" xfId="1825"/>
    <cellStyle name="SAPBEXHLevel0X 3 7 2 2 2" xfId="2573"/>
    <cellStyle name="SAPBEXHLevel0X 3 7 2 3" xfId="2248"/>
    <cellStyle name="SAPBEXHLevel0X 3 7 3" xfId="1385"/>
    <cellStyle name="SAPBEXHLevel0X 3 7 3 2" xfId="1713"/>
    <cellStyle name="SAPBEXHLevel0X 3 7 3 2 2" xfId="2462"/>
    <cellStyle name="SAPBEXHLevel0X 3 7 3 3" xfId="2137"/>
    <cellStyle name="SAPBEXHLevel0X 3 7 4" xfId="1636"/>
    <cellStyle name="SAPBEXHLevel0X 3 7 4 2" xfId="2386"/>
    <cellStyle name="SAPBEXHLevel0X 3 7 5" xfId="1962"/>
    <cellStyle name="SAPBEXHLevel0X 3 7 5 2" xfId="2710"/>
    <cellStyle name="SAPBEXHLevel0X 3 7 6" xfId="2060"/>
    <cellStyle name="SAPBEXHLevel0X 3 7 6 2" xfId="2974"/>
    <cellStyle name="SAPBEXHLevel0X 3 8" xfId="1216"/>
    <cellStyle name="SAPBEXHLevel0X 3 8 2" xfId="1498"/>
    <cellStyle name="SAPBEXHLevel0X 3 8 2 2" xfId="1826"/>
    <cellStyle name="SAPBEXHLevel0X 3 8 2 2 2" xfId="2574"/>
    <cellStyle name="SAPBEXHLevel0X 3 8 2 3" xfId="2249"/>
    <cellStyle name="SAPBEXHLevel0X 3 8 3" xfId="1384"/>
    <cellStyle name="SAPBEXHLevel0X 3 8 3 2" xfId="1712"/>
    <cellStyle name="SAPBEXHLevel0X 3 8 3 2 2" xfId="2461"/>
    <cellStyle name="SAPBEXHLevel0X 3 8 3 3" xfId="2136"/>
    <cellStyle name="SAPBEXHLevel0X 3 8 4" xfId="1637"/>
    <cellStyle name="SAPBEXHLevel0X 3 8 4 2" xfId="2387"/>
    <cellStyle name="SAPBEXHLevel0X 3 8 5" xfId="2008"/>
    <cellStyle name="SAPBEXHLevel0X 3 8 5 2" xfId="2755"/>
    <cellStyle name="SAPBEXHLevel0X 3 8 6" xfId="2061"/>
    <cellStyle name="SAPBEXHLevel0X 3 8 6 2" xfId="2975"/>
    <cellStyle name="SAPBEXHLevel0X 3 9" xfId="1491"/>
    <cellStyle name="SAPBEXHLevel0X 3 9 2" xfId="1819"/>
    <cellStyle name="SAPBEXHLevel0X 3 9 2 2" xfId="2567"/>
    <cellStyle name="SAPBEXHLevel0X 3 9 3" xfId="2242"/>
    <cellStyle name="SAPBEXHLevel0X 4" xfId="1489"/>
    <cellStyle name="SAPBEXHLevel0X 4 2" xfId="1817"/>
    <cellStyle name="SAPBEXHLevel0X 4 2 2" xfId="2565"/>
    <cellStyle name="SAPBEXHLevel0X 4 3" xfId="2240"/>
    <cellStyle name="SAPBEXHLevel0X 5" xfId="1393"/>
    <cellStyle name="SAPBEXHLevel0X 5 2" xfId="1721"/>
    <cellStyle name="SAPBEXHLevel0X 5 2 2" xfId="2470"/>
    <cellStyle name="SAPBEXHLevel0X 5 3" xfId="2145"/>
    <cellStyle name="SAPBEXHLevel0X 6" xfId="1628"/>
    <cellStyle name="SAPBEXHLevel0X 6 2" xfId="2378"/>
    <cellStyle name="SAPBEXHLevel0X 7" xfId="1969"/>
    <cellStyle name="SAPBEXHLevel0X 7 2" xfId="2717"/>
    <cellStyle name="SAPBEXHLevel0X 8" xfId="2052"/>
    <cellStyle name="SAPBEXHLevel0X 8 2" xfId="2966"/>
    <cellStyle name="SAPBEXHLevel0X_0910 GSO Capex RRP - Final (Detail) v2 220710" xfId="1217"/>
    <cellStyle name="SAPBEXHLevel1" xfId="1218"/>
    <cellStyle name="SAPBEXHLevel1 2" xfId="1219"/>
    <cellStyle name="SAPBEXHLevel1 2 2" xfId="1500"/>
    <cellStyle name="SAPBEXHLevel1 2 2 2" xfId="1828"/>
    <cellStyle name="SAPBEXHLevel1 2 2 2 2" xfId="2576"/>
    <cellStyle name="SAPBEXHLevel1 2 2 3" xfId="2251"/>
    <cellStyle name="SAPBEXHLevel1 2 3" xfId="1382"/>
    <cellStyle name="SAPBEXHLevel1 2 3 2" xfId="1710"/>
    <cellStyle name="SAPBEXHLevel1 2 3 2 2" xfId="2459"/>
    <cellStyle name="SAPBEXHLevel1 2 3 3" xfId="2134"/>
    <cellStyle name="SAPBEXHLevel1 2 4" xfId="1639"/>
    <cellStyle name="SAPBEXHLevel1 2 4 2" xfId="2389"/>
    <cellStyle name="SAPBEXHLevel1 2 5" xfId="1960"/>
    <cellStyle name="SAPBEXHLevel1 2 5 2" xfId="2708"/>
    <cellStyle name="SAPBEXHLevel1 2 6" xfId="2063"/>
    <cellStyle name="SAPBEXHLevel1 2 6 2" xfId="2977"/>
    <cellStyle name="SAPBEXHLevel1 3" xfId="1499"/>
    <cellStyle name="SAPBEXHLevel1 3 2" xfId="1827"/>
    <cellStyle name="SAPBEXHLevel1 3 2 2" xfId="2575"/>
    <cellStyle name="SAPBEXHLevel1 3 3" xfId="2250"/>
    <cellStyle name="SAPBEXHLevel1 4" xfId="1383"/>
    <cellStyle name="SAPBEXHLevel1 4 2" xfId="1711"/>
    <cellStyle name="SAPBEXHLevel1 4 2 2" xfId="2460"/>
    <cellStyle name="SAPBEXHLevel1 4 3" xfId="2135"/>
    <cellStyle name="SAPBEXHLevel1 5" xfId="1557"/>
    <cellStyle name="SAPBEXHLevel1 5 2" xfId="1885"/>
    <cellStyle name="SAPBEXHLevel1 5 2 2" xfId="2633"/>
    <cellStyle name="SAPBEXHLevel1 5 3" xfId="2308"/>
    <cellStyle name="SAPBEXHLevel1 6" xfId="1638"/>
    <cellStyle name="SAPBEXHLevel1 6 2" xfId="2388"/>
    <cellStyle name="SAPBEXHLevel1 7" xfId="1961"/>
    <cellStyle name="SAPBEXHLevel1 7 2" xfId="2709"/>
    <cellStyle name="SAPBEXHLevel1 8" xfId="2062"/>
    <cellStyle name="SAPBEXHLevel1 8 2" xfId="2976"/>
    <cellStyle name="SAPBEXHLevel1_0910 GSO Capex RRP - Final (Detail) v2 220710" xfId="1220"/>
    <cellStyle name="SAPBEXHLevel1X" xfId="1221"/>
    <cellStyle name="SAPBEXHLevel1X 2" xfId="1222"/>
    <cellStyle name="SAPBEXHLevel1X 2 2" xfId="1502"/>
    <cellStyle name="SAPBEXHLevel1X 2 2 2" xfId="1830"/>
    <cellStyle name="SAPBEXHLevel1X 2 2 2 2" xfId="2578"/>
    <cellStyle name="SAPBEXHLevel1X 2 2 3" xfId="2253"/>
    <cellStyle name="SAPBEXHLevel1X 2 3" xfId="1380"/>
    <cellStyle name="SAPBEXHLevel1X 2 3 2" xfId="1708"/>
    <cellStyle name="SAPBEXHLevel1X 2 3 2 2" xfId="2457"/>
    <cellStyle name="SAPBEXHLevel1X 2 3 3" xfId="2132"/>
    <cellStyle name="SAPBEXHLevel1X 2 4" xfId="1641"/>
    <cellStyle name="SAPBEXHLevel1X 2 4 2" xfId="2391"/>
    <cellStyle name="SAPBEXHLevel1X 2 5" xfId="2007"/>
    <cellStyle name="SAPBEXHLevel1X 2 5 2" xfId="2754"/>
    <cellStyle name="SAPBEXHLevel1X 2 6" xfId="2065"/>
    <cellStyle name="SAPBEXHLevel1X 2 6 2" xfId="2979"/>
    <cellStyle name="SAPBEXHLevel1X 3" xfId="1223"/>
    <cellStyle name="SAPBEXHLevel1X 3 10" xfId="1379"/>
    <cellStyle name="SAPBEXHLevel1X 3 10 2" xfId="1707"/>
    <cellStyle name="SAPBEXHLevel1X 3 10 2 2" xfId="2456"/>
    <cellStyle name="SAPBEXHLevel1X 3 10 3" xfId="2131"/>
    <cellStyle name="SAPBEXHLevel1X 3 11" xfId="1642"/>
    <cellStyle name="SAPBEXHLevel1X 3 11 2" xfId="2392"/>
    <cellStyle name="SAPBEXHLevel1X 3 12" xfId="1958"/>
    <cellStyle name="SAPBEXHLevel1X 3 12 2" xfId="2706"/>
    <cellStyle name="SAPBEXHLevel1X 3 13" xfId="2066"/>
    <cellStyle name="SAPBEXHLevel1X 3 13 2" xfId="2980"/>
    <cellStyle name="SAPBEXHLevel1X 3 2" xfId="1224"/>
    <cellStyle name="SAPBEXHLevel1X 3 2 2" xfId="1504"/>
    <cellStyle name="SAPBEXHLevel1X 3 2 2 2" xfId="1832"/>
    <cellStyle name="SAPBEXHLevel1X 3 2 2 2 2" xfId="2580"/>
    <cellStyle name="SAPBEXHLevel1X 3 2 2 3" xfId="2255"/>
    <cellStyle name="SAPBEXHLevel1X 3 2 3" xfId="1378"/>
    <cellStyle name="SAPBEXHLevel1X 3 2 3 2" xfId="1706"/>
    <cellStyle name="SAPBEXHLevel1X 3 2 3 2 2" xfId="2455"/>
    <cellStyle name="SAPBEXHLevel1X 3 2 3 3" xfId="2130"/>
    <cellStyle name="SAPBEXHLevel1X 3 2 4" xfId="1643"/>
    <cellStyle name="SAPBEXHLevel1X 3 2 4 2" xfId="2393"/>
    <cellStyle name="SAPBEXHLevel1X 3 2 5" xfId="1957"/>
    <cellStyle name="SAPBEXHLevel1X 3 2 5 2" xfId="2705"/>
    <cellStyle name="SAPBEXHLevel1X 3 2 6" xfId="2067"/>
    <cellStyle name="SAPBEXHLevel1X 3 2 6 2" xfId="2981"/>
    <cellStyle name="SAPBEXHLevel1X 3 3" xfId="1225"/>
    <cellStyle name="SAPBEXHLevel1X 3 3 2" xfId="1505"/>
    <cellStyle name="SAPBEXHLevel1X 3 3 2 2" xfId="1833"/>
    <cellStyle name="SAPBEXHLevel1X 3 3 2 2 2" xfId="2581"/>
    <cellStyle name="SAPBEXHLevel1X 3 3 2 3" xfId="2256"/>
    <cellStyle name="SAPBEXHLevel1X 3 3 3" xfId="1552"/>
    <cellStyle name="SAPBEXHLevel1X 3 3 3 2" xfId="1880"/>
    <cellStyle name="SAPBEXHLevel1X 3 3 3 2 2" xfId="2628"/>
    <cellStyle name="SAPBEXHLevel1X 3 3 3 3" xfId="2303"/>
    <cellStyle name="SAPBEXHLevel1X 3 3 4" xfId="1644"/>
    <cellStyle name="SAPBEXHLevel1X 3 3 4 2" xfId="2394"/>
    <cellStyle name="SAPBEXHLevel1X 3 3 5" xfId="1956"/>
    <cellStyle name="SAPBEXHLevel1X 3 3 5 2" xfId="2704"/>
    <cellStyle name="SAPBEXHLevel1X 3 3 6" xfId="2068"/>
    <cellStyle name="SAPBEXHLevel1X 3 3 6 2" xfId="2982"/>
    <cellStyle name="SAPBEXHLevel1X 3 4" xfId="1226"/>
    <cellStyle name="SAPBEXHLevel1X 3 4 2" xfId="1506"/>
    <cellStyle name="SAPBEXHLevel1X 3 4 2 2" xfId="1834"/>
    <cellStyle name="SAPBEXHLevel1X 3 4 2 2 2" xfId="2582"/>
    <cellStyle name="SAPBEXHLevel1X 3 4 2 3" xfId="2257"/>
    <cellStyle name="SAPBEXHLevel1X 3 4 3" xfId="1377"/>
    <cellStyle name="SAPBEXHLevel1X 3 4 3 2" xfId="1705"/>
    <cellStyle name="SAPBEXHLevel1X 3 4 3 2 2" xfId="2454"/>
    <cellStyle name="SAPBEXHLevel1X 3 4 3 3" xfId="2129"/>
    <cellStyle name="SAPBEXHLevel1X 3 4 4" xfId="1645"/>
    <cellStyle name="SAPBEXHLevel1X 3 4 4 2" xfId="2395"/>
    <cellStyle name="SAPBEXHLevel1X 3 4 5" xfId="1955"/>
    <cellStyle name="SAPBEXHLevel1X 3 4 5 2" xfId="2703"/>
    <cellStyle name="SAPBEXHLevel1X 3 4 6" xfId="2069"/>
    <cellStyle name="SAPBEXHLevel1X 3 4 6 2" xfId="2983"/>
    <cellStyle name="SAPBEXHLevel1X 3 5" xfId="1227"/>
    <cellStyle name="SAPBEXHLevel1X 3 5 2" xfId="1507"/>
    <cellStyle name="SAPBEXHLevel1X 3 5 2 2" xfId="1835"/>
    <cellStyle name="SAPBEXHLevel1X 3 5 2 2 2" xfId="2583"/>
    <cellStyle name="SAPBEXHLevel1X 3 5 2 3" xfId="2258"/>
    <cellStyle name="SAPBEXHLevel1X 3 5 3" xfId="1376"/>
    <cellStyle name="SAPBEXHLevel1X 3 5 3 2" xfId="1704"/>
    <cellStyle name="SAPBEXHLevel1X 3 5 3 2 2" xfId="2453"/>
    <cellStyle name="SAPBEXHLevel1X 3 5 3 3" xfId="2128"/>
    <cellStyle name="SAPBEXHLevel1X 3 5 4" xfId="1646"/>
    <cellStyle name="SAPBEXHLevel1X 3 5 4 2" xfId="2396"/>
    <cellStyle name="SAPBEXHLevel1X 3 5 5" xfId="1954"/>
    <cellStyle name="SAPBEXHLevel1X 3 5 5 2" xfId="2702"/>
    <cellStyle name="SAPBEXHLevel1X 3 5 6" xfId="2070"/>
    <cellStyle name="SAPBEXHLevel1X 3 5 6 2" xfId="2984"/>
    <cellStyle name="SAPBEXHLevel1X 3 6" xfId="1228"/>
    <cellStyle name="SAPBEXHLevel1X 3 6 2" xfId="1508"/>
    <cellStyle name="SAPBEXHLevel1X 3 6 2 2" xfId="1836"/>
    <cellStyle name="SAPBEXHLevel1X 3 6 2 2 2" xfId="2584"/>
    <cellStyle name="SAPBEXHLevel1X 3 6 2 3" xfId="2259"/>
    <cellStyle name="SAPBEXHLevel1X 3 6 3" xfId="1551"/>
    <cellStyle name="SAPBEXHLevel1X 3 6 3 2" xfId="1879"/>
    <cellStyle name="SAPBEXHLevel1X 3 6 3 2 2" xfId="2627"/>
    <cellStyle name="SAPBEXHLevel1X 3 6 3 3" xfId="2302"/>
    <cellStyle name="SAPBEXHLevel1X 3 6 4" xfId="1647"/>
    <cellStyle name="SAPBEXHLevel1X 3 6 4 2" xfId="2397"/>
    <cellStyle name="SAPBEXHLevel1X 3 6 5" xfId="1953"/>
    <cellStyle name="SAPBEXHLevel1X 3 6 5 2" xfId="2701"/>
    <cellStyle name="SAPBEXHLevel1X 3 6 6" xfId="2071"/>
    <cellStyle name="SAPBEXHLevel1X 3 6 6 2" xfId="2985"/>
    <cellStyle name="SAPBEXHLevel1X 3 7" xfId="1229"/>
    <cellStyle name="SAPBEXHLevel1X 3 7 2" xfId="1509"/>
    <cellStyle name="SAPBEXHLevel1X 3 7 2 2" xfId="1837"/>
    <cellStyle name="SAPBEXHLevel1X 3 7 2 2 2" xfId="2585"/>
    <cellStyle name="SAPBEXHLevel1X 3 7 2 3" xfId="2260"/>
    <cellStyle name="SAPBEXHLevel1X 3 7 3" xfId="1375"/>
    <cellStyle name="SAPBEXHLevel1X 3 7 3 2" xfId="1703"/>
    <cellStyle name="SAPBEXHLevel1X 3 7 3 2 2" xfId="2452"/>
    <cellStyle name="SAPBEXHLevel1X 3 7 3 3" xfId="2127"/>
    <cellStyle name="SAPBEXHLevel1X 3 7 4" xfId="1648"/>
    <cellStyle name="SAPBEXHLevel1X 3 7 4 2" xfId="2398"/>
    <cellStyle name="SAPBEXHLevel1X 3 7 5" xfId="1926"/>
    <cellStyle name="SAPBEXHLevel1X 3 7 5 2" xfId="2674"/>
    <cellStyle name="SAPBEXHLevel1X 3 7 6" xfId="2072"/>
    <cellStyle name="SAPBEXHLevel1X 3 7 6 2" xfId="2986"/>
    <cellStyle name="SAPBEXHLevel1X 3 8" xfId="1230"/>
    <cellStyle name="SAPBEXHLevel1X 3 8 2" xfId="1510"/>
    <cellStyle name="SAPBEXHLevel1X 3 8 2 2" xfId="1838"/>
    <cellStyle name="SAPBEXHLevel1X 3 8 2 2 2" xfId="2586"/>
    <cellStyle name="SAPBEXHLevel1X 3 8 2 3" xfId="2261"/>
    <cellStyle name="SAPBEXHLevel1X 3 8 3" xfId="1374"/>
    <cellStyle name="SAPBEXHLevel1X 3 8 3 2" xfId="1702"/>
    <cellStyle name="SAPBEXHLevel1X 3 8 3 2 2" xfId="2451"/>
    <cellStyle name="SAPBEXHLevel1X 3 8 3 3" xfId="2126"/>
    <cellStyle name="SAPBEXHLevel1X 3 8 4" xfId="1649"/>
    <cellStyle name="SAPBEXHLevel1X 3 8 4 2" xfId="2399"/>
    <cellStyle name="SAPBEXHLevel1X 3 8 5" xfId="1952"/>
    <cellStyle name="SAPBEXHLevel1X 3 8 5 2" xfId="2700"/>
    <cellStyle name="SAPBEXHLevel1X 3 8 6" xfId="2073"/>
    <cellStyle name="SAPBEXHLevel1X 3 8 6 2" xfId="2987"/>
    <cellStyle name="SAPBEXHLevel1X 3 9" xfId="1503"/>
    <cellStyle name="SAPBEXHLevel1X 3 9 2" xfId="1831"/>
    <cellStyle name="SAPBEXHLevel1X 3 9 2 2" xfId="2579"/>
    <cellStyle name="SAPBEXHLevel1X 3 9 3" xfId="2254"/>
    <cellStyle name="SAPBEXHLevel1X 4" xfId="1501"/>
    <cellStyle name="SAPBEXHLevel1X 4 2" xfId="1829"/>
    <cellStyle name="SAPBEXHLevel1X 4 2 2" xfId="2577"/>
    <cellStyle name="SAPBEXHLevel1X 4 3" xfId="2252"/>
    <cellStyle name="SAPBEXHLevel1X 5" xfId="1381"/>
    <cellStyle name="SAPBEXHLevel1X 5 2" xfId="1709"/>
    <cellStyle name="SAPBEXHLevel1X 5 2 2" xfId="2458"/>
    <cellStyle name="SAPBEXHLevel1X 5 3" xfId="2133"/>
    <cellStyle name="SAPBEXHLevel1X 6" xfId="1640"/>
    <cellStyle name="SAPBEXHLevel1X 6 2" xfId="2390"/>
    <cellStyle name="SAPBEXHLevel1X 7" xfId="1959"/>
    <cellStyle name="SAPBEXHLevel1X 7 2" xfId="2707"/>
    <cellStyle name="SAPBEXHLevel1X 8" xfId="2064"/>
    <cellStyle name="SAPBEXHLevel1X 8 2" xfId="2978"/>
    <cellStyle name="SAPBEXHLevel1X_0910 GSO Capex RRP - Final (Detail) v2 220710" xfId="1231"/>
    <cellStyle name="SAPBEXHLevel2" xfId="1232"/>
    <cellStyle name="SAPBEXHLevel2 2" xfId="1233"/>
    <cellStyle name="SAPBEXHLevel2 2 2" xfId="1512"/>
    <cellStyle name="SAPBEXHLevel2 2 2 2" xfId="1840"/>
    <cellStyle name="SAPBEXHLevel2 2 2 2 2" xfId="2588"/>
    <cellStyle name="SAPBEXHLevel2 2 2 3" xfId="2263"/>
    <cellStyle name="SAPBEXHLevel2 2 3" xfId="1372"/>
    <cellStyle name="SAPBEXHLevel2 2 3 2" xfId="1700"/>
    <cellStyle name="SAPBEXHLevel2 2 3 2 2" xfId="2449"/>
    <cellStyle name="SAPBEXHLevel2 2 3 3" xfId="2124"/>
    <cellStyle name="SAPBEXHLevel2 2 4" xfId="1651"/>
    <cellStyle name="SAPBEXHLevel2 2 4 2" xfId="2401"/>
    <cellStyle name="SAPBEXHLevel2 2 5" xfId="1951"/>
    <cellStyle name="SAPBEXHLevel2 2 5 2" xfId="2699"/>
    <cellStyle name="SAPBEXHLevel2 2 6" xfId="2075"/>
    <cellStyle name="SAPBEXHLevel2 2 6 2" xfId="2989"/>
    <cellStyle name="SAPBEXHLevel2 3" xfId="1511"/>
    <cellStyle name="SAPBEXHLevel2 3 2" xfId="1839"/>
    <cellStyle name="SAPBEXHLevel2 3 2 2" xfId="2587"/>
    <cellStyle name="SAPBEXHLevel2 3 3" xfId="2262"/>
    <cellStyle name="SAPBEXHLevel2 4" xfId="1373"/>
    <cellStyle name="SAPBEXHLevel2 4 2" xfId="1701"/>
    <cellStyle name="SAPBEXHLevel2 4 2 2" xfId="2450"/>
    <cellStyle name="SAPBEXHLevel2 4 3" xfId="2125"/>
    <cellStyle name="SAPBEXHLevel2 5" xfId="1535"/>
    <cellStyle name="SAPBEXHLevel2 5 2" xfId="1863"/>
    <cellStyle name="SAPBEXHLevel2 5 2 2" xfId="2611"/>
    <cellStyle name="SAPBEXHLevel2 5 3" xfId="2286"/>
    <cellStyle name="SAPBEXHLevel2 6" xfId="1650"/>
    <cellStyle name="SAPBEXHLevel2 6 2" xfId="2400"/>
    <cellStyle name="SAPBEXHLevel2 7" xfId="1922"/>
    <cellStyle name="SAPBEXHLevel2 7 2" xfId="2670"/>
    <cellStyle name="SAPBEXHLevel2 8" xfId="2074"/>
    <cellStyle name="SAPBEXHLevel2 8 2" xfId="2988"/>
    <cellStyle name="SAPBEXHLevel2_0910 GSO Capex RRP - Final (Detail) v2 220710" xfId="1234"/>
    <cellStyle name="SAPBEXHLevel2X" xfId="1235"/>
    <cellStyle name="SAPBEXHLevel2X 2" xfId="1236"/>
    <cellStyle name="SAPBEXHLevel2X 2 2" xfId="1514"/>
    <cellStyle name="SAPBEXHLevel2X 2 2 2" xfId="1842"/>
    <cellStyle name="SAPBEXHLevel2X 2 2 2 2" xfId="2590"/>
    <cellStyle name="SAPBEXHLevel2X 2 2 3" xfId="2265"/>
    <cellStyle name="SAPBEXHLevel2X 2 3" xfId="1370"/>
    <cellStyle name="SAPBEXHLevel2X 2 3 2" xfId="1698"/>
    <cellStyle name="SAPBEXHLevel2X 2 3 2 2" xfId="2447"/>
    <cellStyle name="SAPBEXHLevel2X 2 3 3" xfId="2122"/>
    <cellStyle name="SAPBEXHLevel2X 2 4" xfId="1653"/>
    <cellStyle name="SAPBEXHLevel2X 2 4 2" xfId="2403"/>
    <cellStyle name="SAPBEXHLevel2X 2 5" xfId="1921"/>
    <cellStyle name="SAPBEXHLevel2X 2 5 2" xfId="2669"/>
    <cellStyle name="SAPBEXHLevel2X 2 6" xfId="2077"/>
    <cellStyle name="SAPBEXHLevel2X 2 6 2" xfId="2991"/>
    <cellStyle name="SAPBEXHLevel2X 3" xfId="1237"/>
    <cellStyle name="SAPBEXHLevel2X 3 10" xfId="1369"/>
    <cellStyle name="SAPBEXHLevel2X 3 10 2" xfId="1697"/>
    <cellStyle name="SAPBEXHLevel2X 3 10 2 2" xfId="2446"/>
    <cellStyle name="SAPBEXHLevel2X 3 10 3" xfId="2121"/>
    <cellStyle name="SAPBEXHLevel2X 3 11" xfId="1654"/>
    <cellStyle name="SAPBEXHLevel2X 3 11 2" xfId="2404"/>
    <cellStyle name="SAPBEXHLevel2X 3 12" xfId="1949"/>
    <cellStyle name="SAPBEXHLevel2X 3 12 2" xfId="2697"/>
    <cellStyle name="SAPBEXHLevel2X 3 13" xfId="2078"/>
    <cellStyle name="SAPBEXHLevel2X 3 13 2" xfId="2992"/>
    <cellStyle name="SAPBEXHLevel2X 3 2" xfId="1238"/>
    <cellStyle name="SAPBEXHLevel2X 3 2 2" xfId="1516"/>
    <cellStyle name="SAPBEXHLevel2X 3 2 2 2" xfId="1844"/>
    <cellStyle name="SAPBEXHLevel2X 3 2 2 2 2" xfId="2592"/>
    <cellStyle name="SAPBEXHLevel2X 3 2 2 3" xfId="2267"/>
    <cellStyle name="SAPBEXHLevel2X 3 2 3" xfId="1368"/>
    <cellStyle name="SAPBEXHLevel2X 3 2 3 2" xfId="1696"/>
    <cellStyle name="SAPBEXHLevel2X 3 2 3 2 2" xfId="2445"/>
    <cellStyle name="SAPBEXHLevel2X 3 2 3 3" xfId="2120"/>
    <cellStyle name="SAPBEXHLevel2X 3 2 4" xfId="1655"/>
    <cellStyle name="SAPBEXHLevel2X 3 2 4 2" xfId="2405"/>
    <cellStyle name="SAPBEXHLevel2X 3 2 5" xfId="2005"/>
    <cellStyle name="SAPBEXHLevel2X 3 2 5 2" xfId="2752"/>
    <cellStyle name="SAPBEXHLevel2X 3 2 6" xfId="2079"/>
    <cellStyle name="SAPBEXHLevel2X 3 2 6 2" xfId="2993"/>
    <cellStyle name="SAPBEXHLevel2X 3 3" xfId="1239"/>
    <cellStyle name="SAPBEXHLevel2X 3 3 2" xfId="1517"/>
    <cellStyle name="SAPBEXHLevel2X 3 3 2 2" xfId="1845"/>
    <cellStyle name="SAPBEXHLevel2X 3 3 2 2 2" xfId="2593"/>
    <cellStyle name="SAPBEXHLevel2X 3 3 2 3" xfId="2268"/>
    <cellStyle name="SAPBEXHLevel2X 3 3 3" xfId="1367"/>
    <cellStyle name="SAPBEXHLevel2X 3 3 3 2" xfId="1695"/>
    <cellStyle name="SAPBEXHLevel2X 3 3 3 2 2" xfId="2444"/>
    <cellStyle name="SAPBEXHLevel2X 3 3 3 3" xfId="2119"/>
    <cellStyle name="SAPBEXHLevel2X 3 3 4" xfId="1656"/>
    <cellStyle name="SAPBEXHLevel2X 3 3 4 2" xfId="2406"/>
    <cellStyle name="SAPBEXHLevel2X 3 3 5" xfId="1948"/>
    <cellStyle name="SAPBEXHLevel2X 3 3 5 2" xfId="2696"/>
    <cellStyle name="SAPBEXHLevel2X 3 3 6" xfId="2080"/>
    <cellStyle name="SAPBEXHLevel2X 3 3 6 2" xfId="2994"/>
    <cellStyle name="SAPBEXHLevel2X 3 4" xfId="1240"/>
    <cellStyle name="SAPBEXHLevel2X 3 4 2" xfId="1518"/>
    <cellStyle name="SAPBEXHLevel2X 3 4 2 2" xfId="1846"/>
    <cellStyle name="SAPBEXHLevel2X 3 4 2 2 2" xfId="2594"/>
    <cellStyle name="SAPBEXHLevel2X 3 4 2 3" xfId="2269"/>
    <cellStyle name="SAPBEXHLevel2X 3 4 3" xfId="1366"/>
    <cellStyle name="SAPBEXHLevel2X 3 4 3 2" xfId="1694"/>
    <cellStyle name="SAPBEXHLevel2X 3 4 3 2 2" xfId="2443"/>
    <cellStyle name="SAPBEXHLevel2X 3 4 3 3" xfId="2118"/>
    <cellStyle name="SAPBEXHLevel2X 3 4 4" xfId="1657"/>
    <cellStyle name="SAPBEXHLevel2X 3 4 4 2" xfId="2407"/>
    <cellStyle name="SAPBEXHLevel2X 3 4 5" xfId="1947"/>
    <cellStyle name="SAPBEXHLevel2X 3 4 5 2" xfId="2695"/>
    <cellStyle name="SAPBEXHLevel2X 3 4 6" xfId="2081"/>
    <cellStyle name="SAPBEXHLevel2X 3 4 6 2" xfId="2995"/>
    <cellStyle name="SAPBEXHLevel2X 3 5" xfId="1241"/>
    <cellStyle name="SAPBEXHLevel2X 3 5 2" xfId="1519"/>
    <cellStyle name="SAPBEXHLevel2X 3 5 2 2" xfId="1847"/>
    <cellStyle name="SAPBEXHLevel2X 3 5 2 2 2" xfId="2595"/>
    <cellStyle name="SAPBEXHLevel2X 3 5 2 3" xfId="2270"/>
    <cellStyle name="SAPBEXHLevel2X 3 5 3" xfId="1365"/>
    <cellStyle name="SAPBEXHLevel2X 3 5 3 2" xfId="1693"/>
    <cellStyle name="SAPBEXHLevel2X 3 5 3 2 2" xfId="2442"/>
    <cellStyle name="SAPBEXHLevel2X 3 5 3 3" xfId="2117"/>
    <cellStyle name="SAPBEXHLevel2X 3 5 4" xfId="1658"/>
    <cellStyle name="SAPBEXHLevel2X 3 5 4 2" xfId="2408"/>
    <cellStyle name="SAPBEXHLevel2X 3 5 5" xfId="1918"/>
    <cellStyle name="SAPBEXHLevel2X 3 5 5 2" xfId="2666"/>
    <cellStyle name="SAPBEXHLevel2X 3 5 6" xfId="2082"/>
    <cellStyle name="SAPBEXHLevel2X 3 5 6 2" xfId="2996"/>
    <cellStyle name="SAPBEXHLevel2X 3 6" xfId="1242"/>
    <cellStyle name="SAPBEXHLevel2X 3 6 2" xfId="1520"/>
    <cellStyle name="SAPBEXHLevel2X 3 6 2 2" xfId="1848"/>
    <cellStyle name="SAPBEXHLevel2X 3 6 2 2 2" xfId="2596"/>
    <cellStyle name="SAPBEXHLevel2X 3 6 2 3" xfId="2271"/>
    <cellStyle name="SAPBEXHLevel2X 3 6 3" xfId="1364"/>
    <cellStyle name="SAPBEXHLevel2X 3 6 3 2" xfId="1692"/>
    <cellStyle name="SAPBEXHLevel2X 3 6 3 2 2" xfId="2441"/>
    <cellStyle name="SAPBEXHLevel2X 3 6 3 3" xfId="2116"/>
    <cellStyle name="SAPBEXHLevel2X 3 6 4" xfId="1659"/>
    <cellStyle name="SAPBEXHLevel2X 3 6 4 2" xfId="2409"/>
    <cellStyle name="SAPBEXHLevel2X 3 6 5" xfId="1946"/>
    <cellStyle name="SAPBEXHLevel2X 3 6 5 2" xfId="2694"/>
    <cellStyle name="SAPBEXHLevel2X 3 6 6" xfId="2083"/>
    <cellStyle name="SAPBEXHLevel2X 3 6 6 2" xfId="2997"/>
    <cellStyle name="SAPBEXHLevel2X 3 7" xfId="1243"/>
    <cellStyle name="SAPBEXHLevel2X 3 7 2" xfId="1521"/>
    <cellStyle name="SAPBEXHLevel2X 3 7 2 2" xfId="1849"/>
    <cellStyle name="SAPBEXHLevel2X 3 7 2 2 2" xfId="2597"/>
    <cellStyle name="SAPBEXHLevel2X 3 7 2 3" xfId="2272"/>
    <cellStyle name="SAPBEXHLevel2X 3 7 3" xfId="1550"/>
    <cellStyle name="SAPBEXHLevel2X 3 7 3 2" xfId="1878"/>
    <cellStyle name="SAPBEXHLevel2X 3 7 3 2 2" xfId="2626"/>
    <cellStyle name="SAPBEXHLevel2X 3 7 3 3" xfId="2301"/>
    <cellStyle name="SAPBEXHLevel2X 3 7 4" xfId="1660"/>
    <cellStyle name="SAPBEXHLevel2X 3 7 4 2" xfId="2410"/>
    <cellStyle name="SAPBEXHLevel2X 3 7 5" xfId="1945"/>
    <cellStyle name="SAPBEXHLevel2X 3 7 5 2" xfId="2693"/>
    <cellStyle name="SAPBEXHLevel2X 3 7 6" xfId="2084"/>
    <cellStyle name="SAPBEXHLevel2X 3 7 6 2" xfId="2998"/>
    <cellStyle name="SAPBEXHLevel2X 3 8" xfId="1244"/>
    <cellStyle name="SAPBEXHLevel2X 3 8 2" xfId="1522"/>
    <cellStyle name="SAPBEXHLevel2X 3 8 2 2" xfId="1850"/>
    <cellStyle name="SAPBEXHLevel2X 3 8 2 2 2" xfId="2598"/>
    <cellStyle name="SAPBEXHLevel2X 3 8 2 3" xfId="2273"/>
    <cellStyle name="SAPBEXHLevel2X 3 8 3" xfId="1363"/>
    <cellStyle name="SAPBEXHLevel2X 3 8 3 2" xfId="1691"/>
    <cellStyle name="SAPBEXHLevel2X 3 8 3 2 2" xfId="2440"/>
    <cellStyle name="SAPBEXHLevel2X 3 8 3 3" xfId="2115"/>
    <cellStyle name="SAPBEXHLevel2X 3 8 4" xfId="1661"/>
    <cellStyle name="SAPBEXHLevel2X 3 8 4 2" xfId="2411"/>
    <cellStyle name="SAPBEXHLevel2X 3 8 5" xfId="2013"/>
    <cellStyle name="SAPBEXHLevel2X 3 8 5 2" xfId="2760"/>
    <cellStyle name="SAPBEXHLevel2X 3 8 6" xfId="2085"/>
    <cellStyle name="SAPBEXHLevel2X 3 8 6 2" xfId="2999"/>
    <cellStyle name="SAPBEXHLevel2X 3 9" xfId="1515"/>
    <cellStyle name="SAPBEXHLevel2X 3 9 2" xfId="1843"/>
    <cellStyle name="SAPBEXHLevel2X 3 9 2 2" xfId="2591"/>
    <cellStyle name="SAPBEXHLevel2X 3 9 3" xfId="2266"/>
    <cellStyle name="SAPBEXHLevel2X 4" xfId="1513"/>
    <cellStyle name="SAPBEXHLevel2X 4 2" xfId="1841"/>
    <cellStyle name="SAPBEXHLevel2X 4 2 2" xfId="2589"/>
    <cellStyle name="SAPBEXHLevel2X 4 3" xfId="2264"/>
    <cellStyle name="SAPBEXHLevel2X 5" xfId="1371"/>
    <cellStyle name="SAPBEXHLevel2X 5 2" xfId="1699"/>
    <cellStyle name="SAPBEXHLevel2X 5 2 2" xfId="2448"/>
    <cellStyle name="SAPBEXHLevel2X 5 3" xfId="2123"/>
    <cellStyle name="SAPBEXHLevel2X 6" xfId="1652"/>
    <cellStyle name="SAPBEXHLevel2X 6 2" xfId="2402"/>
    <cellStyle name="SAPBEXHLevel2X 7" xfId="1950"/>
    <cellStyle name="SAPBEXHLevel2X 7 2" xfId="2698"/>
    <cellStyle name="SAPBEXHLevel2X 8" xfId="2076"/>
    <cellStyle name="SAPBEXHLevel2X 8 2" xfId="2990"/>
    <cellStyle name="SAPBEXHLevel2X_0910 GSO Capex RRP - Final (Detail) v2 220710" xfId="1245"/>
    <cellStyle name="SAPBEXHLevel3" xfId="1246"/>
    <cellStyle name="SAPBEXHLevel3 2" xfId="1247"/>
    <cellStyle name="SAPBEXHLevel3 2 2" xfId="1524"/>
    <cellStyle name="SAPBEXHLevel3 2 2 2" xfId="1852"/>
    <cellStyle name="SAPBEXHLevel3 2 2 2 2" xfId="2600"/>
    <cellStyle name="SAPBEXHLevel3 2 2 3" xfId="2275"/>
    <cellStyle name="SAPBEXHLevel3 2 3" xfId="1549"/>
    <cellStyle name="SAPBEXHLevel3 2 3 2" xfId="1877"/>
    <cellStyle name="SAPBEXHLevel3 2 3 2 2" xfId="2625"/>
    <cellStyle name="SAPBEXHLevel3 2 3 3" xfId="2300"/>
    <cellStyle name="SAPBEXHLevel3 2 4" xfId="1663"/>
    <cellStyle name="SAPBEXHLevel3 2 4 2" xfId="2413"/>
    <cellStyle name="SAPBEXHLevel3 2 5" xfId="2012"/>
    <cellStyle name="SAPBEXHLevel3 2 5 2" xfId="2759"/>
    <cellStyle name="SAPBEXHLevel3 2 6" xfId="2087"/>
    <cellStyle name="SAPBEXHLevel3 2 6 2" xfId="3001"/>
    <cellStyle name="SAPBEXHLevel3 3" xfId="1523"/>
    <cellStyle name="SAPBEXHLevel3 3 2" xfId="1851"/>
    <cellStyle name="SAPBEXHLevel3 3 2 2" xfId="2599"/>
    <cellStyle name="SAPBEXHLevel3 3 3" xfId="2274"/>
    <cellStyle name="SAPBEXHLevel3 4" xfId="1362"/>
    <cellStyle name="SAPBEXHLevel3 4 2" xfId="1690"/>
    <cellStyle name="SAPBEXHLevel3 4 2 2" xfId="2439"/>
    <cellStyle name="SAPBEXHLevel3 4 3" xfId="2114"/>
    <cellStyle name="SAPBEXHLevel3 5" xfId="1582"/>
    <cellStyle name="SAPBEXHLevel3 5 2" xfId="1910"/>
    <cellStyle name="SAPBEXHLevel3 5 2 2" xfId="2658"/>
    <cellStyle name="SAPBEXHLevel3 5 3" xfId="2333"/>
    <cellStyle name="SAPBEXHLevel3 6" xfId="1662"/>
    <cellStyle name="SAPBEXHLevel3 6 2" xfId="2412"/>
    <cellStyle name="SAPBEXHLevel3 7" xfId="2014"/>
    <cellStyle name="SAPBEXHLevel3 7 2" xfId="2761"/>
    <cellStyle name="SAPBEXHLevel3 8" xfId="2086"/>
    <cellStyle name="SAPBEXHLevel3 8 2" xfId="3000"/>
    <cellStyle name="SAPBEXHLevel3_0910 GSO Capex RRP - Final (Detail) v2 220710" xfId="1248"/>
    <cellStyle name="SAPBEXHLevel3X" xfId="1249"/>
    <cellStyle name="SAPBEXHLevel3X 2" xfId="1250"/>
    <cellStyle name="SAPBEXHLevel3X 2 2" xfId="1526"/>
    <cellStyle name="SAPBEXHLevel3X 2 2 2" xfId="1854"/>
    <cellStyle name="SAPBEXHLevel3X 2 2 2 2" xfId="2602"/>
    <cellStyle name="SAPBEXHLevel3X 2 2 3" xfId="2277"/>
    <cellStyle name="SAPBEXHLevel3X 2 3" xfId="1560"/>
    <cellStyle name="SAPBEXHLevel3X 2 3 2" xfId="1888"/>
    <cellStyle name="SAPBEXHLevel3X 2 3 2 2" xfId="2636"/>
    <cellStyle name="SAPBEXHLevel3X 2 3 3" xfId="2311"/>
    <cellStyle name="SAPBEXHLevel3X 2 4" xfId="1665"/>
    <cellStyle name="SAPBEXHLevel3X 2 4 2" xfId="2415"/>
    <cellStyle name="SAPBEXHLevel3X 2 5" xfId="1944"/>
    <cellStyle name="SAPBEXHLevel3X 2 5 2" xfId="2692"/>
    <cellStyle name="SAPBEXHLevel3X 2 6" xfId="2089"/>
    <cellStyle name="SAPBEXHLevel3X 2 6 2" xfId="3003"/>
    <cellStyle name="SAPBEXHLevel3X 3" xfId="1251"/>
    <cellStyle name="SAPBEXHLevel3X 3 10" xfId="1561"/>
    <cellStyle name="SAPBEXHLevel3X 3 10 2" xfId="1889"/>
    <cellStyle name="SAPBEXHLevel3X 3 10 2 2" xfId="2637"/>
    <cellStyle name="SAPBEXHLevel3X 3 10 3" xfId="2312"/>
    <cellStyle name="SAPBEXHLevel3X 3 11" xfId="1666"/>
    <cellStyle name="SAPBEXHLevel3X 3 11 2" xfId="2416"/>
    <cellStyle name="SAPBEXHLevel3X 3 12" xfId="1943"/>
    <cellStyle name="SAPBEXHLevel3X 3 12 2" xfId="2691"/>
    <cellStyle name="SAPBEXHLevel3X 3 13" xfId="2090"/>
    <cellStyle name="SAPBEXHLevel3X 3 13 2" xfId="3004"/>
    <cellStyle name="SAPBEXHLevel3X 3 2" xfId="1252"/>
    <cellStyle name="SAPBEXHLevel3X 3 2 2" xfId="1528"/>
    <cellStyle name="SAPBEXHLevel3X 3 2 2 2" xfId="1856"/>
    <cellStyle name="SAPBEXHLevel3X 3 2 2 2 2" xfId="2604"/>
    <cellStyle name="SAPBEXHLevel3X 3 2 2 3" xfId="2279"/>
    <cellStyle name="SAPBEXHLevel3X 3 2 3" xfId="1562"/>
    <cellStyle name="SAPBEXHLevel3X 3 2 3 2" xfId="1890"/>
    <cellStyle name="SAPBEXHLevel3X 3 2 3 2 2" xfId="2638"/>
    <cellStyle name="SAPBEXHLevel3X 3 2 3 3" xfId="2313"/>
    <cellStyle name="SAPBEXHLevel3X 3 2 4" xfId="1667"/>
    <cellStyle name="SAPBEXHLevel3X 3 2 4 2" xfId="2417"/>
    <cellStyle name="SAPBEXHLevel3X 3 2 5" xfId="1942"/>
    <cellStyle name="SAPBEXHLevel3X 3 2 5 2" xfId="2690"/>
    <cellStyle name="SAPBEXHLevel3X 3 2 6" xfId="2091"/>
    <cellStyle name="SAPBEXHLevel3X 3 2 6 2" xfId="3005"/>
    <cellStyle name="SAPBEXHLevel3X 3 3" xfId="1253"/>
    <cellStyle name="SAPBEXHLevel3X 3 3 2" xfId="1529"/>
    <cellStyle name="SAPBEXHLevel3X 3 3 2 2" xfId="1857"/>
    <cellStyle name="SAPBEXHLevel3X 3 3 2 2 2" xfId="2605"/>
    <cellStyle name="SAPBEXHLevel3X 3 3 2 3" xfId="2280"/>
    <cellStyle name="SAPBEXHLevel3X 3 3 3" xfId="1563"/>
    <cellStyle name="SAPBEXHLevel3X 3 3 3 2" xfId="1891"/>
    <cellStyle name="SAPBEXHLevel3X 3 3 3 2 2" xfId="2639"/>
    <cellStyle name="SAPBEXHLevel3X 3 3 3 3" xfId="2314"/>
    <cellStyle name="SAPBEXHLevel3X 3 3 4" xfId="1668"/>
    <cellStyle name="SAPBEXHLevel3X 3 3 4 2" xfId="2418"/>
    <cellStyle name="SAPBEXHLevel3X 3 3 5" xfId="1941"/>
    <cellStyle name="SAPBEXHLevel3X 3 3 5 2" xfId="2689"/>
    <cellStyle name="SAPBEXHLevel3X 3 3 6" xfId="2092"/>
    <cellStyle name="SAPBEXHLevel3X 3 3 6 2" xfId="3006"/>
    <cellStyle name="SAPBEXHLevel3X 3 4" xfId="1254"/>
    <cellStyle name="SAPBEXHLevel3X 3 4 2" xfId="1530"/>
    <cellStyle name="SAPBEXHLevel3X 3 4 2 2" xfId="1858"/>
    <cellStyle name="SAPBEXHLevel3X 3 4 2 2 2" xfId="2606"/>
    <cellStyle name="SAPBEXHLevel3X 3 4 2 3" xfId="2281"/>
    <cellStyle name="SAPBEXHLevel3X 3 4 3" xfId="1564"/>
    <cellStyle name="SAPBEXHLevel3X 3 4 3 2" xfId="1892"/>
    <cellStyle name="SAPBEXHLevel3X 3 4 3 2 2" xfId="2640"/>
    <cellStyle name="SAPBEXHLevel3X 3 4 3 3" xfId="2315"/>
    <cellStyle name="SAPBEXHLevel3X 3 4 4" xfId="1669"/>
    <cellStyle name="SAPBEXHLevel3X 3 4 4 2" xfId="2419"/>
    <cellStyle name="SAPBEXHLevel3X 3 4 5" xfId="1940"/>
    <cellStyle name="SAPBEXHLevel3X 3 4 5 2" xfId="2688"/>
    <cellStyle name="SAPBEXHLevel3X 3 4 6" xfId="2093"/>
    <cellStyle name="SAPBEXHLevel3X 3 4 6 2" xfId="3007"/>
    <cellStyle name="SAPBEXHLevel3X 3 5" xfId="1255"/>
    <cellStyle name="SAPBEXHLevel3X 3 5 2" xfId="1531"/>
    <cellStyle name="SAPBEXHLevel3X 3 5 2 2" xfId="1859"/>
    <cellStyle name="SAPBEXHLevel3X 3 5 2 2 2" xfId="2607"/>
    <cellStyle name="SAPBEXHLevel3X 3 5 2 3" xfId="2282"/>
    <cellStyle name="SAPBEXHLevel3X 3 5 3" xfId="1565"/>
    <cellStyle name="SAPBEXHLevel3X 3 5 3 2" xfId="1893"/>
    <cellStyle name="SAPBEXHLevel3X 3 5 3 2 2" xfId="2641"/>
    <cellStyle name="SAPBEXHLevel3X 3 5 3 3" xfId="2316"/>
    <cellStyle name="SAPBEXHLevel3X 3 5 4" xfId="1670"/>
    <cellStyle name="SAPBEXHLevel3X 3 5 4 2" xfId="2420"/>
    <cellStyle name="SAPBEXHLevel3X 3 5 5" xfId="1939"/>
    <cellStyle name="SAPBEXHLevel3X 3 5 5 2" xfId="2687"/>
    <cellStyle name="SAPBEXHLevel3X 3 5 6" xfId="2094"/>
    <cellStyle name="SAPBEXHLevel3X 3 5 6 2" xfId="3008"/>
    <cellStyle name="SAPBEXHLevel3X 3 6" xfId="1256"/>
    <cellStyle name="SAPBEXHLevel3X 3 6 2" xfId="1532"/>
    <cellStyle name="SAPBEXHLevel3X 3 6 2 2" xfId="1860"/>
    <cellStyle name="SAPBEXHLevel3X 3 6 2 2 2" xfId="2608"/>
    <cellStyle name="SAPBEXHLevel3X 3 6 2 3" xfId="2283"/>
    <cellStyle name="SAPBEXHLevel3X 3 6 3" xfId="1566"/>
    <cellStyle name="SAPBEXHLevel3X 3 6 3 2" xfId="1894"/>
    <cellStyle name="SAPBEXHLevel3X 3 6 3 2 2" xfId="2642"/>
    <cellStyle name="SAPBEXHLevel3X 3 6 3 3" xfId="2317"/>
    <cellStyle name="SAPBEXHLevel3X 3 6 4" xfId="1671"/>
    <cellStyle name="SAPBEXHLevel3X 3 6 4 2" xfId="2421"/>
    <cellStyle name="SAPBEXHLevel3X 3 6 5" xfId="2006"/>
    <cellStyle name="SAPBEXHLevel3X 3 6 5 2" xfId="2753"/>
    <cellStyle name="SAPBEXHLevel3X 3 6 6" xfId="2095"/>
    <cellStyle name="SAPBEXHLevel3X 3 6 6 2" xfId="3009"/>
    <cellStyle name="SAPBEXHLevel3X 3 7" xfId="1257"/>
    <cellStyle name="SAPBEXHLevel3X 3 7 2" xfId="1533"/>
    <cellStyle name="SAPBEXHLevel3X 3 7 2 2" xfId="1861"/>
    <cellStyle name="SAPBEXHLevel3X 3 7 2 2 2" xfId="2609"/>
    <cellStyle name="SAPBEXHLevel3X 3 7 2 3" xfId="2284"/>
    <cellStyle name="SAPBEXHLevel3X 3 7 3" xfId="1567"/>
    <cellStyle name="SAPBEXHLevel3X 3 7 3 2" xfId="1895"/>
    <cellStyle name="SAPBEXHLevel3X 3 7 3 2 2" xfId="2643"/>
    <cellStyle name="SAPBEXHLevel3X 3 7 3 3" xfId="2318"/>
    <cellStyle name="SAPBEXHLevel3X 3 7 4" xfId="1672"/>
    <cellStyle name="SAPBEXHLevel3X 3 7 4 2" xfId="2422"/>
    <cellStyle name="SAPBEXHLevel3X 3 7 5" xfId="1938"/>
    <cellStyle name="SAPBEXHLevel3X 3 7 5 2" xfId="2686"/>
    <cellStyle name="SAPBEXHLevel3X 3 7 6" xfId="2096"/>
    <cellStyle name="SAPBEXHLevel3X 3 7 6 2" xfId="3010"/>
    <cellStyle name="SAPBEXHLevel3X 3 8" xfId="1258"/>
    <cellStyle name="SAPBEXHLevel3X 3 8 2" xfId="1534"/>
    <cellStyle name="SAPBEXHLevel3X 3 8 2 2" xfId="1862"/>
    <cellStyle name="SAPBEXHLevel3X 3 8 2 2 2" xfId="2610"/>
    <cellStyle name="SAPBEXHLevel3X 3 8 2 3" xfId="2285"/>
    <cellStyle name="SAPBEXHLevel3X 3 8 3" xfId="1568"/>
    <cellStyle name="SAPBEXHLevel3X 3 8 3 2" xfId="1896"/>
    <cellStyle name="SAPBEXHLevel3X 3 8 3 2 2" xfId="2644"/>
    <cellStyle name="SAPBEXHLevel3X 3 8 3 3" xfId="2319"/>
    <cellStyle name="SAPBEXHLevel3X 3 8 4" xfId="1673"/>
    <cellStyle name="SAPBEXHLevel3X 3 8 4 2" xfId="2423"/>
    <cellStyle name="SAPBEXHLevel3X 3 8 5" xfId="1925"/>
    <cellStyle name="SAPBEXHLevel3X 3 8 5 2" xfId="2673"/>
    <cellStyle name="SAPBEXHLevel3X 3 8 6" xfId="2097"/>
    <cellStyle name="SAPBEXHLevel3X 3 8 6 2" xfId="3011"/>
    <cellStyle name="SAPBEXHLevel3X 3 9" xfId="1527"/>
    <cellStyle name="SAPBEXHLevel3X 3 9 2" xfId="1855"/>
    <cellStyle name="SAPBEXHLevel3X 3 9 2 2" xfId="2603"/>
    <cellStyle name="SAPBEXHLevel3X 3 9 3" xfId="2278"/>
    <cellStyle name="SAPBEXHLevel3X 4" xfId="1525"/>
    <cellStyle name="SAPBEXHLevel3X 4 2" xfId="1853"/>
    <cellStyle name="SAPBEXHLevel3X 4 2 2" xfId="2601"/>
    <cellStyle name="SAPBEXHLevel3X 4 3" xfId="2276"/>
    <cellStyle name="SAPBEXHLevel3X 5" xfId="1361"/>
    <cellStyle name="SAPBEXHLevel3X 5 2" xfId="1689"/>
    <cellStyle name="SAPBEXHLevel3X 5 2 2" xfId="2438"/>
    <cellStyle name="SAPBEXHLevel3X 5 3" xfId="2113"/>
    <cellStyle name="SAPBEXHLevel3X 6" xfId="1664"/>
    <cellStyle name="SAPBEXHLevel3X 6 2" xfId="2414"/>
    <cellStyle name="SAPBEXHLevel3X 7" xfId="2011"/>
    <cellStyle name="SAPBEXHLevel3X 7 2" xfId="2758"/>
    <cellStyle name="SAPBEXHLevel3X 8" xfId="2088"/>
    <cellStyle name="SAPBEXHLevel3X 8 2" xfId="3002"/>
    <cellStyle name="SAPBEXHLevel3X_0910 GSO Capex RRP - Final (Detail) v2 220710" xfId="1259"/>
    <cellStyle name="SAPBEXinputData" xfId="1260"/>
    <cellStyle name="SAPBEXinputData 2" xfId="1261"/>
    <cellStyle name="SAPBEXinputData 2 2" xfId="2909"/>
    <cellStyle name="SAPBEXinputData 3" xfId="1262"/>
    <cellStyle name="SAPBEXinputData 3 2" xfId="1263"/>
    <cellStyle name="SAPBEXinputData 3 2 2" xfId="1348"/>
    <cellStyle name="SAPBEXinputData 3 3" xfId="1264"/>
    <cellStyle name="SAPBEXinputData 3 3 2" xfId="1349"/>
    <cellStyle name="SAPBEXinputData 3 4" xfId="1265"/>
    <cellStyle name="SAPBEXinputData 3 4 2" xfId="1350"/>
    <cellStyle name="SAPBEXinputData 3 5" xfId="1266"/>
    <cellStyle name="SAPBEXinputData 3 5 2" xfId="1351"/>
    <cellStyle name="SAPBEXinputData 3 6" xfId="1267"/>
    <cellStyle name="SAPBEXinputData 3 6 2" xfId="1352"/>
    <cellStyle name="SAPBEXinputData 3 7" xfId="1268"/>
    <cellStyle name="SAPBEXinputData 3 7 2" xfId="1353"/>
    <cellStyle name="SAPBEXinputData 3 8" xfId="1269"/>
    <cellStyle name="SAPBEXinputData 3 8 2" xfId="1354"/>
    <cellStyle name="SAPBEXinputData 3 9" xfId="1347"/>
    <cellStyle name="SAPBEXinputData 4" xfId="1346"/>
    <cellStyle name="SAPBEXinputData_0910 GSO Capex RRP - Final (Detail) v2 220710" xfId="1270"/>
    <cellStyle name="SAPBEXItemHeader" xfId="1271"/>
    <cellStyle name="SAPBEXItemHeader 2" xfId="1536"/>
    <cellStyle name="SAPBEXItemHeader 2 2" xfId="1864"/>
    <cellStyle name="SAPBEXItemHeader 2 2 2" xfId="2612"/>
    <cellStyle name="SAPBEXItemHeader 2 3" xfId="2287"/>
    <cellStyle name="SAPBEXItemHeader 3" xfId="1569"/>
    <cellStyle name="SAPBEXItemHeader 3 2" xfId="1897"/>
    <cellStyle name="SAPBEXItemHeader 3 2 2" xfId="2645"/>
    <cellStyle name="SAPBEXItemHeader 3 3" xfId="2320"/>
    <cellStyle name="SAPBEXItemHeader 4" xfId="1674"/>
    <cellStyle name="SAPBEXItemHeader 4 2" xfId="2424"/>
    <cellStyle name="SAPBEXItemHeader 5" xfId="2009"/>
    <cellStyle name="SAPBEXItemHeader 5 2" xfId="2756"/>
    <cellStyle name="SAPBEXItemHeader 6" xfId="2098"/>
    <cellStyle name="SAPBEXItemHeader 6 2" xfId="3012"/>
    <cellStyle name="SAPBEXresData" xfId="1272"/>
    <cellStyle name="SAPBEXresData 2" xfId="1537"/>
    <cellStyle name="SAPBEXresData 2 2" xfId="1865"/>
    <cellStyle name="SAPBEXresData 2 2 2" xfId="2613"/>
    <cellStyle name="SAPBEXresData 2 3" xfId="2288"/>
    <cellStyle name="SAPBEXresData 3" xfId="1570"/>
    <cellStyle name="SAPBEXresData 3 2" xfId="1898"/>
    <cellStyle name="SAPBEXresData 3 2 2" xfId="2646"/>
    <cellStyle name="SAPBEXresData 3 3" xfId="2321"/>
    <cellStyle name="SAPBEXresData 4" xfId="1675"/>
    <cellStyle name="SAPBEXresData 4 2" xfId="2425"/>
    <cellStyle name="SAPBEXresData 5" xfId="1920"/>
    <cellStyle name="SAPBEXresData 5 2" xfId="2668"/>
    <cellStyle name="SAPBEXresData 6" xfId="2099"/>
    <cellStyle name="SAPBEXresData 6 2" xfId="3013"/>
    <cellStyle name="SAPBEXresDataEmph" xfId="1273"/>
    <cellStyle name="SAPBEXresDataEmph 2" xfId="2910"/>
    <cellStyle name="SAPBEXresItem" xfId="1274"/>
    <cellStyle name="SAPBEXresItem 2" xfId="1538"/>
    <cellStyle name="SAPBEXresItem 2 2" xfId="1866"/>
    <cellStyle name="SAPBEXresItem 2 2 2" xfId="2614"/>
    <cellStyle name="SAPBEXresItem 2 3" xfId="2289"/>
    <cellStyle name="SAPBEXresItem 3" xfId="1571"/>
    <cellStyle name="SAPBEXresItem 3 2" xfId="1899"/>
    <cellStyle name="SAPBEXresItem 3 2 2" xfId="2647"/>
    <cellStyle name="SAPBEXresItem 3 3" xfId="2322"/>
    <cellStyle name="SAPBEXresItem 4" xfId="1676"/>
    <cellStyle name="SAPBEXresItem 4 2" xfId="2426"/>
    <cellStyle name="SAPBEXresItem 5" xfId="1919"/>
    <cellStyle name="SAPBEXresItem 5 2" xfId="2667"/>
    <cellStyle name="SAPBEXresItem 6" xfId="2100"/>
    <cellStyle name="SAPBEXresItem 6 2" xfId="3014"/>
    <cellStyle name="SAPBEXresItemX" xfId="1275"/>
    <cellStyle name="SAPBEXresItemX 2" xfId="1539"/>
    <cellStyle name="SAPBEXresItemX 2 2" xfId="1867"/>
    <cellStyle name="SAPBEXresItemX 2 2 2" xfId="2615"/>
    <cellStyle name="SAPBEXresItemX 2 3" xfId="2290"/>
    <cellStyle name="SAPBEXresItemX 3" xfId="1572"/>
    <cellStyle name="SAPBEXresItemX 3 2" xfId="1900"/>
    <cellStyle name="SAPBEXresItemX 3 2 2" xfId="2648"/>
    <cellStyle name="SAPBEXresItemX 3 3" xfId="2323"/>
    <cellStyle name="SAPBEXresItemX 4" xfId="1677"/>
    <cellStyle name="SAPBEXresItemX 4 2" xfId="2427"/>
    <cellStyle name="SAPBEXresItemX 5" xfId="1937"/>
    <cellStyle name="SAPBEXresItemX 5 2" xfId="2685"/>
    <cellStyle name="SAPBEXresItemX 6" xfId="2101"/>
    <cellStyle name="SAPBEXresItemX 6 2" xfId="3015"/>
    <cellStyle name="SAPBEXstdData" xfId="1276"/>
    <cellStyle name="SAPBEXstdData 2" xfId="1540"/>
    <cellStyle name="SAPBEXstdData 2 2" xfId="1868"/>
    <cellStyle name="SAPBEXstdData 2 2 2" xfId="2616"/>
    <cellStyle name="SAPBEXstdData 2 3" xfId="2291"/>
    <cellStyle name="SAPBEXstdData 3" xfId="1573"/>
    <cellStyle name="SAPBEXstdData 3 2" xfId="1901"/>
    <cellStyle name="SAPBEXstdData 3 2 2" xfId="2649"/>
    <cellStyle name="SAPBEXstdData 3 3" xfId="2324"/>
    <cellStyle name="SAPBEXstdData 4" xfId="1586"/>
    <cellStyle name="SAPBEXstdData 4 2" xfId="1914"/>
    <cellStyle name="SAPBEXstdData 4 2 2" xfId="2662"/>
    <cellStyle name="SAPBEXstdData 4 3" xfId="2337"/>
    <cellStyle name="SAPBEXstdData 5" xfId="1678"/>
    <cellStyle name="SAPBEXstdData 5 2" xfId="2428"/>
    <cellStyle name="SAPBEXstdData 6" xfId="1936"/>
    <cellStyle name="SAPBEXstdData 6 2" xfId="2684"/>
    <cellStyle name="SAPBEXstdData 7" xfId="2102"/>
    <cellStyle name="SAPBEXstdData 7 2" xfId="3016"/>
    <cellStyle name="SAPBEXstdDataEmph" xfId="1277"/>
    <cellStyle name="SAPBEXstdDataEmph 2" xfId="1541"/>
    <cellStyle name="SAPBEXstdDataEmph 2 2" xfId="1869"/>
    <cellStyle name="SAPBEXstdDataEmph 2 2 2" xfId="2617"/>
    <cellStyle name="SAPBEXstdDataEmph 2 3" xfId="2292"/>
    <cellStyle name="SAPBEXstdDataEmph 3" xfId="1574"/>
    <cellStyle name="SAPBEXstdDataEmph 3 2" xfId="1902"/>
    <cellStyle name="SAPBEXstdDataEmph 3 2 2" xfId="2650"/>
    <cellStyle name="SAPBEXstdDataEmph 3 3" xfId="2325"/>
    <cellStyle name="SAPBEXstdDataEmph 4" xfId="1587"/>
    <cellStyle name="SAPBEXstdDataEmph 4 2" xfId="1915"/>
    <cellStyle name="SAPBEXstdDataEmph 4 2 2" xfId="2663"/>
    <cellStyle name="SAPBEXstdDataEmph 4 3" xfId="2338"/>
    <cellStyle name="SAPBEXstdDataEmph 5" xfId="1679"/>
    <cellStyle name="SAPBEXstdDataEmph 5 2" xfId="2429"/>
    <cellStyle name="SAPBEXstdDataEmph 6" xfId="1935"/>
    <cellStyle name="SAPBEXstdDataEmph 6 2" xfId="2683"/>
    <cellStyle name="SAPBEXstdDataEmph 7" xfId="2103"/>
    <cellStyle name="SAPBEXstdDataEmph 7 2" xfId="3017"/>
    <cellStyle name="SAPBEXstdItem" xfId="1278"/>
    <cellStyle name="SAPBEXstdItem 2" xfId="1542"/>
    <cellStyle name="SAPBEXstdItem 2 2" xfId="1870"/>
    <cellStyle name="SAPBEXstdItem 2 2 2" xfId="2618"/>
    <cellStyle name="SAPBEXstdItem 2 3" xfId="2293"/>
    <cellStyle name="SAPBEXstdItem 3" xfId="1575"/>
    <cellStyle name="SAPBEXstdItem 3 2" xfId="1903"/>
    <cellStyle name="SAPBEXstdItem 3 2 2" xfId="2651"/>
    <cellStyle name="SAPBEXstdItem 3 3" xfId="2326"/>
    <cellStyle name="SAPBEXstdItem 4" xfId="1588"/>
    <cellStyle name="SAPBEXstdItem 4 2" xfId="1916"/>
    <cellStyle name="SAPBEXstdItem 4 2 2" xfId="2664"/>
    <cellStyle name="SAPBEXstdItem 4 3" xfId="2339"/>
    <cellStyle name="SAPBEXstdItem 5" xfId="1680"/>
    <cellStyle name="SAPBEXstdItem 5 2" xfId="2430"/>
    <cellStyle name="SAPBEXstdItem 6" xfId="1934"/>
    <cellStyle name="SAPBEXstdItem 6 2" xfId="2682"/>
    <cellStyle name="SAPBEXstdItem 7" xfId="2104"/>
    <cellStyle name="SAPBEXstdItem 7 2" xfId="3018"/>
    <cellStyle name="SAPBEXstdItemX" xfId="1279"/>
    <cellStyle name="SAPBEXstdItemX 2" xfId="1543"/>
    <cellStyle name="SAPBEXstdItemX 2 2" xfId="1871"/>
    <cellStyle name="SAPBEXstdItemX 2 2 2" xfId="2619"/>
    <cellStyle name="SAPBEXstdItemX 2 3" xfId="2294"/>
    <cellStyle name="SAPBEXstdItemX 3" xfId="1576"/>
    <cellStyle name="SAPBEXstdItemX 3 2" xfId="1904"/>
    <cellStyle name="SAPBEXstdItemX 3 2 2" xfId="2652"/>
    <cellStyle name="SAPBEXstdItemX 3 3" xfId="2327"/>
    <cellStyle name="SAPBEXstdItemX 4" xfId="1681"/>
    <cellStyle name="SAPBEXstdItemX 4 2" xfId="2431"/>
    <cellStyle name="SAPBEXstdItemX 5" xfId="1933"/>
    <cellStyle name="SAPBEXstdItemX 5 2" xfId="2681"/>
    <cellStyle name="SAPBEXstdItemX 6" xfId="2105"/>
    <cellStyle name="SAPBEXstdItemX 6 2" xfId="3019"/>
    <cellStyle name="SAPBEXtitle" xfId="1280"/>
    <cellStyle name="SAPBEXtitle 2" xfId="1544"/>
    <cellStyle name="SAPBEXtitle 2 2" xfId="1872"/>
    <cellStyle name="SAPBEXtitle 2 2 2" xfId="2620"/>
    <cellStyle name="SAPBEXtitle 2 3" xfId="2295"/>
    <cellStyle name="SAPBEXtitle 3" xfId="1577"/>
    <cellStyle name="SAPBEXtitle 3 2" xfId="1905"/>
    <cellStyle name="SAPBEXtitle 3 2 2" xfId="2653"/>
    <cellStyle name="SAPBEXtitle 3 3" xfId="2328"/>
    <cellStyle name="SAPBEXtitle 4" xfId="1682"/>
    <cellStyle name="SAPBEXtitle 4 2" xfId="2432"/>
    <cellStyle name="SAPBEXtitle 5" xfId="1932"/>
    <cellStyle name="SAPBEXtitle 5 2" xfId="2680"/>
    <cellStyle name="SAPBEXtitle 6" xfId="2106"/>
    <cellStyle name="SAPBEXtitle 6 2" xfId="3020"/>
    <cellStyle name="SAPBEXunassignedItem" xfId="1281"/>
    <cellStyle name="SAPBEXunassignedItem 2" xfId="2911"/>
    <cellStyle name="SAPBEXundefined" xfId="1282"/>
    <cellStyle name="SAPBEXundefined 2" xfId="1545"/>
    <cellStyle name="SAPBEXundefined 2 2" xfId="1873"/>
    <cellStyle name="SAPBEXundefined 2 2 2" xfId="2621"/>
    <cellStyle name="SAPBEXundefined 2 3" xfId="2296"/>
    <cellStyle name="SAPBEXundefined 3" xfId="1578"/>
    <cellStyle name="SAPBEXundefined 3 2" xfId="1906"/>
    <cellStyle name="SAPBEXundefined 3 2 2" xfId="2654"/>
    <cellStyle name="SAPBEXundefined 3 3" xfId="2329"/>
    <cellStyle name="SAPBEXundefined 4" xfId="1589"/>
    <cellStyle name="SAPBEXundefined 4 2" xfId="1917"/>
    <cellStyle name="SAPBEXundefined 4 2 2" xfId="2665"/>
    <cellStyle name="SAPBEXundefined 4 3" xfId="2340"/>
    <cellStyle name="SAPBEXundefined 5" xfId="1683"/>
    <cellStyle name="SAPBEXundefined 5 2" xfId="2433"/>
    <cellStyle name="SAPBEXundefined 6" xfId="1931"/>
    <cellStyle name="SAPBEXundefined 6 2" xfId="2679"/>
    <cellStyle name="SAPBEXundefined 7" xfId="2107"/>
    <cellStyle name="SAPBEXundefined 7 2" xfId="3021"/>
    <cellStyle name="Sheet Title" xfId="1283"/>
    <cellStyle name="Standard_Anpassen der Amortisation" xfId="1284"/>
    <cellStyle name="Style 1" xfId="1285"/>
    <cellStyle name="Sub-total" xfId="1286"/>
    <cellStyle name="Sub-total 2" xfId="1546"/>
    <cellStyle name="Sub-total 2 2" xfId="1874"/>
    <cellStyle name="Sub-total 2 2 2" xfId="2622"/>
    <cellStyle name="Sub-total 2 3" xfId="2297"/>
    <cellStyle name="Sub-total 3" xfId="1579"/>
    <cellStyle name="Sub-total 3 2" xfId="1907"/>
    <cellStyle name="Sub-total 3 2 2" xfId="2655"/>
    <cellStyle name="Sub-total 3 3" xfId="2330"/>
    <cellStyle name="Sub-total 4" xfId="1684"/>
    <cellStyle name="Sub-total 4 2" xfId="2434"/>
    <cellStyle name="Sub-total 5" xfId="1930"/>
    <cellStyle name="Sub-total 5 2" xfId="2678"/>
    <cellStyle name="Sub-total 6" xfId="2108"/>
    <cellStyle name="Sub-total 6 2" xfId="3022"/>
    <cellStyle name="swpBody01" xfId="1287"/>
    <cellStyle name="Title 2" xfId="1288"/>
    <cellStyle name="Title 3" xfId="1289"/>
    <cellStyle name="Total 1" xfId="1290"/>
    <cellStyle name="Total 1 2" xfId="1355"/>
    <cellStyle name="Total 1 2 2" xfId="1558"/>
    <cellStyle name="Total 1 2 2 2" xfId="1886"/>
    <cellStyle name="Total 1 2 2 2 2" xfId="2634"/>
    <cellStyle name="Total 1 2 2 3" xfId="2309"/>
    <cellStyle name="Total 1 2 3" xfId="1585"/>
    <cellStyle name="Total 1 2 3 2" xfId="1913"/>
    <cellStyle name="Total 1 2 3 2 2" xfId="2661"/>
    <cellStyle name="Total 1 2 3 3" xfId="2336"/>
    <cellStyle name="Total 1 2 4" xfId="1687"/>
    <cellStyle name="Total 1 2 4 2" xfId="2437"/>
    <cellStyle name="Total 1 2 5" xfId="2112"/>
    <cellStyle name="Total 2" xfId="1291"/>
    <cellStyle name="Total 2 2" xfId="1547"/>
    <cellStyle name="Total 2 2 2" xfId="1875"/>
    <cellStyle name="Total 2 2 2 2" xfId="2623"/>
    <cellStyle name="Total 2 2 3" xfId="2298"/>
    <cellStyle name="Total 2 3" xfId="1580"/>
    <cellStyle name="Total 2 3 2" xfId="1908"/>
    <cellStyle name="Total 2 3 2 2" xfId="2656"/>
    <cellStyle name="Total 2 3 3" xfId="2331"/>
    <cellStyle name="Total 2 4" xfId="1685"/>
    <cellStyle name="Total 2 4 2" xfId="2435"/>
    <cellStyle name="Total 2 5" xfId="1929"/>
    <cellStyle name="Total 2 5 2" xfId="2677"/>
    <cellStyle name="Total 2 6" xfId="2109"/>
    <cellStyle name="Total 2 6 2" xfId="3023"/>
    <cellStyle name="Total 3" xfId="1292"/>
    <cellStyle name="Total 3 2" xfId="1548"/>
    <cellStyle name="Total 3 2 2" xfId="1876"/>
    <cellStyle name="Total 3 2 2 2" xfId="2624"/>
    <cellStyle name="Total 3 2 3" xfId="2299"/>
    <cellStyle name="Total 3 3" xfId="1581"/>
    <cellStyle name="Total 3 3 2" xfId="1909"/>
    <cellStyle name="Total 3 3 2 2" xfId="2657"/>
    <cellStyle name="Total 3 3 3" xfId="2332"/>
    <cellStyle name="Total 3 4" xfId="1686"/>
    <cellStyle name="Total 3 4 2" xfId="2436"/>
    <cellStyle name="Total 3 5" xfId="1928"/>
    <cellStyle name="Total 3 5 2" xfId="2676"/>
    <cellStyle name="Total 3 6" xfId="2110"/>
    <cellStyle name="Total 3 6 2" xfId="3024"/>
    <cellStyle name="Totals" xfId="1293"/>
    <cellStyle name="Währung [0]_Compiling Utility Macros" xfId="1294"/>
    <cellStyle name="Währung_Compiling Utility Macros" xfId="1295"/>
    <cellStyle name="Warning Text 2" xfId="1296"/>
    <cellStyle name="Warning Text 3" xfId="1297"/>
    <cellStyle name="Yellow" xfId="1298"/>
    <cellStyle name="Yellow 2" xfId="1299"/>
    <cellStyle name="Yellow 2 2" xfId="1300"/>
    <cellStyle name="Yellow 2 3" xfId="1301"/>
    <cellStyle name="Yellow 2 4" xfId="1302"/>
    <cellStyle name="Yellow 2 5" xfId="1303"/>
    <cellStyle name="Yellow 2 6" xfId="1304"/>
    <cellStyle name="Yellow 2 7" xfId="1305"/>
    <cellStyle name="Yellow 2 8" xfId="1306"/>
  </cellStyles>
  <dxfs count="6">
    <dxf>
      <font>
        <color auto="1"/>
      </font>
      <fill>
        <patternFill>
          <bgColor rgb="FF92D050"/>
        </patternFill>
      </fill>
    </dxf>
    <dxf>
      <fill>
        <patternFill>
          <bgColor rgb="FFFF0000"/>
        </patternFill>
      </fill>
    </dxf>
    <dxf>
      <fill>
        <patternFill>
          <bgColor theme="9"/>
        </patternFill>
      </fill>
    </dxf>
    <dxf>
      <font>
        <color rgb="FF00B050"/>
      </font>
    </dxf>
    <dxf>
      <font>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88200</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88200</xdr:colOff>
      <xdr:row>0</xdr:row>
      <xdr:rowOff>792759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322243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393000</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453571</xdr:colOff>
      <xdr:row>0</xdr:row>
      <xdr:rowOff>858073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2821" cy="858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1150257</xdr:colOff>
      <xdr:row>0</xdr:row>
      <xdr:rowOff>858073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3728" cy="8580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279399</xdr:colOff>
      <xdr:row>0</xdr:row>
      <xdr:rowOff>858073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3728" cy="8580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420214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300471</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g/Network_Company_Sub/Network_Company_Sub_Lib/RIIO-ED1/Cost%20and%20Volumes/2017_18/ENWL_CV_DN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fgem.gov.uk/system/files/docs/2019/08/specified_street_works_costs_reopener_quantitative_assessment_150819_for.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abSelected="1" zoomScaleNormal="100" workbookViewId="0">
      <selection activeCell="B4" sqref="B4:N21"/>
    </sheetView>
  </sheetViews>
  <sheetFormatPr defaultRowHeight="13.5"/>
  <sheetData>
    <row r="1" spans="2:14" ht="59" customHeight="1"/>
    <row r="4" spans="2:14" s="81" customFormat="1">
      <c r="B4" s="182" t="s">
        <v>323</v>
      </c>
      <c r="C4" s="182"/>
      <c r="D4" s="182"/>
      <c r="E4" s="182"/>
      <c r="F4" s="182"/>
      <c r="G4" s="182"/>
      <c r="H4" s="182"/>
      <c r="I4" s="182"/>
      <c r="J4" s="182"/>
      <c r="K4" s="182"/>
      <c r="L4" s="182"/>
      <c r="M4" s="182"/>
      <c r="N4" s="182"/>
    </row>
    <row r="5" spans="2:14" s="81" customFormat="1">
      <c r="B5" s="182"/>
      <c r="C5" s="182"/>
      <c r="D5" s="182"/>
      <c r="E5" s="182"/>
      <c r="F5" s="182"/>
      <c r="G5" s="182"/>
      <c r="H5" s="182"/>
      <c r="I5" s="182"/>
      <c r="J5" s="182"/>
      <c r="K5" s="182"/>
      <c r="L5" s="182"/>
      <c r="M5" s="182"/>
      <c r="N5" s="182"/>
    </row>
    <row r="6" spans="2:14" s="81" customFormat="1">
      <c r="B6" s="182"/>
      <c r="C6" s="182"/>
      <c r="D6" s="182"/>
      <c r="E6" s="182"/>
      <c r="F6" s="182"/>
      <c r="G6" s="182"/>
      <c r="H6" s="182"/>
      <c r="I6" s="182"/>
      <c r="J6" s="182"/>
      <c r="K6" s="182"/>
      <c r="L6" s="182"/>
      <c r="M6" s="182"/>
      <c r="N6" s="182"/>
    </row>
    <row r="7" spans="2:14" s="81" customFormat="1">
      <c r="B7" s="182"/>
      <c r="C7" s="182"/>
      <c r="D7" s="182"/>
      <c r="E7" s="182"/>
      <c r="F7" s="182"/>
      <c r="G7" s="182"/>
      <c r="H7" s="182"/>
      <c r="I7" s="182"/>
      <c r="J7" s="182"/>
      <c r="K7" s="182"/>
      <c r="L7" s="182"/>
      <c r="M7" s="182"/>
      <c r="N7" s="182"/>
    </row>
    <row r="8" spans="2:14" s="81" customFormat="1">
      <c r="B8" s="182"/>
      <c r="C8" s="182"/>
      <c r="D8" s="182"/>
      <c r="E8" s="182"/>
      <c r="F8" s="182"/>
      <c r="G8" s="182"/>
      <c r="H8" s="182"/>
      <c r="I8" s="182"/>
      <c r="J8" s="182"/>
      <c r="K8" s="182"/>
      <c r="L8" s="182"/>
      <c r="M8" s="182"/>
      <c r="N8" s="182"/>
    </row>
    <row r="9" spans="2:14" s="81" customFormat="1">
      <c r="B9" s="182"/>
      <c r="C9" s="182"/>
      <c r="D9" s="182"/>
      <c r="E9" s="182"/>
      <c r="F9" s="182"/>
      <c r="G9" s="182"/>
      <c r="H9" s="182"/>
      <c r="I9" s="182"/>
      <c r="J9" s="182"/>
      <c r="K9" s="182"/>
      <c r="L9" s="182"/>
      <c r="M9" s="182"/>
      <c r="N9" s="182"/>
    </row>
    <row r="10" spans="2:14" s="81" customFormat="1">
      <c r="B10" s="182"/>
      <c r="C10" s="182"/>
      <c r="D10" s="182"/>
      <c r="E10" s="182"/>
      <c r="F10" s="182"/>
      <c r="G10" s="182"/>
      <c r="H10" s="182"/>
      <c r="I10" s="182"/>
      <c r="J10" s="182"/>
      <c r="K10" s="182"/>
      <c r="L10" s="182"/>
      <c r="M10" s="182"/>
      <c r="N10" s="182"/>
    </row>
    <row r="11" spans="2:14" s="81" customFormat="1">
      <c r="B11" s="182"/>
      <c r="C11" s="182"/>
      <c r="D11" s="182"/>
      <c r="E11" s="182"/>
      <c r="F11" s="182"/>
      <c r="G11" s="182"/>
      <c r="H11" s="182"/>
      <c r="I11" s="182"/>
      <c r="J11" s="182"/>
      <c r="K11" s="182"/>
      <c r="L11" s="182"/>
      <c r="M11" s="182"/>
      <c r="N11" s="182"/>
    </row>
    <row r="12" spans="2:14" s="81" customFormat="1">
      <c r="B12" s="182"/>
      <c r="C12" s="182"/>
      <c r="D12" s="182"/>
      <c r="E12" s="182"/>
      <c r="F12" s="182"/>
      <c r="G12" s="182"/>
      <c r="H12" s="182"/>
      <c r="I12" s="182"/>
      <c r="J12" s="182"/>
      <c r="K12" s="182"/>
      <c r="L12" s="182"/>
      <c r="M12" s="182"/>
      <c r="N12" s="182"/>
    </row>
    <row r="13" spans="2:14" s="81" customFormat="1">
      <c r="B13" s="182"/>
      <c r="C13" s="182"/>
      <c r="D13" s="182"/>
      <c r="E13" s="182"/>
      <c r="F13" s="182"/>
      <c r="G13" s="182"/>
      <c r="H13" s="182"/>
      <c r="I13" s="182"/>
      <c r="J13" s="182"/>
      <c r="K13" s="182"/>
      <c r="L13" s="182"/>
      <c r="M13" s="182"/>
      <c r="N13" s="182"/>
    </row>
    <row r="14" spans="2:14" s="81" customFormat="1">
      <c r="B14" s="182"/>
      <c r="C14" s="182"/>
      <c r="D14" s="182"/>
      <c r="E14" s="182"/>
      <c r="F14" s="182"/>
      <c r="G14" s="182"/>
      <c r="H14" s="182"/>
      <c r="I14" s="182"/>
      <c r="J14" s="182"/>
      <c r="K14" s="182"/>
      <c r="L14" s="182"/>
      <c r="M14" s="182"/>
      <c r="N14" s="182"/>
    </row>
    <row r="15" spans="2:14" s="81" customFormat="1">
      <c r="B15" s="182"/>
      <c r="C15" s="182"/>
      <c r="D15" s="182"/>
      <c r="E15" s="182"/>
      <c r="F15" s="182"/>
      <c r="G15" s="182"/>
      <c r="H15" s="182"/>
      <c r="I15" s="182"/>
      <c r="J15" s="182"/>
      <c r="K15" s="182"/>
      <c r="L15" s="182"/>
      <c r="M15" s="182"/>
      <c r="N15" s="182"/>
    </row>
    <row r="16" spans="2:14" s="81" customFormat="1">
      <c r="B16" s="182"/>
      <c r="C16" s="182"/>
      <c r="D16" s="182"/>
      <c r="E16" s="182"/>
      <c r="F16" s="182"/>
      <c r="G16" s="182"/>
      <c r="H16" s="182"/>
      <c r="I16" s="182"/>
      <c r="J16" s="182"/>
      <c r="K16" s="182"/>
      <c r="L16" s="182"/>
      <c r="M16" s="182"/>
      <c r="N16" s="182"/>
    </row>
    <row r="17" spans="2:14" s="81" customFormat="1">
      <c r="B17" s="182"/>
      <c r="C17" s="182"/>
      <c r="D17" s="182"/>
      <c r="E17" s="182"/>
      <c r="F17" s="182"/>
      <c r="G17" s="182"/>
      <c r="H17" s="182"/>
      <c r="I17" s="182"/>
      <c r="J17" s="182"/>
      <c r="K17" s="182"/>
      <c r="L17" s="182"/>
      <c r="M17" s="182"/>
      <c r="N17" s="182"/>
    </row>
    <row r="18" spans="2:14" s="81" customFormat="1">
      <c r="B18" s="182"/>
      <c r="C18" s="182"/>
      <c r="D18" s="182"/>
      <c r="E18" s="182"/>
      <c r="F18" s="182"/>
      <c r="G18" s="182"/>
      <c r="H18" s="182"/>
      <c r="I18" s="182"/>
      <c r="J18" s="182"/>
      <c r="K18" s="182"/>
      <c r="L18" s="182"/>
      <c r="M18" s="182"/>
      <c r="N18" s="182"/>
    </row>
    <row r="19" spans="2:14" s="81" customFormat="1">
      <c r="B19" s="182"/>
      <c r="C19" s="182"/>
      <c r="D19" s="182"/>
      <c r="E19" s="182"/>
      <c r="F19" s="182"/>
      <c r="G19" s="182"/>
      <c r="H19" s="182"/>
      <c r="I19" s="182"/>
      <c r="J19" s="182"/>
      <c r="K19" s="182"/>
      <c r="L19" s="182"/>
      <c r="M19" s="182"/>
      <c r="N19" s="182"/>
    </row>
    <row r="20" spans="2:14" s="81" customFormat="1">
      <c r="B20" s="182"/>
      <c r="C20" s="182"/>
      <c r="D20" s="182"/>
      <c r="E20" s="182"/>
      <c r="F20" s="182"/>
      <c r="G20" s="182"/>
      <c r="H20" s="182"/>
      <c r="I20" s="182"/>
      <c r="J20" s="182"/>
      <c r="K20" s="182"/>
      <c r="L20" s="182"/>
      <c r="M20" s="182"/>
      <c r="N20" s="182"/>
    </row>
    <row r="21" spans="2:14" s="81" customFormat="1">
      <c r="B21" s="182"/>
      <c r="C21" s="182"/>
      <c r="D21" s="182"/>
      <c r="E21" s="182"/>
      <c r="F21" s="182"/>
      <c r="G21" s="182"/>
      <c r="H21" s="182"/>
      <c r="I21" s="182"/>
      <c r="J21" s="182"/>
      <c r="K21" s="182"/>
      <c r="L21" s="182"/>
      <c r="M21" s="182"/>
      <c r="N21" s="182"/>
    </row>
  </sheetData>
  <mergeCells count="1">
    <mergeCell ref="B4:N21"/>
  </mergeCells>
  <pageMargins left="0.7" right="0.7" top="0.75" bottom="0.75" header="0.3" footer="0.3"/>
  <pageSetup paperSize="9" scale="56"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workbookViewId="0"/>
  </sheetViews>
  <sheetFormatPr defaultRowHeight="13.5"/>
  <sheetData>
    <row r="1" spans="1:11" s="81" customFormat="1" ht="68" customHeight="1"/>
    <row r="3" spans="1:11" ht="172.4" customHeight="1">
      <c r="A3" s="192" t="s">
        <v>233</v>
      </c>
      <c r="B3" s="192"/>
      <c r="C3" s="192"/>
      <c r="D3" s="192"/>
      <c r="E3" s="192"/>
      <c r="F3" s="192"/>
      <c r="G3" s="192"/>
      <c r="H3" s="192"/>
      <c r="I3" s="192"/>
      <c r="J3" s="192"/>
      <c r="K3" s="192"/>
    </row>
    <row r="5" spans="1:11">
      <c r="A5" s="84" t="s">
        <v>1</v>
      </c>
    </row>
    <row r="6" spans="1:11">
      <c r="A6" s="84" t="s">
        <v>195</v>
      </c>
    </row>
    <row r="7" spans="1:11">
      <c r="A7" s="84" t="s">
        <v>196</v>
      </c>
    </row>
    <row r="8" spans="1:11">
      <c r="A8" s="84" t="s">
        <v>197</v>
      </c>
    </row>
    <row r="9" spans="1:11">
      <c r="A9" s="84" t="s">
        <v>198</v>
      </c>
    </row>
  </sheetData>
  <mergeCells count="1">
    <mergeCell ref="A3:K3"/>
  </mergeCells>
  <hyperlinks>
    <hyperlink ref="A5" location="ENWL!A1" display="ENWL"/>
    <hyperlink ref="A6" location="NPg!A1" display="NPg"/>
    <hyperlink ref="A7" location="SPEN!A1" display="SPEN"/>
    <hyperlink ref="A8" location="UKPN!A1" display="UKPN"/>
    <hyperlink ref="A9" location="WPD!A1" display="WPD"/>
  </hyperlinks>
  <pageMargins left="0.70866141732283472" right="0.70866141732283472" top="0.74803149606299213" bottom="0.74803149606299213" header="0.31496062992125984" footer="0.31496062992125984"/>
  <pageSetup scale="7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Normal="100" workbookViewId="0">
      <selection activeCell="A2" sqref="A2"/>
    </sheetView>
  </sheetViews>
  <sheetFormatPr defaultRowHeight="13.5"/>
  <cols>
    <col min="1" max="1" width="21" customWidth="1"/>
    <col min="2" max="2" width="29.3828125" bestFit="1" customWidth="1"/>
    <col min="3" max="10" width="8.4609375" customWidth="1"/>
    <col min="11" max="11" width="9.4609375" customWidth="1"/>
  </cols>
  <sheetData>
    <row r="1" spans="1:16" s="81" customFormat="1" ht="59" customHeight="1"/>
    <row r="2" spans="1:16" s="81" customFormat="1"/>
    <row r="3" spans="1:16">
      <c r="A3" s="7" t="s">
        <v>207</v>
      </c>
    </row>
    <row r="4" spans="1:16">
      <c r="A4" s="72"/>
      <c r="B4" s="72"/>
      <c r="C4" s="72"/>
      <c r="D4" s="72"/>
      <c r="E4" s="72"/>
      <c r="F4" s="72"/>
      <c r="G4" s="72"/>
      <c r="H4" s="72"/>
      <c r="I4" s="72"/>
      <c r="J4" s="72"/>
      <c r="K4" s="72"/>
    </row>
    <row r="5" spans="1:16">
      <c r="C5" s="24">
        <v>2016</v>
      </c>
      <c r="D5" s="24">
        <v>2017</v>
      </c>
      <c r="E5" s="24">
        <v>2018</v>
      </c>
      <c r="F5" s="24">
        <v>2019</v>
      </c>
      <c r="G5" s="24">
        <v>2020</v>
      </c>
      <c r="H5" s="24">
        <v>2021</v>
      </c>
      <c r="I5" s="24">
        <v>2022</v>
      </c>
      <c r="J5" s="24">
        <v>2023</v>
      </c>
      <c r="K5" s="24" t="s">
        <v>45</v>
      </c>
    </row>
    <row r="6" spans="1:16">
      <c r="A6" s="64" t="s">
        <v>1</v>
      </c>
      <c r="B6" s="28" t="s">
        <v>74</v>
      </c>
      <c r="C6" s="65">
        <f>SUM(C7,C10)</f>
        <v>8567</v>
      </c>
      <c r="D6" s="65">
        <f t="shared" ref="D6:J6" si="0">SUM(D7,D10)</f>
        <v>8024</v>
      </c>
      <c r="E6" s="65">
        <f t="shared" si="0"/>
        <v>10189</v>
      </c>
      <c r="F6" s="65">
        <f t="shared" si="0"/>
        <v>11179</v>
      </c>
      <c r="G6" s="65">
        <f t="shared" si="0"/>
        <v>8282.0623704016307</v>
      </c>
      <c r="H6" s="65">
        <f t="shared" si="0"/>
        <v>9018.2821973072223</v>
      </c>
      <c r="I6" s="65">
        <f t="shared" si="0"/>
        <v>8866.0255705498294</v>
      </c>
      <c r="J6" s="65">
        <f t="shared" si="0"/>
        <v>8668.6736459618078</v>
      </c>
      <c r="K6" s="65">
        <f>SUM(C6:J6)</f>
        <v>72794.043784220485</v>
      </c>
    </row>
    <row r="7" spans="1:16">
      <c r="A7" s="195" t="s">
        <v>75</v>
      </c>
      <c r="B7" s="66" t="s">
        <v>76</v>
      </c>
      <c r="C7" s="67">
        <f>SUM(C8:C9)</f>
        <v>3034</v>
      </c>
      <c r="D7" s="67">
        <f t="shared" ref="D7:J7" si="1">SUM(D8:D9)</f>
        <v>2630</v>
      </c>
      <c r="E7" s="67">
        <f t="shared" si="1"/>
        <v>4171</v>
      </c>
      <c r="F7" s="67">
        <f t="shared" si="1"/>
        <v>4868</v>
      </c>
      <c r="G7" s="67">
        <f t="shared" si="1"/>
        <v>3043.2027765325884</v>
      </c>
      <c r="H7" s="67">
        <f t="shared" si="1"/>
        <v>3130.5262958104772</v>
      </c>
      <c r="I7" s="67">
        <f t="shared" si="1"/>
        <v>2978.2696690530843</v>
      </c>
      <c r="J7" s="67">
        <f t="shared" si="1"/>
        <v>2780.9177444650632</v>
      </c>
      <c r="K7" s="65">
        <f t="shared" ref="K7:K12" si="2">SUM(C7:J7)</f>
        <v>26635.916485861209</v>
      </c>
    </row>
    <row r="8" spans="1:16">
      <c r="A8" s="195"/>
      <c r="B8" s="27" t="s">
        <v>77</v>
      </c>
      <c r="C8" s="68">
        <v>2428</v>
      </c>
      <c r="D8" s="68">
        <v>2149</v>
      </c>
      <c r="E8" s="68">
        <v>3463</v>
      </c>
      <c r="F8" s="68">
        <v>3956</v>
      </c>
      <c r="G8" s="68">
        <v>3043.2027765325884</v>
      </c>
      <c r="H8" s="68">
        <v>3130.5262958104772</v>
      </c>
      <c r="I8" s="68">
        <v>2978.2696690530843</v>
      </c>
      <c r="J8" s="68">
        <v>2780.9177444650632</v>
      </c>
      <c r="K8" s="64">
        <f t="shared" si="2"/>
        <v>23928.916485861209</v>
      </c>
      <c r="M8" s="25"/>
      <c r="N8" s="25"/>
      <c r="O8" s="25"/>
      <c r="P8" s="25"/>
    </row>
    <row r="9" spans="1:16">
      <c r="A9" s="195"/>
      <c r="B9" s="27" t="s">
        <v>78</v>
      </c>
      <c r="C9" s="68">
        <v>606</v>
      </c>
      <c r="D9" s="68">
        <v>481</v>
      </c>
      <c r="E9" s="68">
        <v>708</v>
      </c>
      <c r="F9" s="68">
        <v>912</v>
      </c>
      <c r="G9" s="68">
        <v>0</v>
      </c>
      <c r="H9" s="68">
        <v>0</v>
      </c>
      <c r="I9" s="68">
        <v>0</v>
      </c>
      <c r="J9" s="68">
        <v>0</v>
      </c>
      <c r="K9" s="64">
        <f t="shared" si="2"/>
        <v>2707</v>
      </c>
    </row>
    <row r="10" spans="1:16">
      <c r="A10" s="195" t="s">
        <v>79</v>
      </c>
      <c r="B10" s="27" t="s">
        <v>80</v>
      </c>
      <c r="C10" s="67">
        <f>SUM(C11:C12)</f>
        <v>5533</v>
      </c>
      <c r="D10" s="67">
        <f t="shared" ref="D10:J10" si="3">SUM(D11:D12)</f>
        <v>5394</v>
      </c>
      <c r="E10" s="67">
        <f t="shared" si="3"/>
        <v>6018</v>
      </c>
      <c r="F10" s="67">
        <f t="shared" si="3"/>
        <v>6311</v>
      </c>
      <c r="G10" s="67">
        <f t="shared" si="3"/>
        <v>5238.8595938690423</v>
      </c>
      <c r="H10" s="67">
        <f t="shared" si="3"/>
        <v>5887.7559014967455</v>
      </c>
      <c r="I10" s="67">
        <f t="shared" si="3"/>
        <v>5887.7559014967455</v>
      </c>
      <c r="J10" s="67">
        <f t="shared" si="3"/>
        <v>5887.7559014967455</v>
      </c>
      <c r="K10" s="65">
        <f t="shared" si="2"/>
        <v>46158.127298359286</v>
      </c>
    </row>
    <row r="11" spans="1:16">
      <c r="A11" s="195"/>
      <c r="B11" s="27" t="s">
        <v>77</v>
      </c>
      <c r="C11" s="68">
        <v>5186</v>
      </c>
      <c r="D11" s="68">
        <v>5117</v>
      </c>
      <c r="E11" s="68">
        <v>5826</v>
      </c>
      <c r="F11" s="68">
        <v>6034</v>
      </c>
      <c r="G11" s="68">
        <v>5238.8595938690423</v>
      </c>
      <c r="H11" s="68">
        <v>5887.7559014967455</v>
      </c>
      <c r="I11" s="68">
        <v>5887.7559014967455</v>
      </c>
      <c r="J11" s="68">
        <v>5887.7559014967455</v>
      </c>
      <c r="K11" s="64">
        <f t="shared" si="2"/>
        <v>45065.127298359286</v>
      </c>
      <c r="M11" s="25"/>
      <c r="N11" s="25"/>
      <c r="O11" s="25"/>
      <c r="P11" s="25"/>
    </row>
    <row r="12" spans="1:16">
      <c r="A12" s="195"/>
      <c r="B12" s="27" t="s">
        <v>78</v>
      </c>
      <c r="C12" s="68">
        <v>347</v>
      </c>
      <c r="D12" s="68">
        <v>277</v>
      </c>
      <c r="E12" s="68">
        <v>192</v>
      </c>
      <c r="F12" s="68">
        <v>277</v>
      </c>
      <c r="G12" s="68">
        <v>0</v>
      </c>
      <c r="H12" s="68">
        <v>0</v>
      </c>
      <c r="I12" s="68">
        <v>0</v>
      </c>
      <c r="J12" s="68">
        <v>0</v>
      </c>
      <c r="K12" s="64">
        <f t="shared" si="2"/>
        <v>1093</v>
      </c>
    </row>
    <row r="13" spans="1:16">
      <c r="B13" s="28" t="s">
        <v>174</v>
      </c>
      <c r="C13" s="67">
        <f>SUM(C8+C11)</f>
        <v>7614</v>
      </c>
      <c r="D13" s="67">
        <f t="shared" ref="D13:J13" si="4">SUM(D8+D11)</f>
        <v>7266</v>
      </c>
      <c r="E13" s="67">
        <f t="shared" si="4"/>
        <v>9289</v>
      </c>
      <c r="F13" s="67">
        <f t="shared" si="4"/>
        <v>9990</v>
      </c>
      <c r="G13" s="67">
        <f t="shared" si="4"/>
        <v>8282.0623704016307</v>
      </c>
      <c r="H13" s="67">
        <f t="shared" si="4"/>
        <v>9018.2821973072223</v>
      </c>
      <c r="I13" s="67">
        <f t="shared" si="4"/>
        <v>8866.0255705498294</v>
      </c>
      <c r="J13" s="67">
        <f t="shared" si="4"/>
        <v>8668.6736459618078</v>
      </c>
      <c r="K13" s="65">
        <f>SUM(C13:J13)</f>
        <v>68994.043784220485</v>
      </c>
      <c r="L13" s="75"/>
    </row>
    <row r="14" spans="1:16">
      <c r="C14" s="4"/>
      <c r="D14" s="20"/>
      <c r="E14" s="20"/>
      <c r="F14" s="20"/>
    </row>
    <row r="15" spans="1:16">
      <c r="B15" s="27" t="s">
        <v>81</v>
      </c>
      <c r="C15" s="71">
        <f>C20</f>
        <v>11.057002415291183</v>
      </c>
      <c r="D15" s="71">
        <f t="shared" ref="D15:J15" si="5">D20</f>
        <v>11.807002415291183</v>
      </c>
      <c r="E15" s="71">
        <f t="shared" si="5"/>
        <v>12.073669081957851</v>
      </c>
      <c r="F15" s="71">
        <f t="shared" si="5"/>
        <v>12.160335748624517</v>
      </c>
      <c r="G15" s="71">
        <f t="shared" si="5"/>
        <v>13.08836605165482</v>
      </c>
      <c r="H15" s="71">
        <f t="shared" si="5"/>
        <v>14.12245696074573</v>
      </c>
      <c r="I15" s="71">
        <f t="shared" si="5"/>
        <v>14.12245696074573</v>
      </c>
      <c r="J15" s="71">
        <f t="shared" si="5"/>
        <v>14.12245696074573</v>
      </c>
      <c r="K15" s="65"/>
    </row>
    <row r="16" spans="1:16">
      <c r="B16" s="28" t="s">
        <v>175</v>
      </c>
      <c r="C16" s="67">
        <f>C8+C11</f>
        <v>7614</v>
      </c>
      <c r="D16" s="67">
        <f>D8+D11</f>
        <v>7266</v>
      </c>
      <c r="E16" s="67">
        <f>E8+E11</f>
        <v>9289</v>
      </c>
      <c r="F16" s="67">
        <f>F8+F11</f>
        <v>9990</v>
      </c>
      <c r="G16" s="67">
        <f>G15*G17</f>
        <v>9472.3595563458839</v>
      </c>
      <c r="H16" s="67">
        <f>H15*H17</f>
        <v>10220.755564388402</v>
      </c>
      <c r="I16" s="67">
        <f>I15*I17</f>
        <v>10220.755564388402</v>
      </c>
      <c r="J16" s="67">
        <f>J15*J17</f>
        <v>10220.755564388402</v>
      </c>
      <c r="K16" s="65">
        <f>SUM(C16:J16)</f>
        <v>74293.626249511086</v>
      </c>
    </row>
    <row r="17" spans="1:12">
      <c r="B17" s="27" t="s">
        <v>82</v>
      </c>
      <c r="C17" s="67">
        <f>C16/C15</f>
        <v>688.61339755793904</v>
      </c>
      <c r="D17" s="67">
        <f>D16/D15</f>
        <v>615.39751957616636</v>
      </c>
      <c r="E17" s="67">
        <f>E16/E15</f>
        <v>769.36016193129819</v>
      </c>
      <c r="F17" s="67">
        <f>F16/F15</f>
        <v>821.52336962653283</v>
      </c>
      <c r="G17" s="67">
        <f>AVERAGE(C17:F17)</f>
        <v>723.72361217298408</v>
      </c>
      <c r="H17" s="67">
        <f>G17</f>
        <v>723.72361217298408</v>
      </c>
      <c r="I17" s="67">
        <f>H17</f>
        <v>723.72361217298408</v>
      </c>
      <c r="J17" s="67">
        <f>I17</f>
        <v>723.72361217298408</v>
      </c>
      <c r="K17" s="65"/>
    </row>
    <row r="19" spans="1:12">
      <c r="C19" s="24">
        <v>2016</v>
      </c>
      <c r="D19" s="24">
        <v>2017</v>
      </c>
      <c r="E19" s="24">
        <v>2018</v>
      </c>
      <c r="F19" s="24">
        <v>2019</v>
      </c>
      <c r="G19" s="24">
        <v>2020</v>
      </c>
      <c r="H19" s="24">
        <v>2021</v>
      </c>
      <c r="I19" s="24">
        <v>2022</v>
      </c>
      <c r="J19" s="24">
        <v>2023</v>
      </c>
      <c r="K19" s="34" t="s">
        <v>83</v>
      </c>
      <c r="L19" s="34" t="s">
        <v>84</v>
      </c>
    </row>
    <row r="20" spans="1:12">
      <c r="A20" s="7" t="s">
        <v>1</v>
      </c>
      <c r="C20" s="4">
        <f>SUM(C21:C38)</f>
        <v>11.057002415291183</v>
      </c>
      <c r="D20" s="4">
        <f t="shared" ref="D20:J20" si="6">SUM(D21:D38)</f>
        <v>11.807002415291183</v>
      </c>
      <c r="E20" s="4">
        <f t="shared" si="6"/>
        <v>12.073669081957851</v>
      </c>
      <c r="F20" s="4">
        <f t="shared" si="6"/>
        <v>12.160335748624517</v>
      </c>
      <c r="G20" s="4">
        <f t="shared" si="6"/>
        <v>13.08836605165482</v>
      </c>
      <c r="H20" s="4">
        <f t="shared" si="6"/>
        <v>14.12245696074573</v>
      </c>
      <c r="I20" s="4">
        <f t="shared" si="6"/>
        <v>14.12245696074573</v>
      </c>
      <c r="J20" s="4">
        <f t="shared" si="6"/>
        <v>14.12245696074573</v>
      </c>
      <c r="K20" s="69">
        <v>41365</v>
      </c>
    </row>
    <row r="21" spans="1:12">
      <c r="B21" t="s">
        <v>85</v>
      </c>
      <c r="C21" s="4">
        <f t="shared" ref="C21:J36" si="7">C42/$C$61*$L42*$M42</f>
        <v>1</v>
      </c>
      <c r="D21" s="4">
        <f t="shared" si="7"/>
        <v>1</v>
      </c>
      <c r="E21" s="4">
        <f t="shared" si="7"/>
        <v>1</v>
      </c>
      <c r="F21" s="4">
        <f t="shared" si="7"/>
        <v>1</v>
      </c>
      <c r="G21" s="4">
        <f t="shared" si="7"/>
        <v>1</v>
      </c>
      <c r="H21" s="4">
        <f t="shared" si="7"/>
        <v>1</v>
      </c>
      <c r="I21" s="4">
        <f t="shared" si="7"/>
        <v>1</v>
      </c>
      <c r="J21" s="4">
        <f t="shared" si="7"/>
        <v>1</v>
      </c>
      <c r="K21" s="69">
        <v>41395</v>
      </c>
    </row>
    <row r="22" spans="1:12">
      <c r="B22" t="s">
        <v>86</v>
      </c>
      <c r="C22" s="4">
        <f t="shared" si="7"/>
        <v>1</v>
      </c>
      <c r="D22" s="4">
        <f t="shared" si="7"/>
        <v>1</v>
      </c>
      <c r="E22" s="4">
        <f t="shared" si="7"/>
        <v>1</v>
      </c>
      <c r="F22" s="4">
        <f t="shared" si="7"/>
        <v>1</v>
      </c>
      <c r="G22" s="4">
        <f t="shared" si="7"/>
        <v>1</v>
      </c>
      <c r="H22" s="4">
        <f t="shared" si="7"/>
        <v>1</v>
      </c>
      <c r="I22" s="4">
        <f t="shared" si="7"/>
        <v>1</v>
      </c>
      <c r="J22" s="4">
        <f t="shared" si="7"/>
        <v>1</v>
      </c>
      <c r="K22" s="69">
        <v>41426</v>
      </c>
    </row>
    <row r="23" spans="1:12">
      <c r="B23" s="70" t="s">
        <v>55</v>
      </c>
      <c r="C23" s="4">
        <f t="shared" si="7"/>
        <v>0.98039215686274506</v>
      </c>
      <c r="D23" s="4">
        <f t="shared" si="7"/>
        <v>0.98039215686274506</v>
      </c>
      <c r="E23" s="4">
        <f t="shared" si="7"/>
        <v>0.98039215686274506</v>
      </c>
      <c r="F23" s="4">
        <f t="shared" si="7"/>
        <v>0.98039215686274506</v>
      </c>
      <c r="G23" s="4">
        <f t="shared" si="7"/>
        <v>0.98039215686274506</v>
      </c>
      <c r="H23" s="4">
        <f t="shared" si="7"/>
        <v>0.98039215686274506</v>
      </c>
      <c r="I23" s="4">
        <f t="shared" si="7"/>
        <v>0.98039215686274506</v>
      </c>
      <c r="J23" s="4">
        <f t="shared" si="7"/>
        <v>0.98039215686274506</v>
      </c>
      <c r="K23" s="69">
        <v>41456</v>
      </c>
    </row>
    <row r="24" spans="1:12">
      <c r="B24" t="s">
        <v>87</v>
      </c>
      <c r="C24" s="4">
        <f t="shared" si="7"/>
        <v>1</v>
      </c>
      <c r="D24" s="4">
        <f t="shared" si="7"/>
        <v>1</v>
      </c>
      <c r="E24" s="4">
        <f t="shared" si="7"/>
        <v>1</v>
      </c>
      <c r="F24" s="4">
        <f t="shared" si="7"/>
        <v>1</v>
      </c>
      <c r="G24" s="4">
        <f t="shared" si="7"/>
        <v>1</v>
      </c>
      <c r="H24" s="4">
        <f t="shared" si="7"/>
        <v>1</v>
      </c>
      <c r="I24" s="4">
        <f t="shared" si="7"/>
        <v>1</v>
      </c>
      <c r="J24" s="4">
        <f t="shared" si="7"/>
        <v>1</v>
      </c>
      <c r="K24" s="69">
        <v>41487</v>
      </c>
    </row>
    <row r="25" spans="1:12">
      <c r="B25" t="s">
        <v>88</v>
      </c>
      <c r="C25" s="4">
        <f t="shared" si="7"/>
        <v>1</v>
      </c>
      <c r="D25" s="4">
        <f t="shared" si="7"/>
        <v>1</v>
      </c>
      <c r="E25" s="4">
        <f t="shared" si="7"/>
        <v>1</v>
      </c>
      <c r="F25" s="4">
        <f t="shared" si="7"/>
        <v>1</v>
      </c>
      <c r="G25" s="4">
        <f t="shared" si="7"/>
        <v>1</v>
      </c>
      <c r="H25" s="4">
        <f t="shared" si="7"/>
        <v>1</v>
      </c>
      <c r="I25" s="4">
        <f t="shared" si="7"/>
        <v>1</v>
      </c>
      <c r="J25" s="4">
        <f t="shared" si="7"/>
        <v>1</v>
      </c>
      <c r="K25" s="69">
        <v>41518</v>
      </c>
    </row>
    <row r="26" spans="1:12">
      <c r="B26" t="s">
        <v>89</v>
      </c>
      <c r="C26" s="4">
        <f t="shared" si="7"/>
        <v>1</v>
      </c>
      <c r="D26" s="4">
        <f t="shared" si="7"/>
        <v>1</v>
      </c>
      <c r="E26" s="4">
        <f t="shared" si="7"/>
        <v>1</v>
      </c>
      <c r="F26" s="4">
        <f t="shared" si="7"/>
        <v>1</v>
      </c>
      <c r="G26" s="4">
        <f t="shared" si="7"/>
        <v>1</v>
      </c>
      <c r="H26" s="4">
        <f t="shared" si="7"/>
        <v>1</v>
      </c>
      <c r="I26" s="4">
        <f t="shared" si="7"/>
        <v>1</v>
      </c>
      <c r="J26" s="4">
        <f t="shared" si="7"/>
        <v>1</v>
      </c>
      <c r="K26" s="69">
        <v>41548</v>
      </c>
    </row>
    <row r="27" spans="1:12">
      <c r="B27" t="s">
        <v>90</v>
      </c>
      <c r="C27" s="4">
        <f t="shared" si="7"/>
        <v>1</v>
      </c>
      <c r="D27" s="4">
        <f t="shared" si="7"/>
        <v>1</v>
      </c>
      <c r="E27" s="4">
        <f t="shared" si="7"/>
        <v>1</v>
      </c>
      <c r="F27" s="4">
        <f t="shared" si="7"/>
        <v>1</v>
      </c>
      <c r="G27" s="4">
        <f t="shared" si="7"/>
        <v>1</v>
      </c>
      <c r="H27" s="4">
        <f t="shared" si="7"/>
        <v>1</v>
      </c>
      <c r="I27" s="4">
        <f t="shared" si="7"/>
        <v>1</v>
      </c>
      <c r="J27" s="4">
        <f t="shared" si="7"/>
        <v>1</v>
      </c>
      <c r="K27" s="69">
        <v>41579</v>
      </c>
    </row>
    <row r="28" spans="1:12">
      <c r="B28" t="s">
        <v>91</v>
      </c>
      <c r="C28" s="4">
        <f t="shared" si="7"/>
        <v>1</v>
      </c>
      <c r="D28" s="4">
        <f t="shared" si="7"/>
        <v>1</v>
      </c>
      <c r="E28" s="4">
        <f t="shared" si="7"/>
        <v>1</v>
      </c>
      <c r="F28" s="4">
        <f t="shared" si="7"/>
        <v>1</v>
      </c>
      <c r="G28" s="4">
        <f t="shared" si="7"/>
        <v>1</v>
      </c>
      <c r="H28" s="4">
        <f t="shared" si="7"/>
        <v>1</v>
      </c>
      <c r="I28" s="4">
        <f t="shared" si="7"/>
        <v>1</v>
      </c>
      <c r="J28" s="4">
        <f t="shared" si="7"/>
        <v>1</v>
      </c>
      <c r="K28" s="69">
        <v>41609</v>
      </c>
    </row>
    <row r="29" spans="1:12">
      <c r="B29" s="70" t="s">
        <v>57</v>
      </c>
      <c r="C29" s="4">
        <f t="shared" si="7"/>
        <v>0.95238095238095233</v>
      </c>
      <c r="D29" s="4">
        <f t="shared" si="7"/>
        <v>0.95238095238095233</v>
      </c>
      <c r="E29" s="4">
        <f t="shared" si="7"/>
        <v>0.95238095238095233</v>
      </c>
      <c r="F29" s="4">
        <f t="shared" si="7"/>
        <v>0.95238095238095233</v>
      </c>
      <c r="G29" s="4">
        <f t="shared" si="7"/>
        <v>0.95238095238095233</v>
      </c>
      <c r="H29" s="4">
        <f t="shared" si="7"/>
        <v>0.95238095238095233</v>
      </c>
      <c r="I29" s="4">
        <f t="shared" si="7"/>
        <v>0.95238095238095233</v>
      </c>
      <c r="J29" s="4">
        <f t="shared" si="7"/>
        <v>0.95238095238095233</v>
      </c>
      <c r="K29" s="69">
        <v>41640</v>
      </c>
    </row>
    <row r="30" spans="1:12">
      <c r="B30" t="s">
        <v>92</v>
      </c>
      <c r="C30" s="4">
        <f t="shared" si="7"/>
        <v>1</v>
      </c>
      <c r="D30" s="4">
        <f t="shared" si="7"/>
        <v>1</v>
      </c>
      <c r="E30" s="4">
        <f t="shared" si="7"/>
        <v>1</v>
      </c>
      <c r="F30" s="4">
        <f t="shared" si="7"/>
        <v>1</v>
      </c>
      <c r="G30" s="4">
        <f t="shared" si="7"/>
        <v>1</v>
      </c>
      <c r="H30" s="4">
        <f t="shared" si="7"/>
        <v>1</v>
      </c>
      <c r="I30" s="4">
        <f t="shared" si="7"/>
        <v>1</v>
      </c>
      <c r="J30" s="4">
        <f t="shared" si="7"/>
        <v>1</v>
      </c>
      <c r="K30" s="69">
        <v>41671</v>
      </c>
    </row>
    <row r="31" spans="1:12">
      <c r="B31" s="70" t="s">
        <v>58</v>
      </c>
      <c r="C31" s="4">
        <f t="shared" si="7"/>
        <v>0.23809523809523808</v>
      </c>
      <c r="D31" s="4">
        <f t="shared" si="7"/>
        <v>0.23809523809523808</v>
      </c>
      <c r="E31" s="4">
        <f t="shared" si="7"/>
        <v>0.23809523809523808</v>
      </c>
      <c r="F31" s="4">
        <f t="shared" si="7"/>
        <v>0.23809523809523808</v>
      </c>
      <c r="G31" s="4">
        <f t="shared" si="7"/>
        <v>0.23809523809523808</v>
      </c>
      <c r="H31" s="4">
        <f t="shared" si="7"/>
        <v>0.23809523809523808</v>
      </c>
      <c r="I31" s="4">
        <f t="shared" si="7"/>
        <v>0.23809523809523808</v>
      </c>
      <c r="J31" s="4">
        <f t="shared" si="7"/>
        <v>0.23809523809523808</v>
      </c>
      <c r="K31" s="69">
        <v>41913</v>
      </c>
    </row>
    <row r="32" spans="1:12">
      <c r="B32" s="70" t="s">
        <v>59</v>
      </c>
      <c r="C32" s="4">
        <f t="shared" si="7"/>
        <v>5.5555555555555559E-2</v>
      </c>
      <c r="D32" s="4">
        <f t="shared" si="7"/>
        <v>5.5555555555555559E-2</v>
      </c>
      <c r="E32" s="4">
        <f t="shared" si="7"/>
        <v>5.5555555555555559E-2</v>
      </c>
      <c r="F32" s="4">
        <f t="shared" si="7"/>
        <v>5.5555555555555559E-2</v>
      </c>
      <c r="G32" s="4">
        <f t="shared" si="7"/>
        <v>5.5555555555555559E-2</v>
      </c>
      <c r="H32" s="4">
        <f t="shared" si="7"/>
        <v>5.5555555555555559E-2</v>
      </c>
      <c r="I32" s="4">
        <f t="shared" si="7"/>
        <v>5.5555555555555559E-2</v>
      </c>
      <c r="J32" s="4">
        <f t="shared" si="7"/>
        <v>5.5555555555555559E-2</v>
      </c>
      <c r="K32" s="69">
        <v>42036</v>
      </c>
    </row>
    <row r="33" spans="1:18">
      <c r="B33" s="70" t="s">
        <v>60</v>
      </c>
      <c r="C33" s="4">
        <f t="shared" si="7"/>
        <v>0.7851239669421487</v>
      </c>
      <c r="D33" s="4">
        <f t="shared" si="7"/>
        <v>0.7851239669421487</v>
      </c>
      <c r="E33" s="4">
        <f t="shared" si="7"/>
        <v>0.7851239669421487</v>
      </c>
      <c r="F33" s="4">
        <f t="shared" si="7"/>
        <v>0.7851239669421487</v>
      </c>
      <c r="G33" s="4">
        <f t="shared" si="7"/>
        <v>0.7851239669421487</v>
      </c>
      <c r="H33" s="4">
        <f t="shared" si="7"/>
        <v>0.7851239669421487</v>
      </c>
      <c r="I33" s="4">
        <f t="shared" si="7"/>
        <v>0.7851239669421487</v>
      </c>
      <c r="J33" s="4">
        <f t="shared" si="7"/>
        <v>0.7851239669421487</v>
      </c>
      <c r="K33" s="69">
        <v>42064</v>
      </c>
    </row>
    <row r="34" spans="1:18">
      <c r="B34" s="70" t="s">
        <v>61</v>
      </c>
      <c r="C34" s="4">
        <f>C55/$C$61*$L55*$N55</f>
        <v>4.5454545454545456E-2</v>
      </c>
      <c r="D34" s="4">
        <f>D55/$C$61*$L55*$N55</f>
        <v>4.5454545454545456E-2</v>
      </c>
      <c r="E34" s="4">
        <f>E55/$C$61*$L55*$N55</f>
        <v>4.5454545454545456E-2</v>
      </c>
      <c r="F34" s="4">
        <f>F55/$C$61*$L55*$N55</f>
        <v>4.5454545454545456E-2</v>
      </c>
      <c r="G34" s="4">
        <f>((G55/$C$61*$L55*$M55)*(O55/C61))+((G55/$C$61*$L55*$N55)*(P55/C61))</f>
        <v>5.6818181818181816E-2</v>
      </c>
      <c r="H34" s="4">
        <f t="shared" si="7"/>
        <v>9.0909090909090912E-2</v>
      </c>
      <c r="I34" s="4">
        <f t="shared" si="7"/>
        <v>9.0909090909090912E-2</v>
      </c>
      <c r="J34" s="4">
        <f t="shared" si="7"/>
        <v>9.0909090909090912E-2</v>
      </c>
      <c r="K34" s="69">
        <v>43831</v>
      </c>
      <c r="L34" s="69">
        <v>42064</v>
      </c>
    </row>
    <row r="35" spans="1:18">
      <c r="B35" t="s">
        <v>93</v>
      </c>
      <c r="C35" s="4">
        <f t="shared" ref="C35:J38" si="8">C56/$C$61*$L56*$M56</f>
        <v>0</v>
      </c>
      <c r="D35" s="4">
        <f t="shared" si="8"/>
        <v>0.75</v>
      </c>
      <c r="E35" s="4">
        <f t="shared" si="8"/>
        <v>1</v>
      </c>
      <c r="F35" s="4">
        <f t="shared" si="8"/>
        <v>1</v>
      </c>
      <c r="G35" s="4">
        <f t="shared" si="8"/>
        <v>1</v>
      </c>
      <c r="H35" s="4">
        <f t="shared" si="7"/>
        <v>1</v>
      </c>
      <c r="I35" s="4">
        <f t="shared" si="7"/>
        <v>1</v>
      </c>
      <c r="J35" s="4">
        <f t="shared" si="7"/>
        <v>1</v>
      </c>
      <c r="K35" s="69">
        <v>42736</v>
      </c>
    </row>
    <row r="36" spans="1:18">
      <c r="B36" s="70" t="s">
        <v>62</v>
      </c>
      <c r="C36" s="4">
        <f t="shared" si="8"/>
        <v>0</v>
      </c>
      <c r="D36" s="4">
        <f t="shared" si="8"/>
        <v>0</v>
      </c>
      <c r="E36" s="4">
        <f t="shared" si="8"/>
        <v>1.6666666666666666E-2</v>
      </c>
      <c r="F36" s="4">
        <f t="shared" si="8"/>
        <v>0.02</v>
      </c>
      <c r="G36" s="4">
        <f t="shared" si="8"/>
        <v>0.02</v>
      </c>
      <c r="H36" s="4">
        <f t="shared" si="7"/>
        <v>0.02</v>
      </c>
      <c r="I36" s="4">
        <f t="shared" si="7"/>
        <v>0.02</v>
      </c>
      <c r="J36" s="4">
        <f t="shared" si="7"/>
        <v>0.02</v>
      </c>
      <c r="K36" s="69">
        <v>43132</v>
      </c>
    </row>
    <row r="37" spans="1:18">
      <c r="B37" t="s">
        <v>94</v>
      </c>
      <c r="C37" s="4">
        <f t="shared" si="8"/>
        <v>0</v>
      </c>
      <c r="D37" s="4">
        <f t="shared" si="8"/>
        <v>0</v>
      </c>
      <c r="E37" s="4">
        <f t="shared" si="8"/>
        <v>0</v>
      </c>
      <c r="F37" s="4">
        <f t="shared" si="8"/>
        <v>8.3333333333333329E-2</v>
      </c>
      <c r="G37" s="4">
        <f t="shared" si="8"/>
        <v>1</v>
      </c>
      <c r="H37" s="4">
        <f t="shared" si="8"/>
        <v>1</v>
      </c>
      <c r="I37" s="4">
        <f t="shared" si="8"/>
        <v>1</v>
      </c>
      <c r="J37" s="4">
        <f t="shared" si="8"/>
        <v>1</v>
      </c>
      <c r="K37" s="69">
        <v>43525</v>
      </c>
    </row>
    <row r="38" spans="1:18">
      <c r="B38" t="s">
        <v>95</v>
      </c>
      <c r="C38" s="4">
        <f t="shared" si="8"/>
        <v>0</v>
      </c>
      <c r="D38" s="4">
        <f t="shared" si="8"/>
        <v>0</v>
      </c>
      <c r="E38" s="4">
        <f t="shared" si="8"/>
        <v>0</v>
      </c>
      <c r="F38" s="4">
        <f t="shared" si="8"/>
        <v>0</v>
      </c>
      <c r="G38" s="4">
        <f t="shared" si="8"/>
        <v>0</v>
      </c>
      <c r="H38" s="4">
        <f t="shared" si="8"/>
        <v>1</v>
      </c>
      <c r="I38" s="4">
        <f t="shared" si="8"/>
        <v>1</v>
      </c>
      <c r="J38" s="4">
        <f t="shared" si="8"/>
        <v>1</v>
      </c>
      <c r="K38" s="69">
        <v>43891</v>
      </c>
    </row>
    <row r="40" spans="1:18" ht="49.75" customHeight="1">
      <c r="A40" s="7" t="s">
        <v>1</v>
      </c>
      <c r="B40" s="19" t="s">
        <v>96</v>
      </c>
      <c r="C40" s="34"/>
      <c r="D40" s="34"/>
      <c r="E40" s="34"/>
      <c r="F40" s="34"/>
      <c r="G40" s="34"/>
      <c r="H40" s="34"/>
      <c r="I40" s="34"/>
      <c r="J40" s="34"/>
      <c r="K40" s="34"/>
      <c r="L40" s="19" t="s">
        <v>97</v>
      </c>
      <c r="M40" s="194" t="s">
        <v>98</v>
      </c>
      <c r="N40" s="194"/>
      <c r="O40" s="194" t="s">
        <v>184</v>
      </c>
      <c r="P40" s="194"/>
      <c r="Q40" s="194" t="s">
        <v>185</v>
      </c>
      <c r="R40" s="194"/>
    </row>
    <row r="41" spans="1:18">
      <c r="B41" s="19"/>
      <c r="C41" s="24">
        <v>2016</v>
      </c>
      <c r="D41" s="24">
        <v>2017</v>
      </c>
      <c r="E41" s="24">
        <v>2018</v>
      </c>
      <c r="F41" s="24">
        <v>2019</v>
      </c>
      <c r="G41" s="24">
        <v>2020</v>
      </c>
      <c r="H41" s="24">
        <v>2021</v>
      </c>
      <c r="I41" s="24">
        <v>2022</v>
      </c>
      <c r="J41" s="24">
        <v>2023</v>
      </c>
      <c r="K41" s="34"/>
      <c r="L41" s="19"/>
      <c r="M41" s="34" t="s">
        <v>83</v>
      </c>
      <c r="N41" s="34" t="s">
        <v>84</v>
      </c>
      <c r="O41" s="34" t="s">
        <v>83</v>
      </c>
      <c r="P41" s="34" t="s">
        <v>84</v>
      </c>
      <c r="Q41" s="34" t="s">
        <v>83</v>
      </c>
      <c r="R41" s="34" t="s">
        <v>84</v>
      </c>
    </row>
    <row r="42" spans="1:18">
      <c r="B42" t="s">
        <v>85</v>
      </c>
      <c r="C42">
        <v>12</v>
      </c>
      <c r="D42">
        <v>12</v>
      </c>
      <c r="E42">
        <v>12</v>
      </c>
      <c r="F42">
        <v>12</v>
      </c>
      <c r="G42">
        <v>12</v>
      </c>
      <c r="H42">
        <v>12</v>
      </c>
      <c r="I42">
        <v>12</v>
      </c>
      <c r="J42">
        <v>12</v>
      </c>
      <c r="L42" s="25">
        <v>1</v>
      </c>
      <c r="M42" s="25">
        <v>1</v>
      </c>
      <c r="N42" s="25"/>
    </row>
    <row r="43" spans="1:18">
      <c r="B43" t="s">
        <v>86</v>
      </c>
      <c r="C43">
        <v>12</v>
      </c>
      <c r="D43">
        <v>12</v>
      </c>
      <c r="E43">
        <v>12</v>
      </c>
      <c r="F43">
        <v>12</v>
      </c>
      <c r="G43">
        <v>12</v>
      </c>
      <c r="H43">
        <v>12</v>
      </c>
      <c r="I43">
        <v>12</v>
      </c>
      <c r="J43">
        <v>12</v>
      </c>
      <c r="L43" s="25">
        <v>1</v>
      </c>
      <c r="M43" s="25">
        <v>1</v>
      </c>
      <c r="N43" s="25"/>
    </row>
    <row r="44" spans="1:18">
      <c r="B44" s="70" t="s">
        <v>55</v>
      </c>
      <c r="C44">
        <v>12</v>
      </c>
      <c r="D44">
        <v>12</v>
      </c>
      <c r="E44">
        <v>12</v>
      </c>
      <c r="F44">
        <v>12</v>
      </c>
      <c r="G44">
        <v>12</v>
      </c>
      <c r="H44">
        <v>12</v>
      </c>
      <c r="I44">
        <v>12</v>
      </c>
      <c r="J44">
        <v>12</v>
      </c>
      <c r="L44" s="25">
        <f>'Overlapping HAs'!D31</f>
        <v>0.98039215686274506</v>
      </c>
      <c r="M44" s="25">
        <v>1</v>
      </c>
      <c r="N44" s="25"/>
    </row>
    <row r="45" spans="1:18">
      <c r="B45" t="s">
        <v>87</v>
      </c>
      <c r="C45">
        <v>12</v>
      </c>
      <c r="D45">
        <v>12</v>
      </c>
      <c r="E45">
        <v>12</v>
      </c>
      <c r="F45">
        <v>12</v>
      </c>
      <c r="G45">
        <v>12</v>
      </c>
      <c r="H45">
        <v>12</v>
      </c>
      <c r="I45">
        <v>12</v>
      </c>
      <c r="J45">
        <v>12</v>
      </c>
      <c r="L45" s="25">
        <v>1</v>
      </c>
      <c r="M45" s="25">
        <v>1</v>
      </c>
      <c r="N45" s="25"/>
    </row>
    <row r="46" spans="1:18">
      <c r="B46" t="s">
        <v>88</v>
      </c>
      <c r="C46">
        <v>12</v>
      </c>
      <c r="D46">
        <v>12</v>
      </c>
      <c r="E46">
        <v>12</v>
      </c>
      <c r="F46">
        <v>12</v>
      </c>
      <c r="G46">
        <v>12</v>
      </c>
      <c r="H46">
        <v>12</v>
      </c>
      <c r="I46">
        <v>12</v>
      </c>
      <c r="J46">
        <v>12</v>
      </c>
      <c r="L46" s="25">
        <v>1</v>
      </c>
      <c r="M46" s="25">
        <v>1</v>
      </c>
      <c r="N46" s="25"/>
    </row>
    <row r="47" spans="1:18">
      <c r="B47" t="s">
        <v>89</v>
      </c>
      <c r="C47">
        <v>12</v>
      </c>
      <c r="D47">
        <v>12</v>
      </c>
      <c r="E47">
        <v>12</v>
      </c>
      <c r="F47">
        <v>12</v>
      </c>
      <c r="G47">
        <v>12</v>
      </c>
      <c r="H47">
        <v>12</v>
      </c>
      <c r="I47">
        <v>12</v>
      </c>
      <c r="J47">
        <v>12</v>
      </c>
      <c r="L47" s="25">
        <v>1</v>
      </c>
      <c r="M47" s="25">
        <v>1</v>
      </c>
      <c r="N47" s="25"/>
    </row>
    <row r="48" spans="1:18">
      <c r="B48" t="s">
        <v>90</v>
      </c>
      <c r="C48">
        <v>12</v>
      </c>
      <c r="D48">
        <v>12</v>
      </c>
      <c r="E48">
        <v>12</v>
      </c>
      <c r="F48">
        <v>12</v>
      </c>
      <c r="G48">
        <v>12</v>
      </c>
      <c r="H48">
        <v>12</v>
      </c>
      <c r="I48">
        <v>12</v>
      </c>
      <c r="J48">
        <v>12</v>
      </c>
      <c r="L48" s="25">
        <v>1</v>
      </c>
      <c r="M48" s="25">
        <v>1</v>
      </c>
      <c r="N48" s="25"/>
    </row>
    <row r="49" spans="2:19">
      <c r="B49" t="s">
        <v>91</v>
      </c>
      <c r="C49">
        <v>12</v>
      </c>
      <c r="D49">
        <v>12</v>
      </c>
      <c r="E49">
        <v>12</v>
      </c>
      <c r="F49">
        <v>12</v>
      </c>
      <c r="G49">
        <v>12</v>
      </c>
      <c r="H49">
        <v>12</v>
      </c>
      <c r="I49">
        <v>12</v>
      </c>
      <c r="J49">
        <v>12</v>
      </c>
      <c r="L49" s="25">
        <v>1</v>
      </c>
      <c r="M49" s="25">
        <v>1</v>
      </c>
      <c r="N49" s="25"/>
    </row>
    <row r="50" spans="2:19">
      <c r="B50" s="70" t="s">
        <v>57</v>
      </c>
      <c r="C50">
        <v>12</v>
      </c>
      <c r="D50">
        <v>12</v>
      </c>
      <c r="E50">
        <v>12</v>
      </c>
      <c r="F50">
        <v>12</v>
      </c>
      <c r="G50">
        <v>12</v>
      </c>
      <c r="H50">
        <v>12</v>
      </c>
      <c r="I50">
        <v>12</v>
      </c>
      <c r="J50">
        <v>12</v>
      </c>
      <c r="L50" s="25">
        <f>'Overlapping HAs'!D32</f>
        <v>0.95238095238095233</v>
      </c>
      <c r="M50" s="25">
        <v>1</v>
      </c>
      <c r="N50" s="25"/>
    </row>
    <row r="51" spans="2:19">
      <c r="B51" t="s">
        <v>92</v>
      </c>
      <c r="C51">
        <v>12</v>
      </c>
      <c r="D51">
        <v>12</v>
      </c>
      <c r="E51">
        <v>12</v>
      </c>
      <c r="F51">
        <v>12</v>
      </c>
      <c r="G51">
        <v>12</v>
      </c>
      <c r="H51">
        <v>12</v>
      </c>
      <c r="I51">
        <v>12</v>
      </c>
      <c r="J51">
        <v>12</v>
      </c>
      <c r="L51" s="25">
        <v>1</v>
      </c>
      <c r="M51" s="25">
        <v>1</v>
      </c>
      <c r="N51" s="25"/>
    </row>
    <row r="52" spans="2:19">
      <c r="B52" s="70" t="s">
        <v>58</v>
      </c>
      <c r="C52">
        <v>12</v>
      </c>
      <c r="D52">
        <v>12</v>
      </c>
      <c r="E52">
        <v>12</v>
      </c>
      <c r="F52">
        <v>12</v>
      </c>
      <c r="G52">
        <v>12</v>
      </c>
      <c r="H52">
        <v>12</v>
      </c>
      <c r="I52">
        <v>12</v>
      </c>
      <c r="J52">
        <v>12</v>
      </c>
      <c r="L52" s="25">
        <f>'Overlapping HAs'!D33</f>
        <v>0.23809523809523808</v>
      </c>
      <c r="M52" s="25">
        <v>1</v>
      </c>
      <c r="N52" s="25"/>
    </row>
    <row r="53" spans="2:19">
      <c r="B53" s="70" t="s">
        <v>59</v>
      </c>
      <c r="C53">
        <v>12</v>
      </c>
      <c r="D53">
        <v>12</v>
      </c>
      <c r="E53">
        <v>12</v>
      </c>
      <c r="F53">
        <v>12</v>
      </c>
      <c r="G53">
        <v>12</v>
      </c>
      <c r="H53">
        <v>12</v>
      </c>
      <c r="I53">
        <v>12</v>
      </c>
      <c r="J53">
        <v>12</v>
      </c>
      <c r="L53" s="25">
        <f>'Overlapping HAs'!D34</f>
        <v>5.5555555555555559E-2</v>
      </c>
      <c r="M53" s="25">
        <v>1</v>
      </c>
      <c r="N53" s="25"/>
    </row>
    <row r="54" spans="2:19">
      <c r="B54" s="70" t="s">
        <v>60</v>
      </c>
      <c r="C54">
        <v>12</v>
      </c>
      <c r="D54">
        <v>12</v>
      </c>
      <c r="E54">
        <v>12</v>
      </c>
      <c r="F54">
        <v>12</v>
      </c>
      <c r="G54">
        <v>12</v>
      </c>
      <c r="H54">
        <v>12</v>
      </c>
      <c r="I54">
        <v>12</v>
      </c>
      <c r="J54">
        <v>12</v>
      </c>
      <c r="L54" s="25">
        <f>'Overlapping HAs'!D35</f>
        <v>0.7851239669421487</v>
      </c>
      <c r="M54" s="25">
        <v>1</v>
      </c>
      <c r="N54" s="25"/>
    </row>
    <row r="55" spans="2:19">
      <c r="B55" s="70" t="s">
        <v>61</v>
      </c>
      <c r="C55">
        <v>12</v>
      </c>
      <c r="D55">
        <v>12</v>
      </c>
      <c r="E55">
        <v>12</v>
      </c>
      <c r="F55">
        <v>12</v>
      </c>
      <c r="G55">
        <v>12</v>
      </c>
      <c r="H55">
        <v>12</v>
      </c>
      <c r="I55">
        <v>12</v>
      </c>
      <c r="J55">
        <v>12</v>
      </c>
      <c r="L55" s="25">
        <f>'Overlapping HAs'!D36</f>
        <v>9.0909090909090912E-2</v>
      </c>
      <c r="M55" s="25">
        <v>1</v>
      </c>
      <c r="N55" s="25">
        <v>0.5</v>
      </c>
      <c r="O55">
        <v>3</v>
      </c>
      <c r="P55">
        <v>9</v>
      </c>
      <c r="R55" s="69">
        <v>43831</v>
      </c>
      <c r="S55" s="69">
        <v>42064</v>
      </c>
    </row>
    <row r="56" spans="2:19">
      <c r="B56" t="s">
        <v>93</v>
      </c>
      <c r="D56">
        <v>9</v>
      </c>
      <c r="E56">
        <v>12</v>
      </c>
      <c r="F56">
        <v>12</v>
      </c>
      <c r="G56">
        <v>12</v>
      </c>
      <c r="H56">
        <v>12</v>
      </c>
      <c r="I56">
        <v>12</v>
      </c>
      <c r="J56">
        <v>12</v>
      </c>
      <c r="L56" s="25">
        <v>1</v>
      </c>
      <c r="M56" s="25">
        <v>1</v>
      </c>
      <c r="N56" s="25"/>
    </row>
    <row r="57" spans="2:19">
      <c r="B57" s="70" t="s">
        <v>62</v>
      </c>
      <c r="E57">
        <v>10</v>
      </c>
      <c r="F57">
        <v>12</v>
      </c>
      <c r="G57">
        <v>12</v>
      </c>
      <c r="H57">
        <v>12</v>
      </c>
      <c r="I57">
        <v>12</v>
      </c>
      <c r="J57">
        <v>12</v>
      </c>
      <c r="L57" s="25">
        <f>'Overlapping HAs'!D37</f>
        <v>0.02</v>
      </c>
      <c r="M57" s="25">
        <v>1</v>
      </c>
      <c r="N57" s="25"/>
    </row>
    <row r="58" spans="2:19">
      <c r="B58" t="s">
        <v>94</v>
      </c>
      <c r="F58">
        <v>1</v>
      </c>
      <c r="G58">
        <v>12</v>
      </c>
      <c r="H58">
        <v>12</v>
      </c>
      <c r="I58">
        <v>12</v>
      </c>
      <c r="J58">
        <v>12</v>
      </c>
      <c r="L58" s="25">
        <v>1</v>
      </c>
      <c r="M58" s="25">
        <v>1</v>
      </c>
      <c r="N58" s="25"/>
    </row>
    <row r="59" spans="2:19">
      <c r="B59" t="s">
        <v>95</v>
      </c>
      <c r="H59">
        <v>12</v>
      </c>
      <c r="I59">
        <v>12</v>
      </c>
      <c r="J59">
        <v>12</v>
      </c>
      <c r="L59" s="25">
        <v>1</v>
      </c>
      <c r="M59" s="25">
        <v>1</v>
      </c>
      <c r="N59" s="25"/>
    </row>
    <row r="61" spans="2:19">
      <c r="B61" t="s">
        <v>99</v>
      </c>
      <c r="C61" s="3">
        <v>12</v>
      </c>
    </row>
    <row r="63" spans="2:19">
      <c r="B63" s="70"/>
      <c r="C63" s="81" t="s">
        <v>183</v>
      </c>
    </row>
  </sheetData>
  <mergeCells count="5">
    <mergeCell ref="Q40:R40"/>
    <mergeCell ref="A7:A9"/>
    <mergeCell ref="A10:A12"/>
    <mergeCell ref="M40:N40"/>
    <mergeCell ref="O40:P40"/>
  </mergeCells>
  <pageMargins left="0.70866141732283472" right="0.70866141732283472" top="0.74803149606299213" bottom="0.74803149606299213" header="0.31496062992125984" footer="0.31496062992125984"/>
  <pageSetup paperSize="8" scale="56" fitToHeight="4"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zoomScaleNormal="100" workbookViewId="0">
      <selection activeCell="A2" sqref="A2"/>
    </sheetView>
  </sheetViews>
  <sheetFormatPr defaultRowHeight="13.5"/>
  <cols>
    <col min="1" max="1" width="21" customWidth="1"/>
    <col min="2" max="2" width="29.3828125" bestFit="1" customWidth="1"/>
    <col min="3" max="10" width="8.4609375" customWidth="1"/>
    <col min="11" max="11" width="10.23046875" bestFit="1" customWidth="1"/>
  </cols>
  <sheetData>
    <row r="1" spans="1:16" s="81" customFormat="1" ht="59" customHeight="1"/>
    <row r="2" spans="1:16" s="81" customFormat="1"/>
    <row r="3" spans="1:16">
      <c r="A3" s="7" t="s">
        <v>207</v>
      </c>
    </row>
    <row r="4" spans="1:16">
      <c r="A4" s="72"/>
      <c r="B4" s="72"/>
      <c r="C4" s="72"/>
      <c r="D4" s="72"/>
      <c r="E4" s="72"/>
      <c r="F4" s="72"/>
      <c r="G4" s="72"/>
      <c r="H4" s="72"/>
      <c r="I4" s="72"/>
      <c r="J4" s="72"/>
      <c r="K4" s="72"/>
    </row>
    <row r="5" spans="1:16">
      <c r="C5" s="24">
        <v>2016</v>
      </c>
      <c r="D5" s="24">
        <v>2017</v>
      </c>
      <c r="E5" s="24">
        <v>2018</v>
      </c>
      <c r="F5" s="24">
        <v>2019</v>
      </c>
      <c r="G5" s="24">
        <v>2020</v>
      </c>
      <c r="H5" s="24">
        <v>2021</v>
      </c>
      <c r="I5" s="24">
        <v>2022</v>
      </c>
      <c r="J5" s="24">
        <v>2023</v>
      </c>
      <c r="K5" s="24" t="s">
        <v>45</v>
      </c>
    </row>
    <row r="6" spans="1:16">
      <c r="A6" s="64" t="s">
        <v>3</v>
      </c>
      <c r="B6" s="28" t="s">
        <v>74</v>
      </c>
      <c r="C6" s="65">
        <f>SUM(C7,C10)</f>
        <v>1720</v>
      </c>
      <c r="D6" s="65">
        <f t="shared" ref="D6:J6" si="0">SUM(D7,D10)</f>
        <v>1329</v>
      </c>
      <c r="E6" s="65">
        <f t="shared" si="0"/>
        <v>1834</v>
      </c>
      <c r="F6" s="65">
        <f t="shared" si="0"/>
        <v>4817</v>
      </c>
      <c r="G6" s="65">
        <f t="shared" si="0"/>
        <v>14659</v>
      </c>
      <c r="H6" s="65">
        <f t="shared" si="0"/>
        <v>30145</v>
      </c>
      <c r="I6" s="65">
        <f t="shared" si="0"/>
        <v>30145</v>
      </c>
      <c r="J6" s="65">
        <f t="shared" si="0"/>
        <v>30145</v>
      </c>
      <c r="K6" s="65">
        <f>SUM(C6:J6)</f>
        <v>114794</v>
      </c>
    </row>
    <row r="7" spans="1:16">
      <c r="A7" s="195" t="s">
        <v>75</v>
      </c>
      <c r="B7" s="66" t="s">
        <v>76</v>
      </c>
      <c r="C7" s="67">
        <f>SUM(C8:C9)</f>
        <v>833</v>
      </c>
      <c r="D7" s="67">
        <f t="shared" ref="D7:J7" si="1">SUM(D8:D9)</f>
        <v>871</v>
      </c>
      <c r="E7" s="67">
        <f t="shared" si="1"/>
        <v>1287</v>
      </c>
      <c r="F7" s="67">
        <f t="shared" si="1"/>
        <v>3259</v>
      </c>
      <c r="G7" s="67">
        <f t="shared" si="1"/>
        <v>9422</v>
      </c>
      <c r="H7" s="67">
        <f t="shared" si="1"/>
        <v>19157</v>
      </c>
      <c r="I7" s="67">
        <f t="shared" si="1"/>
        <v>19157</v>
      </c>
      <c r="J7" s="67">
        <f t="shared" si="1"/>
        <v>19157</v>
      </c>
      <c r="K7" s="65">
        <f t="shared" ref="K7:K12" si="2">SUM(C7:J7)</f>
        <v>73143</v>
      </c>
    </row>
    <row r="8" spans="1:16">
      <c r="A8" s="195"/>
      <c r="B8" s="27" t="s">
        <v>77</v>
      </c>
      <c r="C8" s="68">
        <v>647</v>
      </c>
      <c r="D8" s="68">
        <v>550</v>
      </c>
      <c r="E8" s="68">
        <v>843</v>
      </c>
      <c r="F8" s="68">
        <v>1946</v>
      </c>
      <c r="G8" s="68">
        <v>6139</v>
      </c>
      <c r="H8" s="68">
        <v>12761</v>
      </c>
      <c r="I8" s="68">
        <v>12761</v>
      </c>
      <c r="J8" s="68">
        <v>12761</v>
      </c>
      <c r="K8" s="64">
        <f t="shared" si="2"/>
        <v>48408</v>
      </c>
      <c r="M8" s="25"/>
      <c r="N8" s="25"/>
      <c r="O8" s="25"/>
      <c r="P8" s="25"/>
    </row>
    <row r="9" spans="1:16">
      <c r="A9" s="195"/>
      <c r="B9" s="27" t="s">
        <v>78</v>
      </c>
      <c r="C9" s="68">
        <v>186</v>
      </c>
      <c r="D9" s="68">
        <v>321</v>
      </c>
      <c r="E9" s="68">
        <v>444</v>
      </c>
      <c r="F9" s="68">
        <v>1313</v>
      </c>
      <c r="G9" s="68">
        <v>3283</v>
      </c>
      <c r="H9" s="68">
        <v>6396</v>
      </c>
      <c r="I9" s="68">
        <v>6396</v>
      </c>
      <c r="J9" s="68">
        <v>6396</v>
      </c>
      <c r="K9" s="64">
        <f t="shared" si="2"/>
        <v>24735</v>
      </c>
    </row>
    <row r="10" spans="1:16">
      <c r="A10" s="195" t="s">
        <v>79</v>
      </c>
      <c r="B10" s="27" t="s">
        <v>80</v>
      </c>
      <c r="C10" s="67">
        <f>SUM(C11:C12)</f>
        <v>887</v>
      </c>
      <c r="D10" s="67">
        <f t="shared" ref="D10:J10" si="3">SUM(D11:D12)</f>
        <v>458</v>
      </c>
      <c r="E10" s="67">
        <f t="shared" si="3"/>
        <v>547</v>
      </c>
      <c r="F10" s="67">
        <f t="shared" si="3"/>
        <v>1558</v>
      </c>
      <c r="G10" s="67">
        <f t="shared" si="3"/>
        <v>5237</v>
      </c>
      <c r="H10" s="67">
        <f t="shared" si="3"/>
        <v>10988</v>
      </c>
      <c r="I10" s="67">
        <f t="shared" si="3"/>
        <v>10988</v>
      </c>
      <c r="J10" s="67">
        <f t="shared" si="3"/>
        <v>10988</v>
      </c>
      <c r="K10" s="65">
        <f t="shared" si="2"/>
        <v>41651</v>
      </c>
    </row>
    <row r="11" spans="1:16">
      <c r="A11" s="195"/>
      <c r="B11" s="27" t="s">
        <v>77</v>
      </c>
      <c r="C11" s="68">
        <v>758</v>
      </c>
      <c r="D11" s="68">
        <v>392</v>
      </c>
      <c r="E11" s="68">
        <v>432</v>
      </c>
      <c r="F11" s="68">
        <v>1175</v>
      </c>
      <c r="G11" s="68">
        <v>3678</v>
      </c>
      <c r="H11" s="68">
        <v>7590</v>
      </c>
      <c r="I11" s="68">
        <v>7590</v>
      </c>
      <c r="J11" s="68">
        <v>7590</v>
      </c>
      <c r="K11" s="64">
        <f t="shared" si="2"/>
        <v>29205</v>
      </c>
      <c r="M11" s="25"/>
      <c r="N11" s="25"/>
      <c r="O11" s="25"/>
      <c r="P11" s="25"/>
    </row>
    <row r="12" spans="1:16">
      <c r="A12" s="195"/>
      <c r="B12" s="27" t="s">
        <v>78</v>
      </c>
      <c r="C12" s="68">
        <v>129</v>
      </c>
      <c r="D12" s="68">
        <v>66</v>
      </c>
      <c r="E12" s="68">
        <v>115</v>
      </c>
      <c r="F12" s="68">
        <v>383</v>
      </c>
      <c r="G12" s="68">
        <v>1559</v>
      </c>
      <c r="H12" s="68">
        <v>3398</v>
      </c>
      <c r="I12" s="68">
        <v>3398</v>
      </c>
      <c r="J12" s="68">
        <v>3398</v>
      </c>
      <c r="K12" s="64">
        <f t="shared" si="2"/>
        <v>12446</v>
      </c>
    </row>
    <row r="13" spans="1:16">
      <c r="B13" s="28" t="s">
        <v>174</v>
      </c>
      <c r="C13" s="67">
        <f>SUM(C8+C11)</f>
        <v>1405</v>
      </c>
      <c r="D13" s="67">
        <f t="shared" ref="D13:J13" si="4">SUM(D8+D11)</f>
        <v>942</v>
      </c>
      <c r="E13" s="67">
        <f t="shared" si="4"/>
        <v>1275</v>
      </c>
      <c r="F13" s="67">
        <f t="shared" si="4"/>
        <v>3121</v>
      </c>
      <c r="G13" s="67">
        <f t="shared" si="4"/>
        <v>9817</v>
      </c>
      <c r="H13" s="67">
        <f t="shared" si="4"/>
        <v>20351</v>
      </c>
      <c r="I13" s="67">
        <f t="shared" si="4"/>
        <v>20351</v>
      </c>
      <c r="J13" s="67">
        <f t="shared" si="4"/>
        <v>20351</v>
      </c>
      <c r="K13" s="65">
        <f>SUM(C13:J13)</f>
        <v>77613</v>
      </c>
      <c r="L13" s="75"/>
    </row>
    <row r="14" spans="1:16">
      <c r="C14" s="4"/>
      <c r="D14" s="20"/>
      <c r="E14" s="20"/>
      <c r="F14" s="20"/>
      <c r="J14" s="98"/>
    </row>
    <row r="15" spans="1:16">
      <c r="B15" s="27" t="s">
        <v>81</v>
      </c>
      <c r="C15" s="71">
        <f>C36</f>
        <v>1</v>
      </c>
      <c r="D15" s="71">
        <f t="shared" ref="D15:J15" si="5">D36</f>
        <v>1</v>
      </c>
      <c r="E15" s="71">
        <f t="shared" si="5"/>
        <v>1.1133333333333333</v>
      </c>
      <c r="F15" s="71">
        <f t="shared" si="5"/>
        <v>1.6800000000000002</v>
      </c>
      <c r="G15" s="71">
        <f t="shared" si="5"/>
        <v>4.6825000000000001</v>
      </c>
      <c r="H15" s="71">
        <f t="shared" si="5"/>
        <v>13.69</v>
      </c>
      <c r="I15" s="71">
        <f t="shared" si="5"/>
        <v>13.69</v>
      </c>
      <c r="J15" s="71">
        <f t="shared" si="5"/>
        <v>13.69</v>
      </c>
      <c r="K15" s="65"/>
    </row>
    <row r="16" spans="1:16">
      <c r="B16" s="28" t="s">
        <v>175</v>
      </c>
      <c r="C16" s="67">
        <f>C8+C11</f>
        <v>1405</v>
      </c>
      <c r="D16" s="67">
        <f>D8+D11</f>
        <v>942</v>
      </c>
      <c r="E16" s="67">
        <f>E8+E11</f>
        <v>1275</v>
      </c>
      <c r="F16" s="67">
        <f>F8+F11</f>
        <v>3121</v>
      </c>
      <c r="G16" s="67">
        <f>G15*G17</f>
        <v>6262.7824983069577</v>
      </c>
      <c r="H16" s="67">
        <f>H15*H17</f>
        <v>18310.195921371542</v>
      </c>
      <c r="I16" s="67">
        <f>I15*I17</f>
        <v>18310.195921371542</v>
      </c>
      <c r="J16" s="67">
        <f>J15*J17</f>
        <v>18310.195921371542</v>
      </c>
      <c r="K16" s="65">
        <f>SUM(C16:J16)</f>
        <v>67936.37026242158</v>
      </c>
    </row>
    <row r="17" spans="1:16">
      <c r="B17" s="27" t="s">
        <v>82</v>
      </c>
      <c r="C17" s="67">
        <f>C16/C15</f>
        <v>1405</v>
      </c>
      <c r="D17" s="67">
        <f>D16/D15</f>
        <v>942</v>
      </c>
      <c r="E17" s="67">
        <f>E16/E15</f>
        <v>1145.2095808383233</v>
      </c>
      <c r="F17" s="67">
        <f>F16/F15</f>
        <v>1857.738095238095</v>
      </c>
      <c r="G17" s="67">
        <f>AVERAGE(C17:F17)</f>
        <v>1337.4869190191046</v>
      </c>
      <c r="H17" s="67">
        <f>G17</f>
        <v>1337.4869190191046</v>
      </c>
      <c r="I17" s="67">
        <f>H17</f>
        <v>1337.4869190191046</v>
      </c>
      <c r="J17" s="67">
        <f>I17</f>
        <v>1337.4869190191046</v>
      </c>
      <c r="K17" s="65"/>
    </row>
    <row r="19" spans="1:16" s="81" customFormat="1">
      <c r="C19" s="24">
        <v>2016</v>
      </c>
      <c r="D19" s="24">
        <v>2017</v>
      </c>
      <c r="E19" s="24">
        <v>2018</v>
      </c>
      <c r="F19" s="24">
        <v>2019</v>
      </c>
      <c r="G19" s="24">
        <v>2020</v>
      </c>
      <c r="H19" s="24">
        <v>2021</v>
      </c>
      <c r="I19" s="24">
        <v>2022</v>
      </c>
      <c r="J19" s="24">
        <v>2023</v>
      </c>
      <c r="K19" s="24" t="s">
        <v>45</v>
      </c>
    </row>
    <row r="20" spans="1:16">
      <c r="A20" s="64" t="s">
        <v>2</v>
      </c>
      <c r="B20" s="28" t="s">
        <v>74</v>
      </c>
      <c r="C20" s="65">
        <f>SUM(C21,C24)</f>
        <v>10044</v>
      </c>
      <c r="D20" s="65">
        <f t="shared" ref="D20:J20" si="6">SUM(D21,D24)</f>
        <v>9501</v>
      </c>
      <c r="E20" s="65">
        <f t="shared" si="6"/>
        <v>9419</v>
      </c>
      <c r="F20" s="65">
        <f t="shared" si="6"/>
        <v>11725</v>
      </c>
      <c r="G20" s="65">
        <f t="shared" si="6"/>
        <v>21425</v>
      </c>
      <c r="H20" s="65">
        <f t="shared" si="6"/>
        <v>35574</v>
      </c>
      <c r="I20" s="65">
        <f t="shared" si="6"/>
        <v>35574</v>
      </c>
      <c r="J20" s="65">
        <f t="shared" si="6"/>
        <v>35574</v>
      </c>
      <c r="K20" s="65">
        <f>SUM(C20:J20)</f>
        <v>168836</v>
      </c>
    </row>
    <row r="21" spans="1:16">
      <c r="A21" s="195" t="s">
        <v>75</v>
      </c>
      <c r="B21" s="66" t="s">
        <v>76</v>
      </c>
      <c r="C21" s="67">
        <f>SUM(C22:C23)</f>
        <v>5654</v>
      </c>
      <c r="D21" s="67">
        <f t="shared" ref="D21:J21" si="7">SUM(D22:D23)</f>
        <v>5205</v>
      </c>
      <c r="E21" s="67">
        <f t="shared" si="7"/>
        <v>5269</v>
      </c>
      <c r="F21" s="67">
        <f t="shared" si="7"/>
        <v>6394</v>
      </c>
      <c r="G21" s="67">
        <f t="shared" si="7"/>
        <v>11039</v>
      </c>
      <c r="H21" s="67">
        <f t="shared" si="7"/>
        <v>17786</v>
      </c>
      <c r="I21" s="67">
        <f t="shared" si="7"/>
        <v>17786</v>
      </c>
      <c r="J21" s="67">
        <f t="shared" si="7"/>
        <v>17786</v>
      </c>
      <c r="K21" s="65">
        <f t="shared" ref="K21:K26" si="8">SUM(C21:J21)</f>
        <v>86919</v>
      </c>
    </row>
    <row r="22" spans="1:16">
      <c r="A22" s="195"/>
      <c r="B22" s="27" t="s">
        <v>77</v>
      </c>
      <c r="C22" s="68">
        <v>3466</v>
      </c>
      <c r="D22" s="68">
        <v>3244</v>
      </c>
      <c r="E22" s="68">
        <v>3112</v>
      </c>
      <c r="F22" s="68">
        <v>3826</v>
      </c>
      <c r="G22" s="68">
        <v>6986</v>
      </c>
      <c r="H22" s="68">
        <v>11576</v>
      </c>
      <c r="I22" s="68">
        <v>11576</v>
      </c>
      <c r="J22" s="68">
        <v>11576</v>
      </c>
      <c r="K22" s="64">
        <f t="shared" si="8"/>
        <v>55362</v>
      </c>
      <c r="M22" s="25"/>
      <c r="N22" s="25"/>
      <c r="O22" s="25"/>
      <c r="P22" s="25"/>
    </row>
    <row r="23" spans="1:16">
      <c r="A23" s="195"/>
      <c r="B23" s="27" t="s">
        <v>78</v>
      </c>
      <c r="C23" s="68">
        <v>2188</v>
      </c>
      <c r="D23" s="68">
        <v>1961</v>
      </c>
      <c r="E23" s="68">
        <v>2157</v>
      </c>
      <c r="F23" s="68">
        <v>2568</v>
      </c>
      <c r="G23" s="68">
        <v>4053</v>
      </c>
      <c r="H23" s="68">
        <v>6210</v>
      </c>
      <c r="I23" s="68">
        <v>6210</v>
      </c>
      <c r="J23" s="68">
        <v>6210</v>
      </c>
      <c r="K23" s="64">
        <f t="shared" si="8"/>
        <v>31557</v>
      </c>
    </row>
    <row r="24" spans="1:16">
      <c r="A24" s="195" t="s">
        <v>79</v>
      </c>
      <c r="B24" s="27" t="s">
        <v>80</v>
      </c>
      <c r="C24" s="67">
        <f>SUM(C25:C26)</f>
        <v>4390</v>
      </c>
      <c r="D24" s="67">
        <f t="shared" ref="D24:J24" si="9">SUM(D25:D26)</f>
        <v>4296</v>
      </c>
      <c r="E24" s="67">
        <f t="shared" si="9"/>
        <v>4150</v>
      </c>
      <c r="F24" s="67">
        <f t="shared" si="9"/>
        <v>5331</v>
      </c>
      <c r="G24" s="67">
        <f t="shared" si="9"/>
        <v>10386</v>
      </c>
      <c r="H24" s="67">
        <f t="shared" si="9"/>
        <v>17788</v>
      </c>
      <c r="I24" s="67">
        <f t="shared" si="9"/>
        <v>17788</v>
      </c>
      <c r="J24" s="67">
        <f t="shared" si="9"/>
        <v>17788</v>
      </c>
      <c r="K24" s="65">
        <f t="shared" si="8"/>
        <v>81917</v>
      </c>
    </row>
    <row r="25" spans="1:16">
      <c r="A25" s="195"/>
      <c r="B25" s="27" t="s">
        <v>77</v>
      </c>
      <c r="C25" s="68">
        <v>2905</v>
      </c>
      <c r="D25" s="68">
        <v>2994</v>
      </c>
      <c r="E25" s="68">
        <v>2913</v>
      </c>
      <c r="F25" s="68">
        <v>3583</v>
      </c>
      <c r="G25" s="68">
        <v>7022</v>
      </c>
      <c r="H25" s="68">
        <v>12067</v>
      </c>
      <c r="I25" s="68">
        <v>12067</v>
      </c>
      <c r="J25" s="68">
        <v>12067</v>
      </c>
      <c r="K25" s="64">
        <f t="shared" si="8"/>
        <v>55618</v>
      </c>
      <c r="M25" s="25"/>
      <c r="N25" s="25"/>
      <c r="O25" s="25"/>
      <c r="P25" s="25"/>
    </row>
    <row r="26" spans="1:16">
      <c r="A26" s="195"/>
      <c r="B26" s="27" t="s">
        <v>78</v>
      </c>
      <c r="C26" s="68">
        <v>1485</v>
      </c>
      <c r="D26" s="68">
        <v>1302</v>
      </c>
      <c r="E26" s="68">
        <v>1237</v>
      </c>
      <c r="F26" s="68">
        <v>1748</v>
      </c>
      <c r="G26" s="68">
        <v>3364</v>
      </c>
      <c r="H26" s="68">
        <v>5721</v>
      </c>
      <c r="I26" s="68">
        <v>5721</v>
      </c>
      <c r="J26" s="68">
        <v>5721</v>
      </c>
      <c r="K26" s="64">
        <f t="shared" si="8"/>
        <v>26299</v>
      </c>
    </row>
    <row r="27" spans="1:16">
      <c r="B27" s="28" t="s">
        <v>174</v>
      </c>
      <c r="C27" s="67">
        <f>SUM(C22+C25)</f>
        <v>6371</v>
      </c>
      <c r="D27" s="67">
        <f t="shared" ref="D27:J27" si="10">SUM(D22+D25)</f>
        <v>6238</v>
      </c>
      <c r="E27" s="67">
        <f t="shared" si="10"/>
        <v>6025</v>
      </c>
      <c r="F27" s="67">
        <f t="shared" si="10"/>
        <v>7409</v>
      </c>
      <c r="G27" s="67">
        <f t="shared" si="10"/>
        <v>14008</v>
      </c>
      <c r="H27" s="67">
        <f t="shared" si="10"/>
        <v>23643</v>
      </c>
      <c r="I27" s="67">
        <f t="shared" si="10"/>
        <v>23643</v>
      </c>
      <c r="J27" s="67">
        <f t="shared" si="10"/>
        <v>23643</v>
      </c>
      <c r="K27" s="65">
        <f>SUM(C27:J27)</f>
        <v>110980</v>
      </c>
      <c r="L27" s="75"/>
    </row>
    <row r="28" spans="1:16">
      <c r="C28" s="4"/>
      <c r="D28" s="20"/>
      <c r="E28" s="20"/>
      <c r="F28" s="20"/>
    </row>
    <row r="29" spans="1:16">
      <c r="B29" s="27" t="s">
        <v>81</v>
      </c>
      <c r="C29" s="71">
        <f>C54</f>
        <v>1.7068826446280991</v>
      </c>
      <c r="D29" s="71">
        <f t="shared" ref="D29:J29" si="11">D54</f>
        <v>1.8318826446280991</v>
      </c>
      <c r="E29" s="71">
        <f t="shared" si="11"/>
        <v>2.256882644628099</v>
      </c>
      <c r="F29" s="71">
        <f t="shared" si="11"/>
        <v>3.256882644628099</v>
      </c>
      <c r="G29" s="71">
        <f t="shared" si="11"/>
        <v>8.1367493112947642</v>
      </c>
      <c r="H29" s="71">
        <f t="shared" si="11"/>
        <v>13.760082644628101</v>
      </c>
      <c r="I29" s="71">
        <f t="shared" si="11"/>
        <v>13.760082644628101</v>
      </c>
      <c r="J29" s="71">
        <f t="shared" si="11"/>
        <v>13.760082644628101</v>
      </c>
      <c r="K29" s="65"/>
    </row>
    <row r="30" spans="1:16">
      <c r="B30" s="28" t="s">
        <v>175</v>
      </c>
      <c r="C30" s="67">
        <f>C22+C25</f>
        <v>6371</v>
      </c>
      <c r="D30" s="67">
        <f>D22+D25</f>
        <v>6238</v>
      </c>
      <c r="E30" s="67">
        <f>E22+E25</f>
        <v>6025</v>
      </c>
      <c r="F30" s="67">
        <f>F22+F25</f>
        <v>7409</v>
      </c>
      <c r="G30" s="67">
        <f>G29*G31</f>
        <v>24577.583668993353</v>
      </c>
      <c r="H30" s="67">
        <f>H29*H31</f>
        <v>41563.229927848901</v>
      </c>
      <c r="I30" s="67">
        <f>I29*I31</f>
        <v>41563.229927848901</v>
      </c>
      <c r="J30" s="67">
        <f>J29*J31</f>
        <v>41563.229927848901</v>
      </c>
      <c r="K30" s="65">
        <f>SUM(C30:J30)</f>
        <v>175310.27345254007</v>
      </c>
    </row>
    <row r="31" spans="1:16">
      <c r="B31" s="27" t="s">
        <v>82</v>
      </c>
      <c r="C31" s="67">
        <f>C30/C29</f>
        <v>3732.5354616796944</v>
      </c>
      <c r="D31" s="67">
        <f>D30/D29</f>
        <v>3405.2399689972563</v>
      </c>
      <c r="E31" s="67">
        <f>E30/E29</f>
        <v>2669.6115610357006</v>
      </c>
      <c r="F31" s="67">
        <f>F30/F29</f>
        <v>2274.8747217589807</v>
      </c>
      <c r="G31" s="67">
        <f>AVERAGE(C31:F31)</f>
        <v>3020.5654283679082</v>
      </c>
      <c r="H31" s="67">
        <f>G31</f>
        <v>3020.5654283679082</v>
      </c>
      <c r="I31" s="67">
        <f>H31</f>
        <v>3020.5654283679082</v>
      </c>
      <c r="J31" s="67">
        <f>I31</f>
        <v>3020.5654283679082</v>
      </c>
      <c r="K31" s="65"/>
    </row>
    <row r="32" spans="1:16">
      <c r="C32" s="98"/>
      <c r="D32" s="98"/>
    </row>
    <row r="35" spans="1:12">
      <c r="C35" s="24">
        <v>2016</v>
      </c>
      <c r="D35" s="24">
        <v>2017</v>
      </c>
      <c r="E35" s="24">
        <v>2018</v>
      </c>
      <c r="F35" s="24">
        <v>2019</v>
      </c>
      <c r="G35" s="24">
        <v>2020</v>
      </c>
      <c r="H35" s="24">
        <v>2021</v>
      </c>
      <c r="I35" s="24">
        <v>2022</v>
      </c>
      <c r="J35" s="24">
        <v>2023</v>
      </c>
      <c r="K35" s="34" t="s">
        <v>83</v>
      </c>
      <c r="L35" s="34" t="s">
        <v>84</v>
      </c>
    </row>
    <row r="36" spans="1:12">
      <c r="A36" s="7" t="s">
        <v>3</v>
      </c>
      <c r="C36" s="4">
        <f t="shared" ref="C36:J36" si="12">SUM(C37:C51)</f>
        <v>1</v>
      </c>
      <c r="D36" s="4">
        <f t="shared" si="12"/>
        <v>1</v>
      </c>
      <c r="E36" s="4">
        <f t="shared" si="12"/>
        <v>1.1133333333333333</v>
      </c>
      <c r="F36" s="4">
        <f t="shared" si="12"/>
        <v>1.6800000000000002</v>
      </c>
      <c r="G36" s="4">
        <f t="shared" si="12"/>
        <v>4.6825000000000001</v>
      </c>
      <c r="H36" s="4">
        <f t="shared" si="12"/>
        <v>13.69</v>
      </c>
      <c r="I36" s="4">
        <f t="shared" si="12"/>
        <v>13.69</v>
      </c>
      <c r="J36" s="4">
        <f t="shared" si="12"/>
        <v>13.69</v>
      </c>
    </row>
    <row r="37" spans="1:12">
      <c r="B37" t="s">
        <v>100</v>
      </c>
      <c r="C37" s="4">
        <f>C76/$C$113*$L76*$M76</f>
        <v>1</v>
      </c>
      <c r="D37" s="4">
        <f t="shared" ref="C37:J51" si="13">D76/$C$113*$L76*$M76</f>
        <v>1</v>
      </c>
      <c r="E37" s="4">
        <f t="shared" si="13"/>
        <v>1</v>
      </c>
      <c r="F37" s="4">
        <f t="shared" si="13"/>
        <v>1</v>
      </c>
      <c r="G37" s="4">
        <f t="shared" si="13"/>
        <v>1</v>
      </c>
      <c r="H37" s="4">
        <f t="shared" si="13"/>
        <v>1</v>
      </c>
      <c r="I37" s="4">
        <f t="shared" si="13"/>
        <v>1</v>
      </c>
      <c r="J37" s="4">
        <f t="shared" si="13"/>
        <v>1</v>
      </c>
      <c r="K37" s="69">
        <v>42036</v>
      </c>
    </row>
    <row r="38" spans="1:12">
      <c r="B38" s="70" t="s">
        <v>62</v>
      </c>
      <c r="C38" s="4">
        <f t="shared" si="13"/>
        <v>0</v>
      </c>
      <c r="D38" s="4">
        <f t="shared" si="13"/>
        <v>0</v>
      </c>
      <c r="E38" s="4">
        <f t="shared" si="13"/>
        <v>0.11333333333333334</v>
      </c>
      <c r="F38" s="4">
        <f t="shared" si="13"/>
        <v>0.68</v>
      </c>
      <c r="G38" s="4">
        <f t="shared" si="13"/>
        <v>0.68</v>
      </c>
      <c r="H38" s="4">
        <f t="shared" si="13"/>
        <v>0.68</v>
      </c>
      <c r="I38" s="4">
        <f t="shared" si="13"/>
        <v>0.68</v>
      </c>
      <c r="J38" s="4">
        <f t="shared" si="13"/>
        <v>0.68</v>
      </c>
      <c r="K38" s="69">
        <v>43132</v>
      </c>
    </row>
    <row r="39" spans="1:12">
      <c r="B39" t="s">
        <v>101</v>
      </c>
      <c r="C39" s="4">
        <f t="shared" si="13"/>
        <v>0</v>
      </c>
      <c r="D39" s="4">
        <f t="shared" si="13"/>
        <v>0</v>
      </c>
      <c r="E39" s="4">
        <f t="shared" si="13"/>
        <v>0</v>
      </c>
      <c r="F39" s="4">
        <f t="shared" si="13"/>
        <v>0</v>
      </c>
      <c r="G39" s="4">
        <f t="shared" si="13"/>
        <v>0.25</v>
      </c>
      <c r="H39" s="4">
        <f t="shared" si="13"/>
        <v>1</v>
      </c>
      <c r="I39" s="4">
        <f t="shared" si="13"/>
        <v>1</v>
      </c>
      <c r="J39" s="4">
        <f t="shared" si="13"/>
        <v>1</v>
      </c>
      <c r="K39" s="69">
        <v>43831</v>
      </c>
    </row>
    <row r="40" spans="1:12">
      <c r="B40" t="s">
        <v>102</v>
      </c>
      <c r="C40" s="4">
        <f t="shared" si="13"/>
        <v>0</v>
      </c>
      <c r="D40" s="4">
        <f t="shared" si="13"/>
        <v>0</v>
      </c>
      <c r="E40" s="4">
        <f t="shared" si="13"/>
        <v>0</v>
      </c>
      <c r="F40" s="4">
        <f t="shared" si="13"/>
        <v>0</v>
      </c>
      <c r="G40" s="4">
        <f t="shared" si="13"/>
        <v>0.25</v>
      </c>
      <c r="H40" s="4">
        <f t="shared" si="13"/>
        <v>1</v>
      </c>
      <c r="I40" s="4">
        <f t="shared" si="13"/>
        <v>1</v>
      </c>
      <c r="J40" s="4">
        <f t="shared" si="13"/>
        <v>1</v>
      </c>
      <c r="K40" s="69">
        <v>43831</v>
      </c>
    </row>
    <row r="41" spans="1:12">
      <c r="B41" s="70" t="s">
        <v>63</v>
      </c>
      <c r="C41" s="4">
        <f t="shared" si="13"/>
        <v>0</v>
      </c>
      <c r="D41" s="4">
        <f t="shared" si="13"/>
        <v>0</v>
      </c>
      <c r="E41" s="4">
        <f t="shared" si="13"/>
        <v>0</v>
      </c>
      <c r="F41" s="4">
        <f t="shared" si="13"/>
        <v>0</v>
      </c>
      <c r="G41" s="4">
        <f t="shared" si="13"/>
        <v>2.5000000000000001E-3</v>
      </c>
      <c r="H41" s="4">
        <f t="shared" si="13"/>
        <v>0.01</v>
      </c>
      <c r="I41" s="4">
        <f t="shared" si="13"/>
        <v>0.01</v>
      </c>
      <c r="J41" s="4">
        <f t="shared" si="13"/>
        <v>0.01</v>
      </c>
      <c r="K41" s="69">
        <v>43831</v>
      </c>
    </row>
    <row r="42" spans="1:12">
      <c r="B42" t="s">
        <v>103</v>
      </c>
      <c r="C42" s="4">
        <f t="shared" si="13"/>
        <v>0</v>
      </c>
      <c r="D42" s="4">
        <f t="shared" si="13"/>
        <v>0</v>
      </c>
      <c r="E42" s="4">
        <f t="shared" si="13"/>
        <v>0</v>
      </c>
      <c r="F42" s="4">
        <f t="shared" si="13"/>
        <v>0</v>
      </c>
      <c r="G42" s="4">
        <f t="shared" si="13"/>
        <v>0.25</v>
      </c>
      <c r="H42" s="4">
        <f t="shared" si="13"/>
        <v>1</v>
      </c>
      <c r="I42" s="4">
        <f t="shared" si="13"/>
        <v>1</v>
      </c>
      <c r="J42" s="4">
        <f t="shared" si="13"/>
        <v>1</v>
      </c>
      <c r="K42" s="69">
        <v>43831</v>
      </c>
    </row>
    <row r="43" spans="1:12">
      <c r="B43" t="s">
        <v>104</v>
      </c>
      <c r="C43" s="4">
        <f t="shared" si="13"/>
        <v>0</v>
      </c>
      <c r="D43" s="4">
        <f t="shared" si="13"/>
        <v>0</v>
      </c>
      <c r="E43" s="4">
        <f t="shared" si="13"/>
        <v>0</v>
      </c>
      <c r="F43" s="4">
        <f t="shared" si="13"/>
        <v>0</v>
      </c>
      <c r="G43" s="4">
        <f t="shared" si="13"/>
        <v>0.25</v>
      </c>
      <c r="H43" s="4">
        <f t="shared" si="13"/>
        <v>1</v>
      </c>
      <c r="I43" s="4">
        <f t="shared" si="13"/>
        <v>1</v>
      </c>
      <c r="J43" s="4">
        <f t="shared" si="13"/>
        <v>1</v>
      </c>
      <c r="K43" s="69">
        <v>43831</v>
      </c>
    </row>
    <row r="44" spans="1:12">
      <c r="B44" t="s">
        <v>105</v>
      </c>
      <c r="C44" s="4">
        <f t="shared" si="13"/>
        <v>0</v>
      </c>
      <c r="D44" s="4">
        <f t="shared" si="13"/>
        <v>0</v>
      </c>
      <c r="E44" s="4">
        <f t="shared" si="13"/>
        <v>0</v>
      </c>
      <c r="F44" s="4">
        <f t="shared" si="13"/>
        <v>0</v>
      </c>
      <c r="G44" s="4">
        <f t="shared" si="13"/>
        <v>0.25</v>
      </c>
      <c r="H44" s="4">
        <f t="shared" si="13"/>
        <v>1</v>
      </c>
      <c r="I44" s="4">
        <f t="shared" si="13"/>
        <v>1</v>
      </c>
      <c r="J44" s="4">
        <f t="shared" si="13"/>
        <v>1</v>
      </c>
      <c r="K44" s="69">
        <v>43831</v>
      </c>
    </row>
    <row r="45" spans="1:12">
      <c r="B45" t="s">
        <v>106</v>
      </c>
      <c r="C45" s="4">
        <f t="shared" si="13"/>
        <v>0</v>
      </c>
      <c r="D45" s="4">
        <f t="shared" si="13"/>
        <v>0</v>
      </c>
      <c r="E45" s="4">
        <f t="shared" si="13"/>
        <v>0</v>
      </c>
      <c r="F45" s="4">
        <f t="shared" si="13"/>
        <v>0</v>
      </c>
      <c r="G45" s="4">
        <f t="shared" si="13"/>
        <v>0.25</v>
      </c>
      <c r="H45" s="4">
        <f t="shared" si="13"/>
        <v>1</v>
      </c>
      <c r="I45" s="4">
        <f t="shared" si="13"/>
        <v>1</v>
      </c>
      <c r="J45" s="4">
        <f t="shared" si="13"/>
        <v>1</v>
      </c>
      <c r="K45" s="69">
        <v>43831</v>
      </c>
    </row>
    <row r="46" spans="1:12">
      <c r="B46" t="s">
        <v>107</v>
      </c>
      <c r="C46" s="4">
        <f t="shared" si="13"/>
        <v>0</v>
      </c>
      <c r="D46" s="4">
        <f t="shared" si="13"/>
        <v>0</v>
      </c>
      <c r="E46" s="4">
        <f t="shared" si="13"/>
        <v>0</v>
      </c>
      <c r="F46" s="4">
        <f t="shared" si="13"/>
        <v>0</v>
      </c>
      <c r="G46" s="4">
        <f t="shared" si="13"/>
        <v>0.25</v>
      </c>
      <c r="H46" s="4">
        <f t="shared" si="13"/>
        <v>1</v>
      </c>
      <c r="I46" s="4">
        <f t="shared" si="13"/>
        <v>1</v>
      </c>
      <c r="J46" s="4">
        <f t="shared" si="13"/>
        <v>1</v>
      </c>
      <c r="K46" s="69">
        <v>43831</v>
      </c>
    </row>
    <row r="47" spans="1:12">
      <c r="B47" t="s">
        <v>108</v>
      </c>
      <c r="C47" s="4">
        <f t="shared" si="13"/>
        <v>0</v>
      </c>
      <c r="D47" s="4">
        <f t="shared" si="13"/>
        <v>0</v>
      </c>
      <c r="E47" s="4">
        <f t="shared" si="13"/>
        <v>0</v>
      </c>
      <c r="F47" s="4">
        <f t="shared" si="13"/>
        <v>0</v>
      </c>
      <c r="G47" s="4">
        <f t="shared" si="13"/>
        <v>0.25</v>
      </c>
      <c r="H47" s="4">
        <f t="shared" si="13"/>
        <v>1</v>
      </c>
      <c r="I47" s="4">
        <f t="shared" si="13"/>
        <v>1</v>
      </c>
      <c r="J47" s="4">
        <f t="shared" si="13"/>
        <v>1</v>
      </c>
      <c r="K47" s="69">
        <v>43831</v>
      </c>
    </row>
    <row r="48" spans="1:12">
      <c r="B48" t="s">
        <v>109</v>
      </c>
      <c r="C48" s="4">
        <f t="shared" si="13"/>
        <v>0</v>
      </c>
      <c r="D48" s="4">
        <f t="shared" si="13"/>
        <v>0</v>
      </c>
      <c r="E48" s="4">
        <f t="shared" si="13"/>
        <v>0</v>
      </c>
      <c r="F48" s="4">
        <f t="shared" si="13"/>
        <v>0</v>
      </c>
      <c r="G48" s="4">
        <f t="shared" si="13"/>
        <v>0.25</v>
      </c>
      <c r="H48" s="4">
        <f t="shared" si="13"/>
        <v>1</v>
      </c>
      <c r="I48" s="4">
        <f t="shared" si="13"/>
        <v>1</v>
      </c>
      <c r="J48" s="4">
        <f t="shared" si="13"/>
        <v>1</v>
      </c>
      <c r="K48" s="69">
        <v>43831</v>
      </c>
    </row>
    <row r="49" spans="1:12">
      <c r="B49" t="s">
        <v>110</v>
      </c>
      <c r="C49" s="4">
        <f t="shared" si="13"/>
        <v>0</v>
      </c>
      <c r="D49" s="4">
        <f t="shared" si="13"/>
        <v>0</v>
      </c>
      <c r="E49" s="4">
        <f t="shared" si="13"/>
        <v>0</v>
      </c>
      <c r="F49" s="4">
        <f t="shared" si="13"/>
        <v>0</v>
      </c>
      <c r="G49" s="4">
        <f t="shared" si="13"/>
        <v>0.25</v>
      </c>
      <c r="H49" s="4">
        <f t="shared" si="13"/>
        <v>1</v>
      </c>
      <c r="I49" s="4">
        <f t="shared" si="13"/>
        <v>1</v>
      </c>
      <c r="J49" s="4">
        <f t="shared" si="13"/>
        <v>1</v>
      </c>
      <c r="K49" s="69">
        <v>43831</v>
      </c>
    </row>
    <row r="50" spans="1:12">
      <c r="B50" t="s">
        <v>111</v>
      </c>
      <c r="C50" s="4">
        <f t="shared" si="13"/>
        <v>0</v>
      </c>
      <c r="D50" s="4">
        <f t="shared" si="13"/>
        <v>0</v>
      </c>
      <c r="E50" s="4">
        <f t="shared" si="13"/>
        <v>0</v>
      </c>
      <c r="F50" s="4">
        <f t="shared" si="13"/>
        <v>0</v>
      </c>
      <c r="G50" s="4">
        <f t="shared" si="13"/>
        <v>0.25</v>
      </c>
      <c r="H50" s="4">
        <f t="shared" si="13"/>
        <v>1</v>
      </c>
      <c r="I50" s="4">
        <f t="shared" si="13"/>
        <v>1</v>
      </c>
      <c r="J50" s="4">
        <f t="shared" si="13"/>
        <v>1</v>
      </c>
      <c r="K50" s="69">
        <v>43831</v>
      </c>
    </row>
    <row r="51" spans="1:12">
      <c r="B51" t="s">
        <v>112</v>
      </c>
      <c r="C51" s="4">
        <f t="shared" si="13"/>
        <v>0</v>
      </c>
      <c r="D51" s="4">
        <f t="shared" si="13"/>
        <v>0</v>
      </c>
      <c r="E51" s="4">
        <f t="shared" si="13"/>
        <v>0</v>
      </c>
      <c r="F51" s="4">
        <f t="shared" si="13"/>
        <v>0</v>
      </c>
      <c r="G51" s="4">
        <f t="shared" si="13"/>
        <v>0.25</v>
      </c>
      <c r="H51" s="4">
        <f t="shared" si="13"/>
        <v>1</v>
      </c>
      <c r="I51" s="4">
        <f t="shared" si="13"/>
        <v>1</v>
      </c>
      <c r="J51" s="4">
        <f t="shared" si="13"/>
        <v>1</v>
      </c>
      <c r="K51" s="69">
        <v>43831</v>
      </c>
    </row>
    <row r="53" spans="1:12">
      <c r="C53" s="24">
        <v>2016</v>
      </c>
      <c r="D53" s="24">
        <v>2017</v>
      </c>
      <c r="E53" s="24">
        <v>2018</v>
      </c>
      <c r="F53" s="24">
        <v>2019</v>
      </c>
      <c r="G53" s="24">
        <v>2020</v>
      </c>
      <c r="H53" s="24">
        <v>2021</v>
      </c>
      <c r="I53" s="24">
        <v>2022</v>
      </c>
      <c r="J53" s="24">
        <v>2023</v>
      </c>
      <c r="K53" s="34" t="s">
        <v>83</v>
      </c>
      <c r="L53" s="34" t="s">
        <v>84</v>
      </c>
    </row>
    <row r="54" spans="1:12">
      <c r="A54" s="7" t="s">
        <v>2</v>
      </c>
      <c r="C54" s="4">
        <f>SUM(C55:C72)</f>
        <v>1.7068826446280991</v>
      </c>
      <c r="D54" s="4">
        <f t="shared" ref="D54:J54" si="14">SUM(D55:D72)</f>
        <v>1.8318826446280991</v>
      </c>
      <c r="E54" s="4">
        <f t="shared" si="14"/>
        <v>2.256882644628099</v>
      </c>
      <c r="F54" s="4">
        <f t="shared" si="14"/>
        <v>3.256882644628099</v>
      </c>
      <c r="G54" s="4">
        <f t="shared" si="14"/>
        <v>8.1367493112947642</v>
      </c>
      <c r="H54" s="4">
        <f t="shared" si="14"/>
        <v>13.760082644628101</v>
      </c>
      <c r="I54" s="4">
        <f t="shared" si="14"/>
        <v>13.760082644628101</v>
      </c>
      <c r="J54" s="4">
        <f t="shared" si="14"/>
        <v>13.760082644628101</v>
      </c>
    </row>
    <row r="55" spans="1:12">
      <c r="B55" t="s">
        <v>113</v>
      </c>
      <c r="C55" s="4">
        <f>C94/$C$113*$L94*$N94</f>
        <v>0.21</v>
      </c>
      <c r="D55" s="4">
        <f>D94/$C$113*$L94*$N94</f>
        <v>0.21</v>
      </c>
      <c r="E55" s="4">
        <f>E94/$C$113*$L94*$N94</f>
        <v>0.21</v>
      </c>
      <c r="F55" s="4">
        <f>F94/$C$113*$L94*$N94</f>
        <v>0.21</v>
      </c>
      <c r="G55" s="4">
        <f>((G94/$C$113*$L94*$M94)*O94/$C$113)+((G94/$C$113*$L94*$N94)*P94/$C$113)</f>
        <v>0.67083333333333339</v>
      </c>
      <c r="H55" s="4">
        <f t="shared" ref="H55:J70" si="15">H94/$C$113*$L94*$M94</f>
        <v>1</v>
      </c>
      <c r="I55" s="4">
        <f t="shared" si="15"/>
        <v>1</v>
      </c>
      <c r="J55" s="4">
        <f t="shared" si="15"/>
        <v>1</v>
      </c>
      <c r="K55" s="69">
        <v>43617</v>
      </c>
      <c r="L55" s="69">
        <v>41061</v>
      </c>
    </row>
    <row r="56" spans="1:12">
      <c r="B56" s="70" t="s">
        <v>64</v>
      </c>
      <c r="C56" s="4">
        <f>C95/$C$113*$L95*$M95</f>
        <v>0</v>
      </c>
      <c r="D56" s="4">
        <f>D95/$C$113*$L95*$M95</f>
        <v>0</v>
      </c>
      <c r="E56" s="4">
        <f>E95/$C$113*$L95*$M95</f>
        <v>0</v>
      </c>
      <c r="F56" s="4">
        <f>F95/$C$113*$L95*$M95</f>
        <v>0</v>
      </c>
      <c r="G56" s="4">
        <f>G95/$C$113*$L95*$M95</f>
        <v>0.99</v>
      </c>
      <c r="H56" s="4">
        <f t="shared" si="15"/>
        <v>0.99</v>
      </c>
      <c r="I56" s="4">
        <f t="shared" si="15"/>
        <v>0.99</v>
      </c>
      <c r="J56" s="4">
        <f t="shared" si="15"/>
        <v>0.99</v>
      </c>
      <c r="K56" s="69">
        <v>43556</v>
      </c>
    </row>
    <row r="57" spans="1:12">
      <c r="B57" t="s">
        <v>114</v>
      </c>
      <c r="C57" s="4">
        <f t="shared" ref="C57:F60" si="16">C96/$C$113*$L96*$N96</f>
        <v>0.13</v>
      </c>
      <c r="D57" s="4">
        <f t="shared" si="16"/>
        <v>0.13</v>
      </c>
      <c r="E57" s="4">
        <f t="shared" si="16"/>
        <v>0.13</v>
      </c>
      <c r="F57" s="4">
        <f t="shared" si="16"/>
        <v>0.13</v>
      </c>
      <c r="G57" s="4">
        <f>((G96/$C$113*$L96*$M96)*O96/$C$113)+((G96/$C$113*$L96*$N96)*P96/$C$113)</f>
        <v>0.34749999999999998</v>
      </c>
      <c r="H57" s="4">
        <f t="shared" si="15"/>
        <v>1</v>
      </c>
      <c r="I57" s="4">
        <f t="shared" si="15"/>
        <v>1</v>
      </c>
      <c r="J57" s="4">
        <f t="shared" si="15"/>
        <v>1</v>
      </c>
      <c r="K57" s="69">
        <v>43831</v>
      </c>
      <c r="L57" s="69">
        <v>41061</v>
      </c>
    </row>
    <row r="58" spans="1:12">
      <c r="B58" t="s">
        <v>115</v>
      </c>
      <c r="C58" s="4">
        <f t="shared" si="16"/>
        <v>0.32</v>
      </c>
      <c r="D58" s="4">
        <f t="shared" si="16"/>
        <v>0.32</v>
      </c>
      <c r="E58" s="4">
        <f t="shared" si="16"/>
        <v>0.32</v>
      </c>
      <c r="F58" s="4">
        <f t="shared" si="16"/>
        <v>0.32</v>
      </c>
      <c r="G58" s="4">
        <f>((G97/$C$113*$L97*$M97)*O97/$C$113)+((G97/$C$113*$L97*$N97)*P97/$C$113)</f>
        <v>0.49</v>
      </c>
      <c r="H58" s="4">
        <f t="shared" si="15"/>
        <v>1</v>
      </c>
      <c r="I58" s="4">
        <f t="shared" si="15"/>
        <v>1</v>
      </c>
      <c r="J58" s="4">
        <f t="shared" si="15"/>
        <v>1</v>
      </c>
      <c r="K58" s="69">
        <v>43831</v>
      </c>
      <c r="L58" s="69">
        <v>41061</v>
      </c>
    </row>
    <row r="59" spans="1:12">
      <c r="B59" t="s">
        <v>116</v>
      </c>
      <c r="C59" s="4">
        <f t="shared" si="16"/>
        <v>0.15</v>
      </c>
      <c r="D59" s="4">
        <f t="shared" si="16"/>
        <v>0.15</v>
      </c>
      <c r="E59" s="4">
        <f t="shared" si="16"/>
        <v>0.15</v>
      </c>
      <c r="F59" s="4">
        <f t="shared" si="16"/>
        <v>0.15</v>
      </c>
      <c r="G59" s="4">
        <f>((G98/$C$113*$L98*$M98)*O98/$C$113)+((G98/$C$113*$L98*$N98)*P98/$C$113)</f>
        <v>0.57499999999999996</v>
      </c>
      <c r="H59" s="4">
        <f t="shared" si="15"/>
        <v>1</v>
      </c>
      <c r="I59" s="4">
        <f t="shared" si="15"/>
        <v>1</v>
      </c>
      <c r="J59" s="4">
        <f t="shared" si="15"/>
        <v>1</v>
      </c>
      <c r="K59" s="69">
        <v>43739</v>
      </c>
      <c r="L59" s="69">
        <v>41061</v>
      </c>
    </row>
    <row r="60" spans="1:12">
      <c r="B60" s="70" t="s">
        <v>65</v>
      </c>
      <c r="C60" s="4">
        <f t="shared" si="16"/>
        <v>0.31680000000000003</v>
      </c>
      <c r="D60" s="4">
        <f t="shared" si="16"/>
        <v>0.31680000000000003</v>
      </c>
      <c r="E60" s="4">
        <f t="shared" si="16"/>
        <v>0.31680000000000003</v>
      </c>
      <c r="F60" s="4">
        <f t="shared" si="16"/>
        <v>0.31680000000000003</v>
      </c>
      <c r="G60" s="4">
        <f>G99/$C$113*$L99*$M99</f>
        <v>0.99</v>
      </c>
      <c r="H60" s="4">
        <f t="shared" si="15"/>
        <v>0.99</v>
      </c>
      <c r="I60" s="4">
        <f t="shared" si="15"/>
        <v>0.99</v>
      </c>
      <c r="J60" s="4">
        <f t="shared" si="15"/>
        <v>0.99</v>
      </c>
      <c r="K60" s="69">
        <v>43831</v>
      </c>
      <c r="L60" s="69">
        <v>41061</v>
      </c>
    </row>
    <row r="61" spans="1:12">
      <c r="B61" s="70" t="s">
        <v>60</v>
      </c>
      <c r="C61" s="4">
        <f>C100/$C$113*$L100*$M100</f>
        <v>8.2644628099173556E-3</v>
      </c>
      <c r="D61" s="4">
        <f>D100/$C$113*$L100*$M100</f>
        <v>8.2644628099173556E-3</v>
      </c>
      <c r="E61" s="4">
        <f>E100/$C$113*$L100*$M100</f>
        <v>8.2644628099173556E-3</v>
      </c>
      <c r="F61" s="4">
        <f>F100/$C$113*$L100*$M100</f>
        <v>8.2644628099173556E-3</v>
      </c>
      <c r="G61" s="4">
        <f>G100/$C$113*$L100*$M100</f>
        <v>8.2644628099173556E-3</v>
      </c>
      <c r="H61" s="4">
        <f t="shared" si="15"/>
        <v>8.2644628099173556E-3</v>
      </c>
      <c r="I61" s="4">
        <f t="shared" si="15"/>
        <v>8.2644628099173556E-3</v>
      </c>
      <c r="J61" s="4">
        <f t="shared" si="15"/>
        <v>8.2644628099173556E-3</v>
      </c>
      <c r="K61" s="69">
        <v>42064</v>
      </c>
    </row>
    <row r="62" spans="1:12">
      <c r="B62" t="s">
        <v>117</v>
      </c>
      <c r="C62" s="4">
        <f t="shared" ref="C62:F65" si="17">C101/$C$113*$L101*$N101</f>
        <v>0.09</v>
      </c>
      <c r="D62" s="4">
        <f t="shared" si="17"/>
        <v>0.09</v>
      </c>
      <c r="E62" s="4">
        <f t="shared" si="17"/>
        <v>0.09</v>
      </c>
      <c r="F62" s="4">
        <f t="shared" si="17"/>
        <v>0.09</v>
      </c>
      <c r="G62" s="4">
        <f>((G101/$C$113*$L101*$M101)*O101/$C$113)+((G101/$C$113*$L101*$N101)*P101/$C$113)</f>
        <v>0.84833333333333338</v>
      </c>
      <c r="H62" s="4">
        <f t="shared" si="15"/>
        <v>1</v>
      </c>
      <c r="I62" s="4">
        <f t="shared" si="15"/>
        <v>1</v>
      </c>
      <c r="J62" s="4">
        <f t="shared" si="15"/>
        <v>1</v>
      </c>
      <c r="K62" s="69">
        <v>43617</v>
      </c>
      <c r="L62" s="69">
        <v>42064</v>
      </c>
    </row>
    <row r="63" spans="1:12">
      <c r="B63" t="s">
        <v>118</v>
      </c>
      <c r="C63" s="4">
        <f t="shared" si="17"/>
        <v>0.2</v>
      </c>
      <c r="D63" s="4">
        <f t="shared" si="17"/>
        <v>0.2</v>
      </c>
      <c r="E63" s="4">
        <f t="shared" si="17"/>
        <v>0.2</v>
      </c>
      <c r="F63" s="4">
        <f t="shared" si="17"/>
        <v>0.2</v>
      </c>
      <c r="G63" s="4">
        <f>((G102/$C$113*$L102*$M102)*O102/$C$113)+((G102/$C$113*$L102*$N102)*P102/$C$113)</f>
        <v>0.4</v>
      </c>
      <c r="H63" s="4">
        <f t="shared" si="15"/>
        <v>1</v>
      </c>
      <c r="I63" s="4">
        <f t="shared" si="15"/>
        <v>1</v>
      </c>
      <c r="J63" s="4">
        <f t="shared" si="15"/>
        <v>1</v>
      </c>
      <c r="K63" s="69">
        <v>43831</v>
      </c>
      <c r="L63" s="69">
        <v>42064</v>
      </c>
    </row>
    <row r="64" spans="1:12">
      <c r="B64" s="70" t="s">
        <v>61</v>
      </c>
      <c r="C64" s="4">
        <f t="shared" si="17"/>
        <v>4.1818181818181824E-2</v>
      </c>
      <c r="D64" s="4">
        <f t="shared" si="17"/>
        <v>4.1818181818181824E-2</v>
      </c>
      <c r="E64" s="4">
        <f t="shared" si="17"/>
        <v>4.1818181818181824E-2</v>
      </c>
      <c r="F64" s="4">
        <f t="shared" si="17"/>
        <v>4.1818181818181824E-2</v>
      </c>
      <c r="G64" s="4">
        <f>((G103/$C$113*$L103*$M103)*O103/$C$113)+((G103/$C$113*$L103*$N103)*P103/$C$113)</f>
        <v>7.6818181818181813E-2</v>
      </c>
      <c r="H64" s="4">
        <f t="shared" si="15"/>
        <v>0.18181818181818182</v>
      </c>
      <c r="I64" s="4">
        <f t="shared" si="15"/>
        <v>0.18181818181818182</v>
      </c>
      <c r="J64" s="4">
        <f t="shared" si="15"/>
        <v>0.18181818181818182</v>
      </c>
      <c r="K64" s="69">
        <v>43831</v>
      </c>
      <c r="L64" s="69">
        <v>42064</v>
      </c>
    </row>
    <row r="65" spans="1:18">
      <c r="B65" t="s">
        <v>119</v>
      </c>
      <c r="C65" s="4">
        <f t="shared" si="17"/>
        <v>0.24</v>
      </c>
      <c r="D65" s="4">
        <f t="shared" si="17"/>
        <v>0.24</v>
      </c>
      <c r="E65" s="4">
        <f t="shared" si="17"/>
        <v>0.24</v>
      </c>
      <c r="F65" s="4">
        <f t="shared" si="17"/>
        <v>0.24</v>
      </c>
      <c r="G65" s="4">
        <f>((G104/$C$113*$L104*$M104)*O104/$C$113)+((G104/$C$113*$L104*$N104)*P104/$C$113)</f>
        <v>0.43000000000000005</v>
      </c>
      <c r="H65" s="4">
        <f t="shared" si="15"/>
        <v>1</v>
      </c>
      <c r="I65" s="4">
        <f t="shared" si="15"/>
        <v>1</v>
      </c>
      <c r="J65" s="4">
        <f t="shared" si="15"/>
        <v>1</v>
      </c>
      <c r="K65" s="69">
        <v>43831</v>
      </c>
      <c r="L65" s="69">
        <v>42064</v>
      </c>
    </row>
    <row r="66" spans="1:18">
      <c r="B66" t="s">
        <v>120</v>
      </c>
      <c r="C66" s="4">
        <f t="shared" ref="C66:J72" si="18">C105/$C$113*$L105*$M105</f>
        <v>0</v>
      </c>
      <c r="D66" s="4">
        <f t="shared" si="18"/>
        <v>0</v>
      </c>
      <c r="E66" s="4">
        <f t="shared" si="18"/>
        <v>0.25</v>
      </c>
      <c r="F66" s="4">
        <f t="shared" si="18"/>
        <v>1</v>
      </c>
      <c r="G66" s="4">
        <f t="shared" si="18"/>
        <v>1</v>
      </c>
      <c r="H66" s="4">
        <f t="shared" si="15"/>
        <v>1</v>
      </c>
      <c r="I66" s="4">
        <f t="shared" si="15"/>
        <v>1</v>
      </c>
      <c r="J66" s="4">
        <f t="shared" si="15"/>
        <v>1</v>
      </c>
      <c r="K66" s="69">
        <v>43101</v>
      </c>
    </row>
    <row r="67" spans="1:18">
      <c r="B67" s="70" t="s">
        <v>66</v>
      </c>
      <c r="C67" s="4">
        <f t="shared" si="18"/>
        <v>0</v>
      </c>
      <c r="D67" s="4">
        <f t="shared" si="18"/>
        <v>0.125</v>
      </c>
      <c r="E67" s="4">
        <f t="shared" si="18"/>
        <v>0.25</v>
      </c>
      <c r="F67" s="4">
        <f t="shared" si="18"/>
        <v>0.25</v>
      </c>
      <c r="G67" s="4">
        <f t="shared" si="18"/>
        <v>0.25</v>
      </c>
      <c r="H67" s="4">
        <f t="shared" si="15"/>
        <v>0.25</v>
      </c>
      <c r="I67" s="4">
        <f t="shared" si="15"/>
        <v>0.25</v>
      </c>
      <c r="J67" s="4">
        <f t="shared" si="15"/>
        <v>0.25</v>
      </c>
      <c r="K67" s="69">
        <v>42644</v>
      </c>
    </row>
    <row r="68" spans="1:18">
      <c r="B68" s="70" t="s">
        <v>62</v>
      </c>
      <c r="C68" s="4">
        <f t="shared" si="18"/>
        <v>0</v>
      </c>
      <c r="D68" s="4">
        <f t="shared" si="18"/>
        <v>0</v>
      </c>
      <c r="E68" s="4">
        <f t="shared" si="18"/>
        <v>4.9999999999999996E-2</v>
      </c>
      <c r="F68" s="4">
        <f t="shared" si="18"/>
        <v>0.3</v>
      </c>
      <c r="G68" s="4">
        <f t="shared" si="18"/>
        <v>0.3</v>
      </c>
      <c r="H68" s="4">
        <f t="shared" si="15"/>
        <v>0.3</v>
      </c>
      <c r="I68" s="4">
        <f t="shared" si="15"/>
        <v>0.3</v>
      </c>
      <c r="J68" s="4">
        <f t="shared" si="15"/>
        <v>0.3</v>
      </c>
      <c r="K68" s="69">
        <v>43132</v>
      </c>
    </row>
    <row r="69" spans="1:18">
      <c r="B69" s="70" t="s">
        <v>63</v>
      </c>
      <c r="C69" s="4">
        <f t="shared" si="18"/>
        <v>0</v>
      </c>
      <c r="D69" s="4">
        <f t="shared" si="18"/>
        <v>0</v>
      </c>
      <c r="E69" s="4">
        <f t="shared" si="18"/>
        <v>0</v>
      </c>
      <c r="F69" s="4">
        <f t="shared" si="18"/>
        <v>0</v>
      </c>
      <c r="G69" s="4">
        <f t="shared" si="18"/>
        <v>0.2475</v>
      </c>
      <c r="H69" s="4">
        <f t="shared" si="15"/>
        <v>0.99</v>
      </c>
      <c r="I69" s="4">
        <f t="shared" si="15"/>
        <v>0.99</v>
      </c>
      <c r="J69" s="4">
        <f t="shared" si="15"/>
        <v>0.99</v>
      </c>
      <c r="K69" s="69">
        <v>43831</v>
      </c>
    </row>
    <row r="70" spans="1:18">
      <c r="B70" t="s">
        <v>121</v>
      </c>
      <c r="C70" s="4">
        <f t="shared" si="18"/>
        <v>0</v>
      </c>
      <c r="D70" s="4">
        <f t="shared" si="18"/>
        <v>0</v>
      </c>
      <c r="E70" s="4">
        <f t="shared" si="18"/>
        <v>0</v>
      </c>
      <c r="F70" s="4">
        <f t="shared" si="18"/>
        <v>0</v>
      </c>
      <c r="G70" s="4">
        <f t="shared" si="18"/>
        <v>0.25</v>
      </c>
      <c r="H70" s="4">
        <f t="shared" si="15"/>
        <v>1</v>
      </c>
      <c r="I70" s="4">
        <f t="shared" si="15"/>
        <v>1</v>
      </c>
      <c r="J70" s="4">
        <f t="shared" si="15"/>
        <v>1</v>
      </c>
      <c r="K70" s="69">
        <v>43831</v>
      </c>
    </row>
    <row r="71" spans="1:18">
      <c r="B71" t="s">
        <v>122</v>
      </c>
      <c r="C71" s="4">
        <f t="shared" si="18"/>
        <v>0</v>
      </c>
      <c r="D71" s="4">
        <f t="shared" si="18"/>
        <v>0</v>
      </c>
      <c r="E71" s="4">
        <f t="shared" si="18"/>
        <v>0</v>
      </c>
      <c r="F71" s="4">
        <f t="shared" si="18"/>
        <v>0</v>
      </c>
      <c r="G71" s="4">
        <f t="shared" si="18"/>
        <v>0.25</v>
      </c>
      <c r="H71" s="4">
        <f t="shared" si="18"/>
        <v>1</v>
      </c>
      <c r="I71" s="4">
        <f t="shared" si="18"/>
        <v>1</v>
      </c>
      <c r="J71" s="4">
        <f t="shared" si="18"/>
        <v>1</v>
      </c>
      <c r="K71" s="69">
        <v>43831</v>
      </c>
    </row>
    <row r="72" spans="1:18">
      <c r="B72" s="70" t="s">
        <v>67</v>
      </c>
      <c r="C72" s="4">
        <f t="shared" si="18"/>
        <v>0</v>
      </c>
      <c r="D72" s="4">
        <f t="shared" si="18"/>
        <v>0</v>
      </c>
      <c r="E72" s="4">
        <f t="shared" si="18"/>
        <v>0</v>
      </c>
      <c r="F72" s="4">
        <f t="shared" si="18"/>
        <v>0</v>
      </c>
      <c r="G72" s="4">
        <f t="shared" si="18"/>
        <v>1.2500000000000001E-2</v>
      </c>
      <c r="H72" s="4">
        <f t="shared" si="18"/>
        <v>0.05</v>
      </c>
      <c r="I72" s="4">
        <f t="shared" si="18"/>
        <v>0.05</v>
      </c>
      <c r="J72" s="4">
        <f t="shared" si="18"/>
        <v>0.05</v>
      </c>
      <c r="K72" s="69">
        <v>43831</v>
      </c>
    </row>
    <row r="74" spans="1:18" ht="49.75" customHeight="1">
      <c r="A74" s="7" t="s">
        <v>3</v>
      </c>
      <c r="B74" s="19" t="s">
        <v>96</v>
      </c>
      <c r="C74" s="34"/>
      <c r="D74" s="34"/>
      <c r="E74" s="34"/>
      <c r="F74" s="34"/>
      <c r="G74" s="34"/>
      <c r="H74" s="34"/>
      <c r="I74" s="34"/>
      <c r="J74" s="34"/>
      <c r="K74" s="34"/>
      <c r="L74" s="19" t="s">
        <v>97</v>
      </c>
      <c r="M74" s="194" t="s">
        <v>98</v>
      </c>
      <c r="N74" s="194"/>
      <c r="O74" s="194" t="s">
        <v>184</v>
      </c>
      <c r="P74" s="194"/>
      <c r="Q74" s="194" t="s">
        <v>185</v>
      </c>
      <c r="R74" s="194"/>
    </row>
    <row r="75" spans="1:18">
      <c r="B75" s="19"/>
      <c r="C75" s="24">
        <v>2016</v>
      </c>
      <c r="D75" s="24">
        <v>2017</v>
      </c>
      <c r="E75" s="24">
        <v>2018</v>
      </c>
      <c r="F75" s="24">
        <v>2019</v>
      </c>
      <c r="G75" s="24">
        <v>2020</v>
      </c>
      <c r="H75" s="24">
        <v>2021</v>
      </c>
      <c r="I75" s="24">
        <v>2022</v>
      </c>
      <c r="J75" s="24">
        <v>2023</v>
      </c>
      <c r="K75" s="34"/>
      <c r="L75" s="19"/>
      <c r="M75" s="34" t="s">
        <v>83</v>
      </c>
      <c r="N75" s="34" t="s">
        <v>84</v>
      </c>
      <c r="O75" s="34" t="s">
        <v>83</v>
      </c>
      <c r="P75" s="34" t="s">
        <v>84</v>
      </c>
      <c r="Q75" s="34" t="s">
        <v>83</v>
      </c>
      <c r="R75" s="34" t="s">
        <v>84</v>
      </c>
    </row>
    <row r="76" spans="1:18">
      <c r="B76" t="s">
        <v>100</v>
      </c>
      <c r="C76" s="3">
        <v>12</v>
      </c>
      <c r="D76" s="3">
        <v>12</v>
      </c>
      <c r="E76" s="3">
        <v>12</v>
      </c>
      <c r="F76" s="3">
        <v>12</v>
      </c>
      <c r="G76" s="3">
        <v>12</v>
      </c>
      <c r="H76" s="3">
        <v>12</v>
      </c>
      <c r="I76" s="3">
        <v>12</v>
      </c>
      <c r="J76" s="3">
        <v>12</v>
      </c>
      <c r="K76" s="3"/>
      <c r="L76" s="25">
        <v>1</v>
      </c>
      <c r="M76" s="25">
        <v>1</v>
      </c>
    </row>
    <row r="77" spans="1:18">
      <c r="B77" s="70" t="s">
        <v>62</v>
      </c>
      <c r="C77" s="3"/>
      <c r="D77" s="3"/>
      <c r="E77" s="3">
        <v>2</v>
      </c>
      <c r="F77" s="3">
        <v>12</v>
      </c>
      <c r="G77" s="3">
        <v>12</v>
      </c>
      <c r="H77" s="3">
        <v>12</v>
      </c>
      <c r="I77" s="3">
        <v>12</v>
      </c>
      <c r="J77" s="3">
        <v>12</v>
      </c>
      <c r="K77" s="3"/>
      <c r="L77" s="25">
        <f>'Overlapping HAs'!F16</f>
        <v>0.68</v>
      </c>
      <c r="M77" s="25">
        <v>1</v>
      </c>
    </row>
    <row r="78" spans="1:18">
      <c r="B78" t="s">
        <v>101</v>
      </c>
      <c r="C78" s="3"/>
      <c r="D78" s="3"/>
      <c r="E78" s="3"/>
      <c r="F78" s="3"/>
      <c r="G78" s="3">
        <v>3</v>
      </c>
      <c r="H78" s="3">
        <v>12</v>
      </c>
      <c r="I78" s="3">
        <v>12</v>
      </c>
      <c r="J78" s="3">
        <v>12</v>
      </c>
      <c r="K78" s="3"/>
      <c r="L78" s="25">
        <v>1</v>
      </c>
      <c r="M78" s="25">
        <v>1</v>
      </c>
    </row>
    <row r="79" spans="1:18">
      <c r="B79" t="s">
        <v>102</v>
      </c>
      <c r="C79" s="3"/>
      <c r="D79" s="3"/>
      <c r="E79" s="3"/>
      <c r="F79" s="3"/>
      <c r="G79" s="3">
        <v>3</v>
      </c>
      <c r="H79" s="3">
        <v>12</v>
      </c>
      <c r="I79" s="3">
        <v>12</v>
      </c>
      <c r="J79" s="3">
        <v>12</v>
      </c>
      <c r="K79" s="3"/>
      <c r="L79" s="25">
        <v>1</v>
      </c>
      <c r="M79" s="25">
        <v>1</v>
      </c>
    </row>
    <row r="80" spans="1:18">
      <c r="B80" s="70" t="s">
        <v>63</v>
      </c>
      <c r="C80" s="3"/>
      <c r="D80" s="3"/>
      <c r="E80" s="3"/>
      <c r="F80" s="3"/>
      <c r="G80" s="3">
        <v>3</v>
      </c>
      <c r="H80" s="3">
        <v>12</v>
      </c>
      <c r="I80" s="3">
        <v>12</v>
      </c>
      <c r="J80" s="3">
        <v>12</v>
      </c>
      <c r="K80" s="3"/>
      <c r="L80" s="25">
        <f>'Overlapping HAs'!F17</f>
        <v>0.01</v>
      </c>
      <c r="M80" s="25">
        <v>1</v>
      </c>
    </row>
    <row r="81" spans="1:18">
      <c r="B81" t="s">
        <v>103</v>
      </c>
      <c r="C81" s="3"/>
      <c r="D81" s="3"/>
      <c r="E81" s="3"/>
      <c r="F81" s="3"/>
      <c r="G81" s="3">
        <v>3</v>
      </c>
      <c r="H81" s="3">
        <v>12</v>
      </c>
      <c r="I81" s="3">
        <v>12</v>
      </c>
      <c r="J81" s="3">
        <v>12</v>
      </c>
      <c r="K81" s="3"/>
      <c r="L81" s="25">
        <v>1</v>
      </c>
      <c r="M81" s="25">
        <v>1</v>
      </c>
    </row>
    <row r="82" spans="1:18">
      <c r="B82" t="s">
        <v>104</v>
      </c>
      <c r="C82" s="3"/>
      <c r="D82" s="3"/>
      <c r="E82" s="3"/>
      <c r="F82" s="3"/>
      <c r="G82" s="3">
        <v>3</v>
      </c>
      <c r="H82" s="3">
        <v>12</v>
      </c>
      <c r="I82" s="3">
        <v>12</v>
      </c>
      <c r="J82" s="3">
        <v>12</v>
      </c>
      <c r="K82" s="3"/>
      <c r="L82" s="25">
        <v>1</v>
      </c>
      <c r="M82" s="25">
        <v>1</v>
      </c>
    </row>
    <row r="83" spans="1:18">
      <c r="B83" t="s">
        <v>105</v>
      </c>
      <c r="C83" s="3"/>
      <c r="D83" s="3"/>
      <c r="E83" s="3"/>
      <c r="F83" s="3"/>
      <c r="G83" s="3">
        <v>3</v>
      </c>
      <c r="H83" s="3">
        <v>12</v>
      </c>
      <c r="I83" s="3">
        <v>12</v>
      </c>
      <c r="J83" s="3">
        <v>12</v>
      </c>
      <c r="K83" s="3"/>
      <c r="L83" s="25">
        <v>1</v>
      </c>
      <c r="M83" s="25">
        <v>1</v>
      </c>
    </row>
    <row r="84" spans="1:18">
      <c r="B84" t="s">
        <v>106</v>
      </c>
      <c r="C84" s="3"/>
      <c r="D84" s="3"/>
      <c r="E84" s="3"/>
      <c r="F84" s="3"/>
      <c r="G84" s="3">
        <v>3</v>
      </c>
      <c r="H84" s="3">
        <v>12</v>
      </c>
      <c r="I84" s="3">
        <v>12</v>
      </c>
      <c r="J84" s="3">
        <v>12</v>
      </c>
      <c r="K84" s="3"/>
      <c r="L84" s="25">
        <v>1</v>
      </c>
      <c r="M84" s="25">
        <v>1</v>
      </c>
    </row>
    <row r="85" spans="1:18">
      <c r="B85" t="s">
        <v>107</v>
      </c>
      <c r="C85" s="3"/>
      <c r="D85" s="3"/>
      <c r="E85" s="3"/>
      <c r="F85" s="3"/>
      <c r="G85" s="3">
        <v>3</v>
      </c>
      <c r="H85" s="3">
        <v>12</v>
      </c>
      <c r="I85" s="3">
        <v>12</v>
      </c>
      <c r="J85" s="3">
        <v>12</v>
      </c>
      <c r="K85" s="3"/>
      <c r="L85" s="25">
        <v>1</v>
      </c>
      <c r="M85" s="25">
        <v>1</v>
      </c>
    </row>
    <row r="86" spans="1:18">
      <c r="B86" t="s">
        <v>108</v>
      </c>
      <c r="C86" s="3"/>
      <c r="D86" s="3"/>
      <c r="E86" s="3"/>
      <c r="F86" s="3"/>
      <c r="G86" s="3">
        <v>3</v>
      </c>
      <c r="H86" s="3">
        <v>12</v>
      </c>
      <c r="I86" s="3">
        <v>12</v>
      </c>
      <c r="J86" s="3">
        <v>12</v>
      </c>
      <c r="K86" s="3"/>
      <c r="L86" s="25">
        <v>1</v>
      </c>
      <c r="M86" s="25">
        <v>1</v>
      </c>
    </row>
    <row r="87" spans="1:18">
      <c r="B87" t="s">
        <v>109</v>
      </c>
      <c r="C87" s="3"/>
      <c r="D87" s="3"/>
      <c r="E87" s="3"/>
      <c r="F87" s="3"/>
      <c r="G87" s="3">
        <v>3</v>
      </c>
      <c r="H87" s="3">
        <v>12</v>
      </c>
      <c r="I87" s="3">
        <v>12</v>
      </c>
      <c r="J87" s="3">
        <v>12</v>
      </c>
      <c r="K87" s="3"/>
      <c r="L87" s="25">
        <v>1</v>
      </c>
      <c r="M87" s="25">
        <v>1</v>
      </c>
    </row>
    <row r="88" spans="1:18">
      <c r="B88" t="s">
        <v>110</v>
      </c>
      <c r="C88" s="3"/>
      <c r="D88" s="3"/>
      <c r="E88" s="3"/>
      <c r="F88" s="3"/>
      <c r="G88" s="3">
        <v>3</v>
      </c>
      <c r="H88" s="3">
        <v>12</v>
      </c>
      <c r="I88" s="3">
        <v>12</v>
      </c>
      <c r="J88" s="3">
        <v>12</v>
      </c>
      <c r="K88" s="3"/>
      <c r="L88" s="25">
        <v>1</v>
      </c>
      <c r="M88" s="25">
        <v>1</v>
      </c>
    </row>
    <row r="89" spans="1:18">
      <c r="B89" t="s">
        <v>111</v>
      </c>
      <c r="C89" s="3"/>
      <c r="D89" s="3"/>
      <c r="E89" s="3"/>
      <c r="F89" s="3"/>
      <c r="G89" s="3">
        <v>3</v>
      </c>
      <c r="H89" s="3">
        <v>12</v>
      </c>
      <c r="I89" s="3">
        <v>12</v>
      </c>
      <c r="J89" s="3">
        <v>12</v>
      </c>
      <c r="K89" s="3"/>
      <c r="L89" s="25">
        <v>1</v>
      </c>
      <c r="M89" s="25">
        <v>1</v>
      </c>
    </row>
    <row r="90" spans="1:18">
      <c r="B90" t="s">
        <v>112</v>
      </c>
      <c r="C90" s="3"/>
      <c r="D90" s="3"/>
      <c r="E90" s="3"/>
      <c r="F90" s="3"/>
      <c r="G90" s="3">
        <v>3</v>
      </c>
      <c r="H90" s="3">
        <v>12</v>
      </c>
      <c r="I90" s="3">
        <v>12</v>
      </c>
      <c r="J90" s="3">
        <v>12</v>
      </c>
      <c r="K90" s="3"/>
      <c r="L90" s="25">
        <v>1</v>
      </c>
      <c r="M90" s="25">
        <v>1</v>
      </c>
    </row>
    <row r="92" spans="1:18" ht="54">
      <c r="A92" s="7" t="s">
        <v>2</v>
      </c>
      <c r="B92" s="19" t="s">
        <v>96</v>
      </c>
      <c r="C92" s="34"/>
      <c r="D92" s="34"/>
      <c r="E92" s="34"/>
      <c r="F92" s="34"/>
      <c r="G92" s="34"/>
      <c r="H92" s="34"/>
      <c r="I92" s="34"/>
      <c r="J92" s="34"/>
      <c r="K92" s="34"/>
      <c r="L92" s="19" t="s">
        <v>97</v>
      </c>
      <c r="M92" s="194" t="s">
        <v>98</v>
      </c>
      <c r="N92" s="194"/>
      <c r="O92" s="194" t="s">
        <v>184</v>
      </c>
      <c r="P92" s="194"/>
      <c r="Q92" s="194" t="s">
        <v>185</v>
      </c>
      <c r="R92" s="194"/>
    </row>
    <row r="93" spans="1:18">
      <c r="B93" s="19"/>
      <c r="C93" s="24">
        <v>2016</v>
      </c>
      <c r="D93" s="24">
        <v>2017</v>
      </c>
      <c r="E93" s="24">
        <v>2018</v>
      </c>
      <c r="F93" s="24">
        <v>2019</v>
      </c>
      <c r="G93" s="24">
        <v>2020</v>
      </c>
      <c r="H93" s="24">
        <v>2021</v>
      </c>
      <c r="I93" s="24">
        <v>2022</v>
      </c>
      <c r="J93" s="24">
        <v>2023</v>
      </c>
      <c r="K93" s="34"/>
      <c r="L93" s="19"/>
      <c r="M93" s="34" t="s">
        <v>83</v>
      </c>
      <c r="N93" s="34" t="s">
        <v>84</v>
      </c>
      <c r="O93" s="34" t="s">
        <v>83</v>
      </c>
      <c r="P93" s="34" t="s">
        <v>84</v>
      </c>
      <c r="Q93" s="34" t="s">
        <v>83</v>
      </c>
      <c r="R93" s="34" t="s">
        <v>84</v>
      </c>
    </row>
    <row r="94" spans="1:18">
      <c r="B94" t="s">
        <v>113</v>
      </c>
      <c r="C94" s="3">
        <v>12</v>
      </c>
      <c r="D94" s="3">
        <v>12</v>
      </c>
      <c r="E94" s="3">
        <v>12</v>
      </c>
      <c r="F94" s="3">
        <v>12</v>
      </c>
      <c r="G94" s="3">
        <v>12</v>
      </c>
      <c r="H94" s="3">
        <v>12</v>
      </c>
      <c r="I94" s="3">
        <v>12</v>
      </c>
      <c r="J94" s="3">
        <v>12</v>
      </c>
      <c r="K94" s="3"/>
      <c r="L94" s="25">
        <v>1</v>
      </c>
      <c r="M94" s="25">
        <v>1</v>
      </c>
      <c r="N94" s="25">
        <v>0.21</v>
      </c>
      <c r="O94">
        <v>7</v>
      </c>
      <c r="P94">
        <v>5</v>
      </c>
      <c r="Q94" s="69">
        <v>43709</v>
      </c>
      <c r="R94" s="69">
        <v>41061</v>
      </c>
    </row>
    <row r="95" spans="1:18">
      <c r="B95" s="70" t="s">
        <v>64</v>
      </c>
      <c r="C95" s="3"/>
      <c r="D95" s="3"/>
      <c r="E95" s="3"/>
      <c r="F95" s="3"/>
      <c r="G95" s="3">
        <v>12</v>
      </c>
      <c r="H95" s="3">
        <v>12</v>
      </c>
      <c r="I95" s="3">
        <v>12</v>
      </c>
      <c r="J95" s="3">
        <v>12</v>
      </c>
      <c r="K95" s="3"/>
      <c r="L95" s="25">
        <f>'Overlapping HAs'!H39</f>
        <v>0.99</v>
      </c>
      <c r="M95" s="25">
        <v>1</v>
      </c>
      <c r="N95" s="25">
        <v>0.05</v>
      </c>
      <c r="Q95" s="69">
        <v>43556</v>
      </c>
    </row>
    <row r="96" spans="1:18">
      <c r="B96" t="s">
        <v>114</v>
      </c>
      <c r="C96" s="3">
        <v>12</v>
      </c>
      <c r="D96" s="3">
        <v>12</v>
      </c>
      <c r="E96" s="3">
        <v>12</v>
      </c>
      <c r="F96" s="3">
        <v>12</v>
      </c>
      <c r="G96" s="3">
        <v>12</v>
      </c>
      <c r="H96" s="3">
        <v>12</v>
      </c>
      <c r="I96" s="3">
        <v>12</v>
      </c>
      <c r="J96" s="3">
        <v>12</v>
      </c>
      <c r="K96" s="3"/>
      <c r="L96" s="25">
        <v>1</v>
      </c>
      <c r="M96" s="25">
        <v>1</v>
      </c>
      <c r="N96" s="25">
        <v>0.13</v>
      </c>
      <c r="O96">
        <v>3</v>
      </c>
      <c r="P96">
        <v>9</v>
      </c>
      <c r="Q96" s="69">
        <v>43831</v>
      </c>
      <c r="R96" s="69">
        <v>41061</v>
      </c>
    </row>
    <row r="97" spans="2:18">
      <c r="B97" t="s">
        <v>115</v>
      </c>
      <c r="C97" s="3">
        <v>12</v>
      </c>
      <c r="D97" s="3">
        <v>12</v>
      </c>
      <c r="E97" s="3">
        <v>12</v>
      </c>
      <c r="F97" s="3">
        <v>12</v>
      </c>
      <c r="G97" s="3">
        <v>12</v>
      </c>
      <c r="H97" s="3">
        <v>12</v>
      </c>
      <c r="I97" s="3">
        <v>12</v>
      </c>
      <c r="J97" s="3">
        <v>12</v>
      </c>
      <c r="K97" s="3"/>
      <c r="L97" s="25">
        <v>1</v>
      </c>
      <c r="M97" s="25">
        <v>1</v>
      </c>
      <c r="N97" s="25">
        <v>0.32</v>
      </c>
      <c r="O97">
        <v>3</v>
      </c>
      <c r="P97">
        <v>9</v>
      </c>
      <c r="Q97" s="69">
        <v>43831</v>
      </c>
      <c r="R97" s="69">
        <v>41061</v>
      </c>
    </row>
    <row r="98" spans="2:18">
      <c r="B98" t="s">
        <v>116</v>
      </c>
      <c r="C98" s="3">
        <v>12</v>
      </c>
      <c r="D98" s="3">
        <v>12</v>
      </c>
      <c r="E98" s="3">
        <v>12</v>
      </c>
      <c r="F98" s="3">
        <v>12</v>
      </c>
      <c r="G98" s="3">
        <v>12</v>
      </c>
      <c r="H98" s="3">
        <v>12</v>
      </c>
      <c r="I98" s="3">
        <v>12</v>
      </c>
      <c r="J98" s="3">
        <v>12</v>
      </c>
      <c r="K98" s="3"/>
      <c r="L98" s="25">
        <v>1</v>
      </c>
      <c r="M98" s="25">
        <v>1</v>
      </c>
      <c r="N98" s="25">
        <v>0.15</v>
      </c>
      <c r="O98">
        <v>6</v>
      </c>
      <c r="P98">
        <v>6</v>
      </c>
      <c r="Q98" s="69">
        <v>43739</v>
      </c>
      <c r="R98" s="69">
        <v>41061</v>
      </c>
    </row>
    <row r="99" spans="2:18">
      <c r="B99" s="70" t="s">
        <v>65</v>
      </c>
      <c r="C99" s="3">
        <v>12</v>
      </c>
      <c r="D99" s="3">
        <v>12</v>
      </c>
      <c r="E99" s="3">
        <v>12</v>
      </c>
      <c r="F99" s="3">
        <v>12</v>
      </c>
      <c r="G99" s="3">
        <v>12</v>
      </c>
      <c r="H99" s="3">
        <v>12</v>
      </c>
      <c r="I99" s="3">
        <v>12</v>
      </c>
      <c r="J99" s="3">
        <v>12</v>
      </c>
      <c r="K99" s="3"/>
      <c r="L99" s="25">
        <f>'Overlapping HAs'!H40</f>
        <v>0.99</v>
      </c>
      <c r="M99" s="25">
        <v>1</v>
      </c>
      <c r="N99" s="25">
        <v>0.32</v>
      </c>
      <c r="O99">
        <v>3</v>
      </c>
      <c r="P99">
        <v>9</v>
      </c>
      <c r="Q99" s="69">
        <v>43831</v>
      </c>
      <c r="R99" s="69">
        <v>41061</v>
      </c>
    </row>
    <row r="100" spans="2:18">
      <c r="B100" s="70" t="s">
        <v>60</v>
      </c>
      <c r="C100" s="3">
        <v>12</v>
      </c>
      <c r="D100" s="3">
        <v>12</v>
      </c>
      <c r="E100" s="3">
        <v>12</v>
      </c>
      <c r="F100" s="3">
        <v>12</v>
      </c>
      <c r="G100" s="3">
        <v>12</v>
      </c>
      <c r="H100" s="3">
        <v>12</v>
      </c>
      <c r="I100" s="3">
        <v>12</v>
      </c>
      <c r="J100" s="3">
        <v>12</v>
      </c>
      <c r="K100" s="3"/>
      <c r="L100" s="25">
        <f>'Overlapping HAs'!H35</f>
        <v>8.2644628099173556E-3</v>
      </c>
      <c r="M100" s="25">
        <v>1</v>
      </c>
      <c r="N100" s="25"/>
      <c r="Q100" s="69">
        <v>42064</v>
      </c>
    </row>
    <row r="101" spans="2:18">
      <c r="B101" t="s">
        <v>117</v>
      </c>
      <c r="C101" s="3">
        <v>12</v>
      </c>
      <c r="D101" s="3">
        <v>12</v>
      </c>
      <c r="E101" s="3">
        <v>12</v>
      </c>
      <c r="F101" s="3">
        <v>12</v>
      </c>
      <c r="G101" s="3">
        <v>12</v>
      </c>
      <c r="H101" s="3">
        <v>12</v>
      </c>
      <c r="I101" s="3">
        <v>12</v>
      </c>
      <c r="J101" s="3">
        <v>12</v>
      </c>
      <c r="K101" s="3"/>
      <c r="L101" s="25">
        <v>1</v>
      </c>
      <c r="M101" s="25">
        <v>1</v>
      </c>
      <c r="N101" s="25">
        <v>0.09</v>
      </c>
      <c r="O101">
        <v>10</v>
      </c>
      <c r="P101">
        <v>2</v>
      </c>
      <c r="Q101" s="69">
        <v>43617</v>
      </c>
      <c r="R101" s="69">
        <v>42064</v>
      </c>
    </row>
    <row r="102" spans="2:18">
      <c r="B102" t="s">
        <v>118</v>
      </c>
      <c r="C102" s="3">
        <v>12</v>
      </c>
      <c r="D102" s="3">
        <v>12</v>
      </c>
      <c r="E102" s="3">
        <v>12</v>
      </c>
      <c r="F102" s="3">
        <v>12</v>
      </c>
      <c r="G102" s="3">
        <v>12</v>
      </c>
      <c r="H102" s="3">
        <v>12</v>
      </c>
      <c r="I102" s="3">
        <v>12</v>
      </c>
      <c r="J102" s="3">
        <v>12</v>
      </c>
      <c r="K102" s="3"/>
      <c r="L102" s="25">
        <v>1</v>
      </c>
      <c r="M102" s="25">
        <v>1</v>
      </c>
      <c r="N102" s="25">
        <v>0.2</v>
      </c>
      <c r="O102">
        <v>3</v>
      </c>
      <c r="P102">
        <v>9</v>
      </c>
      <c r="Q102" s="69">
        <v>43831</v>
      </c>
      <c r="R102" s="69">
        <v>42064</v>
      </c>
    </row>
    <row r="103" spans="2:18">
      <c r="B103" s="70" t="s">
        <v>61</v>
      </c>
      <c r="C103" s="3">
        <v>12</v>
      </c>
      <c r="D103" s="3">
        <v>12</v>
      </c>
      <c r="E103" s="3">
        <v>12</v>
      </c>
      <c r="F103" s="3">
        <v>12</v>
      </c>
      <c r="G103" s="3">
        <v>12</v>
      </c>
      <c r="H103" s="3">
        <v>12</v>
      </c>
      <c r="I103" s="3">
        <v>12</v>
      </c>
      <c r="J103" s="3">
        <v>12</v>
      </c>
      <c r="K103" s="3"/>
      <c r="L103" s="25">
        <f>'Overlapping HAs'!H36</f>
        <v>0.18181818181818182</v>
      </c>
      <c r="M103" s="25">
        <v>1</v>
      </c>
      <c r="N103" s="25">
        <v>0.23</v>
      </c>
      <c r="O103">
        <v>3</v>
      </c>
      <c r="P103">
        <v>9</v>
      </c>
      <c r="Q103" s="69">
        <v>43831</v>
      </c>
      <c r="R103" s="69">
        <v>42064</v>
      </c>
    </row>
    <row r="104" spans="2:18">
      <c r="B104" t="s">
        <v>119</v>
      </c>
      <c r="C104" s="3">
        <v>12</v>
      </c>
      <c r="D104" s="3">
        <v>12</v>
      </c>
      <c r="E104" s="3">
        <v>12</v>
      </c>
      <c r="F104" s="3">
        <v>12</v>
      </c>
      <c r="G104" s="3">
        <v>12</v>
      </c>
      <c r="H104" s="3">
        <v>12</v>
      </c>
      <c r="I104" s="3">
        <v>12</v>
      </c>
      <c r="J104" s="3">
        <v>12</v>
      </c>
      <c r="K104" s="3"/>
      <c r="L104" s="25">
        <v>1</v>
      </c>
      <c r="M104" s="25">
        <v>1</v>
      </c>
      <c r="N104" s="25">
        <v>0.24</v>
      </c>
      <c r="O104">
        <v>3</v>
      </c>
      <c r="P104">
        <v>9</v>
      </c>
      <c r="Q104" s="69">
        <v>43831</v>
      </c>
      <c r="R104" s="69">
        <v>42064</v>
      </c>
    </row>
    <row r="105" spans="2:18">
      <c r="B105" t="s">
        <v>120</v>
      </c>
      <c r="C105" s="3"/>
      <c r="D105" s="3"/>
      <c r="E105" s="3">
        <v>3</v>
      </c>
      <c r="F105" s="3">
        <v>12</v>
      </c>
      <c r="G105" s="3">
        <v>12</v>
      </c>
      <c r="H105" s="3">
        <v>12</v>
      </c>
      <c r="I105" s="3">
        <v>12</v>
      </c>
      <c r="J105" s="3">
        <v>12</v>
      </c>
      <c r="K105" s="3"/>
      <c r="L105" s="25">
        <v>1</v>
      </c>
      <c r="M105" s="25">
        <v>1</v>
      </c>
      <c r="N105" s="25"/>
      <c r="Q105" s="69">
        <v>43101</v>
      </c>
    </row>
    <row r="106" spans="2:18">
      <c r="B106" s="70" t="s">
        <v>66</v>
      </c>
      <c r="C106" s="3"/>
      <c r="D106" s="3">
        <v>6</v>
      </c>
      <c r="E106" s="3">
        <v>12</v>
      </c>
      <c r="F106" s="3">
        <v>12</v>
      </c>
      <c r="G106" s="3">
        <v>12</v>
      </c>
      <c r="H106" s="3">
        <v>12</v>
      </c>
      <c r="I106" s="3">
        <v>12</v>
      </c>
      <c r="J106" s="3">
        <v>12</v>
      </c>
      <c r="K106" s="3"/>
      <c r="L106" s="25">
        <f>'Overlapping HAs'!H41</f>
        <v>0.25</v>
      </c>
      <c r="M106" s="25">
        <v>1</v>
      </c>
      <c r="N106" s="25"/>
      <c r="Q106" s="69">
        <v>42644</v>
      </c>
    </row>
    <row r="107" spans="2:18">
      <c r="B107" s="70" t="s">
        <v>62</v>
      </c>
      <c r="C107" s="3"/>
      <c r="D107" s="3"/>
      <c r="E107" s="3">
        <v>2</v>
      </c>
      <c r="F107" s="3">
        <v>12</v>
      </c>
      <c r="G107" s="3">
        <v>12</v>
      </c>
      <c r="H107" s="3">
        <v>12</v>
      </c>
      <c r="I107" s="3">
        <v>12</v>
      </c>
      <c r="J107" s="3">
        <v>12</v>
      </c>
      <c r="K107" s="3"/>
      <c r="L107" s="25">
        <f>'Overlapping HAs'!H37</f>
        <v>0.3</v>
      </c>
      <c r="M107" s="25">
        <v>1</v>
      </c>
      <c r="N107" s="25"/>
      <c r="Q107" s="69">
        <v>43132</v>
      </c>
    </row>
    <row r="108" spans="2:18">
      <c r="B108" s="70" t="s">
        <v>63</v>
      </c>
      <c r="C108" s="3"/>
      <c r="D108" s="3"/>
      <c r="E108" s="3"/>
      <c r="F108" s="3"/>
      <c r="G108" s="3">
        <v>3</v>
      </c>
      <c r="H108" s="3">
        <v>12</v>
      </c>
      <c r="I108" s="3">
        <v>12</v>
      </c>
      <c r="J108" s="3">
        <v>12</v>
      </c>
      <c r="K108" s="3"/>
      <c r="L108" s="25">
        <f>'Overlapping HAs'!H38</f>
        <v>0.99</v>
      </c>
      <c r="M108" s="25">
        <v>1</v>
      </c>
      <c r="N108" s="25"/>
      <c r="Q108" s="69">
        <v>43831</v>
      </c>
    </row>
    <row r="109" spans="2:18">
      <c r="B109" t="s">
        <v>121</v>
      </c>
      <c r="C109" s="3"/>
      <c r="D109" s="3"/>
      <c r="E109" s="3"/>
      <c r="F109" s="3"/>
      <c r="G109" s="3">
        <v>3</v>
      </c>
      <c r="H109" s="3">
        <v>12</v>
      </c>
      <c r="I109" s="3">
        <v>12</v>
      </c>
      <c r="J109" s="3">
        <v>12</v>
      </c>
      <c r="K109" s="3"/>
      <c r="L109" s="25">
        <v>1</v>
      </c>
      <c r="M109" s="25">
        <v>1</v>
      </c>
      <c r="N109" s="25"/>
      <c r="Q109" s="69">
        <v>43831</v>
      </c>
    </row>
    <row r="110" spans="2:18">
      <c r="B110" t="s">
        <v>122</v>
      </c>
      <c r="C110" s="3"/>
      <c r="D110" s="3"/>
      <c r="E110" s="3"/>
      <c r="F110" s="3"/>
      <c r="G110" s="3">
        <v>3</v>
      </c>
      <c r="H110" s="3">
        <v>12</v>
      </c>
      <c r="I110" s="3">
        <v>12</v>
      </c>
      <c r="J110" s="3">
        <v>12</v>
      </c>
      <c r="K110" s="3"/>
      <c r="L110" s="25">
        <v>1</v>
      </c>
      <c r="M110" s="25">
        <v>1</v>
      </c>
      <c r="N110" s="25"/>
      <c r="Q110" s="69">
        <v>43831</v>
      </c>
    </row>
    <row r="111" spans="2:18">
      <c r="B111" s="70" t="s">
        <v>67</v>
      </c>
      <c r="C111" s="3"/>
      <c r="D111" s="3"/>
      <c r="E111" s="3"/>
      <c r="F111" s="3"/>
      <c r="G111" s="3">
        <v>3</v>
      </c>
      <c r="H111" s="3">
        <v>12</v>
      </c>
      <c r="I111" s="3">
        <v>12</v>
      </c>
      <c r="J111" s="3">
        <v>12</v>
      </c>
      <c r="K111" s="3"/>
      <c r="L111" s="25">
        <f>'Overlapping HAs'!H42</f>
        <v>0.05</v>
      </c>
      <c r="M111" s="25">
        <v>1</v>
      </c>
      <c r="N111" s="25"/>
      <c r="Q111" s="69">
        <v>43831</v>
      </c>
    </row>
    <row r="113" spans="2:3">
      <c r="B113" t="s">
        <v>99</v>
      </c>
      <c r="C113" s="3">
        <v>12</v>
      </c>
    </row>
    <row r="115" spans="2:3">
      <c r="B115" s="70"/>
      <c r="C115" s="81" t="s">
        <v>183</v>
      </c>
    </row>
  </sheetData>
  <mergeCells count="10">
    <mergeCell ref="Q92:R92"/>
    <mergeCell ref="Q74:R74"/>
    <mergeCell ref="M92:N92"/>
    <mergeCell ref="O92:P92"/>
    <mergeCell ref="A7:A9"/>
    <mergeCell ref="A10:A12"/>
    <mergeCell ref="A21:A23"/>
    <mergeCell ref="A24:A26"/>
    <mergeCell ref="M74:N74"/>
    <mergeCell ref="O74:P74"/>
  </mergeCells>
  <pageMargins left="0.70866141732283472" right="0.70866141732283472" top="0.74803149606299213" bottom="0.74803149606299213" header="0.31496062992125984" footer="0.31496062992125984"/>
  <pageSetup paperSize="8" scale="61" fitToHeight="4"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zoomScaleNormal="100" workbookViewId="0">
      <selection activeCell="A2" sqref="A2"/>
    </sheetView>
  </sheetViews>
  <sheetFormatPr defaultRowHeight="13.5"/>
  <cols>
    <col min="1" max="1" width="21" customWidth="1"/>
    <col min="2" max="2" width="29.3828125" bestFit="1" customWidth="1"/>
    <col min="3" max="10" width="8.4609375" customWidth="1"/>
    <col min="11" max="11" width="9.15234375" bestFit="1" customWidth="1"/>
  </cols>
  <sheetData>
    <row r="1" spans="1:16" s="81" customFormat="1" ht="59" customHeight="1"/>
    <row r="2" spans="1:16" s="81" customFormat="1"/>
    <row r="3" spans="1:16">
      <c r="A3" s="7" t="s">
        <v>207</v>
      </c>
    </row>
    <row r="4" spans="1:16">
      <c r="A4" s="72"/>
      <c r="B4" s="72"/>
      <c r="C4" s="72"/>
      <c r="D4" s="72"/>
      <c r="E4" s="72"/>
      <c r="F4" s="72"/>
      <c r="G4" s="72"/>
      <c r="H4" s="72"/>
      <c r="I4" s="72"/>
      <c r="J4" s="72"/>
      <c r="K4" s="72"/>
    </row>
    <row r="5" spans="1:16">
      <c r="C5" s="24">
        <v>2016</v>
      </c>
      <c r="D5" s="24">
        <v>2017</v>
      </c>
      <c r="E5" s="24">
        <v>2018</v>
      </c>
      <c r="F5" s="24">
        <v>2019</v>
      </c>
      <c r="G5" s="24">
        <v>2020</v>
      </c>
      <c r="H5" s="24">
        <v>2021</v>
      </c>
      <c r="I5" s="24">
        <v>2022</v>
      </c>
      <c r="J5" s="24">
        <v>2023</v>
      </c>
      <c r="K5" s="24" t="s">
        <v>45</v>
      </c>
    </row>
    <row r="6" spans="1:16">
      <c r="A6" s="64" t="s">
        <v>5</v>
      </c>
      <c r="B6" s="28" t="s">
        <v>74</v>
      </c>
      <c r="C6" s="65">
        <f>SUM(C7,C10)</f>
        <v>8670</v>
      </c>
      <c r="D6" s="65">
        <f t="shared" ref="D6:J6" si="0">SUM(D7,D10)</f>
        <v>5186</v>
      </c>
      <c r="E6" s="65">
        <f t="shared" si="0"/>
        <v>5296</v>
      </c>
      <c r="F6" s="65">
        <f t="shared" si="0"/>
        <v>8487</v>
      </c>
      <c r="G6" s="65">
        <f t="shared" si="0"/>
        <v>10391</v>
      </c>
      <c r="H6" s="65">
        <f t="shared" si="0"/>
        <v>10391</v>
      </c>
      <c r="I6" s="65">
        <f t="shared" si="0"/>
        <v>9997</v>
      </c>
      <c r="J6" s="65">
        <f t="shared" si="0"/>
        <v>9812</v>
      </c>
      <c r="K6" s="65">
        <f>SUM(C6:J6)</f>
        <v>68230</v>
      </c>
    </row>
    <row r="7" spans="1:16">
      <c r="A7" s="195" t="s">
        <v>75</v>
      </c>
      <c r="B7" s="66" t="s">
        <v>76</v>
      </c>
      <c r="C7" s="67">
        <f>SUM(C8:C9)</f>
        <v>2870</v>
      </c>
      <c r="D7" s="67">
        <f t="shared" ref="D7:J7" si="1">SUM(D8:D9)</f>
        <v>1964</v>
      </c>
      <c r="E7" s="67">
        <f t="shared" si="1"/>
        <v>1969</v>
      </c>
      <c r="F7" s="67">
        <f t="shared" si="1"/>
        <v>4721</v>
      </c>
      <c r="G7" s="67">
        <f t="shared" si="1"/>
        <v>4112</v>
      </c>
      <c r="H7" s="67">
        <f t="shared" si="1"/>
        <v>4112</v>
      </c>
      <c r="I7" s="67">
        <f t="shared" si="1"/>
        <v>3958</v>
      </c>
      <c r="J7" s="67">
        <f t="shared" si="1"/>
        <v>3886</v>
      </c>
      <c r="K7" s="65">
        <f t="shared" ref="K7:K12" si="2">SUM(C7:J7)</f>
        <v>27592</v>
      </c>
    </row>
    <row r="8" spans="1:16">
      <c r="A8" s="195"/>
      <c r="B8" s="27" t="s">
        <v>77</v>
      </c>
      <c r="C8" s="68">
        <v>2685</v>
      </c>
      <c r="D8" s="68">
        <v>1735</v>
      </c>
      <c r="E8" s="68">
        <v>1784</v>
      </c>
      <c r="F8" s="68">
        <v>4239</v>
      </c>
      <c r="G8" s="68">
        <v>3842</v>
      </c>
      <c r="H8" s="68">
        <v>3842</v>
      </c>
      <c r="I8" s="68">
        <v>3688</v>
      </c>
      <c r="J8" s="68">
        <v>3616</v>
      </c>
      <c r="K8" s="64">
        <f t="shared" si="2"/>
        <v>25431</v>
      </c>
      <c r="M8" s="25"/>
      <c r="N8" s="25"/>
      <c r="O8" s="25"/>
      <c r="P8" s="25"/>
    </row>
    <row r="9" spans="1:16">
      <c r="A9" s="195"/>
      <c r="B9" s="27" t="s">
        <v>78</v>
      </c>
      <c r="C9" s="68">
        <v>185</v>
      </c>
      <c r="D9" s="68">
        <v>229</v>
      </c>
      <c r="E9" s="68">
        <v>185</v>
      </c>
      <c r="F9" s="68">
        <v>482</v>
      </c>
      <c r="G9" s="68">
        <v>270</v>
      </c>
      <c r="H9" s="68">
        <v>270</v>
      </c>
      <c r="I9" s="68">
        <v>270</v>
      </c>
      <c r="J9" s="68">
        <v>270</v>
      </c>
      <c r="K9" s="64">
        <f t="shared" si="2"/>
        <v>2161</v>
      </c>
    </row>
    <row r="10" spans="1:16">
      <c r="A10" s="195" t="s">
        <v>79</v>
      </c>
      <c r="B10" s="27" t="s">
        <v>80</v>
      </c>
      <c r="C10" s="67">
        <f>SUM(C11:C12)</f>
        <v>5800</v>
      </c>
      <c r="D10" s="67">
        <f t="shared" ref="D10:J10" si="3">SUM(D11:D12)</f>
        <v>3222</v>
      </c>
      <c r="E10" s="67">
        <f t="shared" si="3"/>
        <v>3327</v>
      </c>
      <c r="F10" s="67">
        <f t="shared" si="3"/>
        <v>3766</v>
      </c>
      <c r="G10" s="67">
        <f t="shared" si="3"/>
        <v>6279</v>
      </c>
      <c r="H10" s="67">
        <f t="shared" si="3"/>
        <v>6279</v>
      </c>
      <c r="I10" s="67">
        <f t="shared" si="3"/>
        <v>6039</v>
      </c>
      <c r="J10" s="67">
        <f t="shared" si="3"/>
        <v>5926</v>
      </c>
      <c r="K10" s="65">
        <f t="shared" si="2"/>
        <v>40638</v>
      </c>
    </row>
    <row r="11" spans="1:16">
      <c r="A11" s="195"/>
      <c r="B11" s="27" t="s">
        <v>77</v>
      </c>
      <c r="C11" s="68">
        <v>5670</v>
      </c>
      <c r="D11" s="68">
        <v>3088</v>
      </c>
      <c r="E11" s="68">
        <v>3235</v>
      </c>
      <c r="F11" s="68">
        <v>3722</v>
      </c>
      <c r="G11" s="68">
        <v>6009</v>
      </c>
      <c r="H11" s="68">
        <v>6009</v>
      </c>
      <c r="I11" s="68">
        <v>5769</v>
      </c>
      <c r="J11" s="68">
        <v>5656</v>
      </c>
      <c r="K11" s="64">
        <f t="shared" si="2"/>
        <v>39158</v>
      </c>
      <c r="M11" s="25"/>
      <c r="N11" s="25"/>
      <c r="O11" s="25"/>
      <c r="P11" s="25"/>
    </row>
    <row r="12" spans="1:16">
      <c r="A12" s="195"/>
      <c r="B12" s="27" t="s">
        <v>78</v>
      </c>
      <c r="C12" s="68">
        <v>130</v>
      </c>
      <c r="D12" s="68">
        <v>134</v>
      </c>
      <c r="E12" s="68">
        <v>92</v>
      </c>
      <c r="F12" s="68">
        <v>44</v>
      </c>
      <c r="G12" s="68">
        <v>270</v>
      </c>
      <c r="H12" s="68">
        <v>270</v>
      </c>
      <c r="I12" s="68">
        <v>270</v>
      </c>
      <c r="J12" s="68">
        <v>270</v>
      </c>
      <c r="K12" s="64">
        <f t="shared" si="2"/>
        <v>1480</v>
      </c>
    </row>
    <row r="13" spans="1:16">
      <c r="B13" s="28" t="s">
        <v>174</v>
      </c>
      <c r="C13" s="67">
        <f>SUM(C8+C11)</f>
        <v>8355</v>
      </c>
      <c r="D13" s="67">
        <f t="shared" ref="D13:J13" si="4">SUM(D8+D11)</f>
        <v>4823</v>
      </c>
      <c r="E13" s="67">
        <f t="shared" si="4"/>
        <v>5019</v>
      </c>
      <c r="F13" s="67">
        <f t="shared" si="4"/>
        <v>7961</v>
      </c>
      <c r="G13" s="67">
        <f t="shared" si="4"/>
        <v>9851</v>
      </c>
      <c r="H13" s="67">
        <f t="shared" si="4"/>
        <v>9851</v>
      </c>
      <c r="I13" s="67">
        <f t="shared" si="4"/>
        <v>9457</v>
      </c>
      <c r="J13" s="67">
        <f t="shared" si="4"/>
        <v>9272</v>
      </c>
      <c r="K13" s="65">
        <f>SUM(C13:J13)</f>
        <v>64589</v>
      </c>
      <c r="L13" s="75"/>
    </row>
    <row r="14" spans="1:16">
      <c r="C14" s="4"/>
      <c r="D14" s="20"/>
      <c r="E14" s="20"/>
      <c r="F14" s="20"/>
    </row>
    <row r="15" spans="1:16">
      <c r="B15" s="27" t="s">
        <v>81</v>
      </c>
      <c r="C15" s="71">
        <f>C20</f>
        <v>5.2858504730162483</v>
      </c>
      <c r="D15" s="71">
        <f t="shared" ref="D15:J15" si="5">D20</f>
        <v>6.2025171396829153</v>
      </c>
      <c r="E15" s="71">
        <f t="shared" si="5"/>
        <v>6.7025171396829153</v>
      </c>
      <c r="F15" s="71">
        <f t="shared" si="5"/>
        <v>7.7025171396829153</v>
      </c>
      <c r="G15" s="71">
        <f t="shared" si="5"/>
        <v>8.2025171396829144</v>
      </c>
      <c r="H15" s="71">
        <f t="shared" si="5"/>
        <v>8.2025171396829144</v>
      </c>
      <c r="I15" s="71">
        <f t="shared" si="5"/>
        <v>8.2025171396829144</v>
      </c>
      <c r="J15" s="71">
        <f t="shared" si="5"/>
        <v>8.2025171396829144</v>
      </c>
      <c r="K15" s="65"/>
    </row>
    <row r="16" spans="1:16">
      <c r="B16" s="28" t="s">
        <v>175</v>
      </c>
      <c r="C16" s="67">
        <f>C8+C11</f>
        <v>8355</v>
      </c>
      <c r="D16" s="67">
        <f>D8+D11</f>
        <v>4823</v>
      </c>
      <c r="E16" s="67">
        <f>E8+E11</f>
        <v>5019</v>
      </c>
      <c r="F16" s="67">
        <f>F8+F11</f>
        <v>7961</v>
      </c>
      <c r="G16" s="67">
        <f>G15*G17</f>
        <v>8490.8435448266864</v>
      </c>
      <c r="H16" s="67">
        <f>H15*H17</f>
        <v>8490.8435448266864</v>
      </c>
      <c r="I16" s="67">
        <f>I15*I17</f>
        <v>8490.8435448266864</v>
      </c>
      <c r="J16" s="67">
        <f>J15*J17</f>
        <v>8490.8435448266864</v>
      </c>
      <c r="K16" s="65">
        <f>SUM(C16:J16)</f>
        <v>60121.374179306731</v>
      </c>
    </row>
    <row r="17" spans="1:12">
      <c r="B17" s="27" t="s">
        <v>82</v>
      </c>
      <c r="C17" s="67">
        <f>C16/C15</f>
        <v>1580.6349503550018</v>
      </c>
      <c r="D17" s="67">
        <f>D16/D15</f>
        <v>777.58753283293004</v>
      </c>
      <c r="E17" s="67">
        <f>E16/E15</f>
        <v>748.82315037801459</v>
      </c>
      <c r="F17" s="67">
        <f>F16/F15</f>
        <v>1033.5582324102074</v>
      </c>
      <c r="G17" s="67">
        <f>AVERAGE(C17:F17)</f>
        <v>1035.1509664940386</v>
      </c>
      <c r="H17" s="67">
        <f>G17</f>
        <v>1035.1509664940386</v>
      </c>
      <c r="I17" s="67">
        <f>H17</f>
        <v>1035.1509664940386</v>
      </c>
      <c r="J17" s="67">
        <f>I17</f>
        <v>1035.1509664940386</v>
      </c>
      <c r="K17" s="65"/>
    </row>
    <row r="19" spans="1:12">
      <c r="C19" s="24">
        <v>2016</v>
      </c>
      <c r="D19" s="24">
        <v>2017</v>
      </c>
      <c r="E19" s="24">
        <v>2018</v>
      </c>
      <c r="F19" s="24">
        <v>2019</v>
      </c>
      <c r="G19" s="24">
        <v>2020</v>
      </c>
      <c r="H19" s="24">
        <v>2021</v>
      </c>
      <c r="I19" s="24">
        <v>2022</v>
      </c>
      <c r="J19" s="24">
        <v>2023</v>
      </c>
      <c r="K19" s="34" t="s">
        <v>83</v>
      </c>
      <c r="L19" s="34" t="s">
        <v>84</v>
      </c>
    </row>
    <row r="20" spans="1:12">
      <c r="A20" s="7" t="s">
        <v>5</v>
      </c>
      <c r="C20" s="4">
        <f>SUM(C21:C32)</f>
        <v>5.2858504730162483</v>
      </c>
      <c r="D20" s="4">
        <f t="shared" ref="D20:J20" si="6">SUM(D21:D32)</f>
        <v>6.2025171396829153</v>
      </c>
      <c r="E20" s="4">
        <f t="shared" si="6"/>
        <v>6.7025171396829153</v>
      </c>
      <c r="F20" s="4">
        <f t="shared" si="6"/>
        <v>7.7025171396829153</v>
      </c>
      <c r="G20" s="4">
        <f t="shared" si="6"/>
        <v>8.2025171396829144</v>
      </c>
      <c r="H20" s="4">
        <f t="shared" si="6"/>
        <v>8.2025171396829144</v>
      </c>
      <c r="I20" s="4">
        <f t="shared" si="6"/>
        <v>8.2025171396829144</v>
      </c>
      <c r="J20" s="4">
        <f t="shared" si="6"/>
        <v>8.2025171396829144</v>
      </c>
    </row>
    <row r="21" spans="1:12">
      <c r="B21" s="70" t="s">
        <v>57</v>
      </c>
      <c r="C21" s="4">
        <f t="shared" ref="C21:J32" si="7">C36/$C$49*$L36*$M36</f>
        <v>4.7619047619047616E-2</v>
      </c>
      <c r="D21" s="4">
        <f t="shared" si="7"/>
        <v>4.7619047619047616E-2</v>
      </c>
      <c r="E21" s="4">
        <f t="shared" si="7"/>
        <v>4.7619047619047616E-2</v>
      </c>
      <c r="F21" s="4">
        <f t="shared" si="7"/>
        <v>4.7619047619047616E-2</v>
      </c>
      <c r="G21" s="4">
        <f t="shared" si="7"/>
        <v>4.7619047619047616E-2</v>
      </c>
      <c r="H21" s="4">
        <f t="shared" si="7"/>
        <v>4.7619047619047616E-2</v>
      </c>
      <c r="I21" s="4">
        <f t="shared" si="7"/>
        <v>4.7619047619047616E-2</v>
      </c>
      <c r="J21" s="4">
        <f t="shared" si="7"/>
        <v>4.7619047619047616E-2</v>
      </c>
      <c r="K21" s="69">
        <v>41365</v>
      </c>
    </row>
    <row r="22" spans="1:12">
      <c r="B22" s="70" t="s">
        <v>68</v>
      </c>
      <c r="C22" s="4">
        <f t="shared" si="7"/>
        <v>0.23423423423423426</v>
      </c>
      <c r="D22" s="4">
        <f t="shared" si="7"/>
        <v>0.23423423423423426</v>
      </c>
      <c r="E22" s="4">
        <f t="shared" si="7"/>
        <v>0.23423423423423426</v>
      </c>
      <c r="F22" s="4">
        <f t="shared" si="7"/>
        <v>0.23423423423423426</v>
      </c>
      <c r="G22" s="4">
        <f t="shared" si="7"/>
        <v>0.23423423423423426</v>
      </c>
      <c r="H22" s="4">
        <f t="shared" si="7"/>
        <v>0.23423423423423426</v>
      </c>
      <c r="I22" s="4">
        <f t="shared" si="7"/>
        <v>0.23423423423423426</v>
      </c>
      <c r="J22" s="4">
        <f t="shared" si="7"/>
        <v>0.23423423423423426</v>
      </c>
      <c r="K22" s="69">
        <v>41730</v>
      </c>
    </row>
    <row r="23" spans="1:12">
      <c r="B23" s="70" t="s">
        <v>58</v>
      </c>
      <c r="C23" s="4">
        <f t="shared" si="7"/>
        <v>0.74999999999999989</v>
      </c>
      <c r="D23" s="4">
        <f t="shared" si="7"/>
        <v>0.74999999999999989</v>
      </c>
      <c r="E23" s="4">
        <f t="shared" si="7"/>
        <v>0.74999999999999989</v>
      </c>
      <c r="F23" s="4">
        <f t="shared" si="7"/>
        <v>0.74999999999999989</v>
      </c>
      <c r="G23" s="4">
        <f t="shared" si="7"/>
        <v>0.74999999999999989</v>
      </c>
      <c r="H23" s="4">
        <f t="shared" si="7"/>
        <v>0.74999999999999989</v>
      </c>
      <c r="I23" s="4">
        <f t="shared" si="7"/>
        <v>0.74999999999999989</v>
      </c>
      <c r="J23" s="4">
        <f t="shared" si="7"/>
        <v>0.74999999999999989</v>
      </c>
      <c r="K23" s="69">
        <v>41944</v>
      </c>
    </row>
    <row r="24" spans="1:12">
      <c r="B24" s="70" t="s">
        <v>60</v>
      </c>
      <c r="C24" s="4">
        <f t="shared" si="7"/>
        <v>0.20661157024793389</v>
      </c>
      <c r="D24" s="4">
        <f t="shared" si="7"/>
        <v>0.20661157024793389</v>
      </c>
      <c r="E24" s="4">
        <f t="shared" si="7"/>
        <v>0.20661157024793389</v>
      </c>
      <c r="F24" s="4">
        <f t="shared" si="7"/>
        <v>0.20661157024793389</v>
      </c>
      <c r="G24" s="4">
        <f t="shared" si="7"/>
        <v>0.20661157024793389</v>
      </c>
      <c r="H24" s="4">
        <f t="shared" si="7"/>
        <v>0.20661157024793389</v>
      </c>
      <c r="I24" s="4">
        <f t="shared" si="7"/>
        <v>0.20661157024793389</v>
      </c>
      <c r="J24" s="4">
        <f t="shared" si="7"/>
        <v>0.20661157024793389</v>
      </c>
      <c r="K24" s="69">
        <v>42064</v>
      </c>
    </row>
    <row r="25" spans="1:12">
      <c r="B25" t="s">
        <v>123</v>
      </c>
      <c r="C25" s="4">
        <f t="shared" si="7"/>
        <v>0</v>
      </c>
      <c r="D25" s="4">
        <f t="shared" si="7"/>
        <v>0</v>
      </c>
      <c r="E25" s="4">
        <f t="shared" si="7"/>
        <v>0</v>
      </c>
      <c r="F25" s="4">
        <f t="shared" si="7"/>
        <v>0.5</v>
      </c>
      <c r="G25" s="4">
        <f t="shared" si="7"/>
        <v>1</v>
      </c>
      <c r="H25" s="4">
        <f t="shared" si="7"/>
        <v>1</v>
      </c>
      <c r="I25" s="4">
        <f t="shared" si="7"/>
        <v>1</v>
      </c>
      <c r="J25" s="4">
        <f t="shared" si="7"/>
        <v>1</v>
      </c>
      <c r="K25" s="69">
        <v>43374</v>
      </c>
    </row>
    <row r="26" spans="1:12">
      <c r="B26" s="70" t="s">
        <v>55</v>
      </c>
      <c r="C26" s="4">
        <f t="shared" si="7"/>
        <v>1.9607843137254902E-2</v>
      </c>
      <c r="D26" s="4">
        <f t="shared" si="7"/>
        <v>1.9607843137254902E-2</v>
      </c>
      <c r="E26" s="4">
        <f t="shared" si="7"/>
        <v>1.9607843137254902E-2</v>
      </c>
      <c r="F26" s="4">
        <f t="shared" si="7"/>
        <v>1.9607843137254902E-2</v>
      </c>
      <c r="G26" s="4">
        <f t="shared" si="7"/>
        <v>1.9607843137254902E-2</v>
      </c>
      <c r="H26" s="4">
        <f t="shared" si="7"/>
        <v>1.9607843137254902E-2</v>
      </c>
      <c r="I26" s="4">
        <f t="shared" si="7"/>
        <v>1.9607843137254902E-2</v>
      </c>
      <c r="J26" s="4">
        <f t="shared" si="7"/>
        <v>1.9607843137254902E-2</v>
      </c>
      <c r="K26" s="69">
        <v>42064</v>
      </c>
    </row>
    <row r="27" spans="1:12">
      <c r="B27" t="s">
        <v>124</v>
      </c>
      <c r="C27" s="4">
        <f t="shared" si="7"/>
        <v>1</v>
      </c>
      <c r="D27" s="4">
        <f t="shared" si="7"/>
        <v>1</v>
      </c>
      <c r="E27" s="4">
        <f t="shared" si="7"/>
        <v>1</v>
      </c>
      <c r="F27" s="4">
        <f t="shared" si="7"/>
        <v>1</v>
      </c>
      <c r="G27" s="4">
        <f t="shared" si="7"/>
        <v>1</v>
      </c>
      <c r="H27" s="4">
        <f t="shared" si="7"/>
        <v>1</v>
      </c>
      <c r="I27" s="4">
        <f t="shared" si="7"/>
        <v>1</v>
      </c>
      <c r="J27" s="4">
        <f t="shared" si="7"/>
        <v>1</v>
      </c>
      <c r="K27" s="69">
        <v>42036</v>
      </c>
    </row>
    <row r="28" spans="1:12">
      <c r="B28" t="s">
        <v>125</v>
      </c>
      <c r="C28" s="4">
        <f t="shared" si="7"/>
        <v>1</v>
      </c>
      <c r="D28" s="4">
        <f t="shared" si="7"/>
        <v>1</v>
      </c>
      <c r="E28" s="4">
        <f t="shared" si="7"/>
        <v>1</v>
      </c>
      <c r="F28" s="4">
        <f t="shared" si="7"/>
        <v>1</v>
      </c>
      <c r="G28" s="4">
        <f t="shared" si="7"/>
        <v>1</v>
      </c>
      <c r="H28" s="4">
        <f t="shared" si="7"/>
        <v>1</v>
      </c>
      <c r="I28" s="4">
        <f t="shared" si="7"/>
        <v>1</v>
      </c>
      <c r="J28" s="4">
        <f t="shared" si="7"/>
        <v>1</v>
      </c>
      <c r="K28" s="69">
        <v>42036</v>
      </c>
    </row>
    <row r="29" spans="1:12">
      <c r="B29" t="s">
        <v>126</v>
      </c>
      <c r="C29" s="4">
        <f t="shared" si="7"/>
        <v>0</v>
      </c>
      <c r="D29" s="4">
        <f t="shared" si="7"/>
        <v>0</v>
      </c>
      <c r="E29" s="4">
        <f t="shared" si="7"/>
        <v>0.5</v>
      </c>
      <c r="F29" s="4">
        <f t="shared" si="7"/>
        <v>1</v>
      </c>
      <c r="G29" s="4">
        <f t="shared" si="7"/>
        <v>1</v>
      </c>
      <c r="H29" s="4">
        <f t="shared" si="7"/>
        <v>1</v>
      </c>
      <c r="I29" s="4">
        <f t="shared" si="7"/>
        <v>1</v>
      </c>
      <c r="J29" s="4">
        <f t="shared" si="7"/>
        <v>1</v>
      </c>
      <c r="K29" s="69">
        <v>43009</v>
      </c>
    </row>
    <row r="30" spans="1:12">
      <c r="B30" t="s">
        <v>127</v>
      </c>
      <c r="C30" s="4">
        <f t="shared" si="7"/>
        <v>1</v>
      </c>
      <c r="D30" s="4">
        <f t="shared" si="7"/>
        <v>1</v>
      </c>
      <c r="E30" s="4">
        <f t="shared" si="7"/>
        <v>1</v>
      </c>
      <c r="F30" s="4">
        <f t="shared" si="7"/>
        <v>1</v>
      </c>
      <c r="G30" s="4">
        <f t="shared" si="7"/>
        <v>1</v>
      </c>
      <c r="H30" s="4">
        <f t="shared" si="7"/>
        <v>1</v>
      </c>
      <c r="I30" s="4">
        <f t="shared" si="7"/>
        <v>1</v>
      </c>
      <c r="J30" s="4">
        <f t="shared" si="7"/>
        <v>1</v>
      </c>
      <c r="K30" s="69">
        <v>42064</v>
      </c>
    </row>
    <row r="31" spans="1:12">
      <c r="B31" t="s">
        <v>128</v>
      </c>
      <c r="C31" s="4">
        <f t="shared" si="7"/>
        <v>8.3333333333333329E-2</v>
      </c>
      <c r="D31" s="4">
        <f t="shared" si="7"/>
        <v>1</v>
      </c>
      <c r="E31" s="4">
        <f t="shared" si="7"/>
        <v>1</v>
      </c>
      <c r="F31" s="4">
        <f t="shared" si="7"/>
        <v>1</v>
      </c>
      <c r="G31" s="4">
        <f t="shared" si="7"/>
        <v>1</v>
      </c>
      <c r="H31" s="4">
        <f t="shared" si="7"/>
        <v>1</v>
      </c>
      <c r="I31" s="4">
        <f t="shared" si="7"/>
        <v>1</v>
      </c>
      <c r="J31" s="4">
        <f t="shared" si="7"/>
        <v>1</v>
      </c>
      <c r="K31" s="69">
        <v>42430</v>
      </c>
    </row>
    <row r="32" spans="1:12">
      <c r="B32" s="70" t="s">
        <v>59</v>
      </c>
      <c r="C32" s="4">
        <f t="shared" si="7"/>
        <v>0.94444444444444442</v>
      </c>
      <c r="D32" s="4">
        <f t="shared" si="7"/>
        <v>0.94444444444444442</v>
      </c>
      <c r="E32" s="4">
        <f t="shared" si="7"/>
        <v>0.94444444444444442</v>
      </c>
      <c r="F32" s="4">
        <f t="shared" si="7"/>
        <v>0.94444444444444442</v>
      </c>
      <c r="G32" s="4">
        <f t="shared" si="7"/>
        <v>0.94444444444444442</v>
      </c>
      <c r="H32" s="4">
        <f t="shared" si="7"/>
        <v>0.94444444444444442</v>
      </c>
      <c r="I32" s="4">
        <f t="shared" si="7"/>
        <v>0.94444444444444442</v>
      </c>
      <c r="J32" s="4">
        <f t="shared" si="7"/>
        <v>0.94444444444444442</v>
      </c>
      <c r="K32" s="69">
        <v>42036</v>
      </c>
    </row>
    <row r="33" spans="1:18">
      <c r="C33" s="4"/>
      <c r="D33" s="4"/>
      <c r="E33" s="4"/>
      <c r="F33" s="4"/>
      <c r="G33" s="4"/>
      <c r="H33" s="4"/>
      <c r="I33" s="4"/>
      <c r="J33" s="4"/>
    </row>
    <row r="34" spans="1:18" ht="49.75" customHeight="1">
      <c r="A34" s="7" t="s">
        <v>5</v>
      </c>
      <c r="B34" s="19" t="s">
        <v>96</v>
      </c>
      <c r="C34" s="34"/>
      <c r="D34" s="34"/>
      <c r="E34" s="34"/>
      <c r="F34" s="34"/>
      <c r="G34" s="34"/>
      <c r="H34" s="34"/>
      <c r="I34" s="34"/>
      <c r="J34" s="34"/>
      <c r="K34" s="34"/>
      <c r="L34" s="19" t="s">
        <v>97</v>
      </c>
      <c r="M34" s="194" t="s">
        <v>98</v>
      </c>
      <c r="N34" s="194"/>
      <c r="O34" s="194" t="s">
        <v>184</v>
      </c>
      <c r="P34" s="194"/>
      <c r="Q34" s="194" t="s">
        <v>185</v>
      </c>
      <c r="R34" s="194"/>
    </row>
    <row r="35" spans="1:18">
      <c r="B35" s="19"/>
      <c r="C35" s="24">
        <v>2016</v>
      </c>
      <c r="D35" s="24">
        <v>2017</v>
      </c>
      <c r="E35" s="24">
        <v>2018</v>
      </c>
      <c r="F35" s="24">
        <v>2019</v>
      </c>
      <c r="G35" s="24">
        <v>2020</v>
      </c>
      <c r="H35" s="24">
        <v>2021</v>
      </c>
      <c r="I35" s="24">
        <v>2022</v>
      </c>
      <c r="J35" s="24">
        <v>2023</v>
      </c>
      <c r="K35" s="34"/>
      <c r="L35" s="19"/>
      <c r="M35" s="34" t="s">
        <v>83</v>
      </c>
      <c r="N35" s="34" t="s">
        <v>84</v>
      </c>
      <c r="O35" s="34" t="s">
        <v>83</v>
      </c>
      <c r="P35" s="34" t="s">
        <v>84</v>
      </c>
      <c r="Q35" s="34" t="s">
        <v>83</v>
      </c>
      <c r="R35" s="34" t="s">
        <v>84</v>
      </c>
    </row>
    <row r="36" spans="1:18">
      <c r="B36" s="70" t="s">
        <v>57</v>
      </c>
      <c r="C36">
        <v>12</v>
      </c>
      <c r="D36">
        <v>12</v>
      </c>
      <c r="E36">
        <v>12</v>
      </c>
      <c r="F36">
        <v>12</v>
      </c>
      <c r="G36">
        <v>12</v>
      </c>
      <c r="H36">
        <v>12</v>
      </c>
      <c r="I36">
        <v>12</v>
      </c>
      <c r="J36">
        <v>12</v>
      </c>
      <c r="L36" s="25">
        <f>'Overlapping HAs'!J32</f>
        <v>4.7619047619047616E-2</v>
      </c>
      <c r="M36" s="25">
        <v>1</v>
      </c>
    </row>
    <row r="37" spans="1:18">
      <c r="B37" s="70" t="s">
        <v>68</v>
      </c>
      <c r="C37">
        <v>12</v>
      </c>
      <c r="D37">
        <v>12</v>
      </c>
      <c r="E37">
        <v>12</v>
      </c>
      <c r="F37">
        <v>12</v>
      </c>
      <c r="G37">
        <v>12</v>
      </c>
      <c r="H37">
        <v>12</v>
      </c>
      <c r="I37">
        <v>12</v>
      </c>
      <c r="J37">
        <v>12</v>
      </c>
      <c r="L37" s="25">
        <f>'Overlapping HAs'!J43</f>
        <v>0.23423423423423426</v>
      </c>
      <c r="M37" s="25">
        <v>1</v>
      </c>
    </row>
    <row r="38" spans="1:18">
      <c r="B38" s="70" t="s">
        <v>58</v>
      </c>
      <c r="C38">
        <v>12</v>
      </c>
      <c r="D38">
        <v>12</v>
      </c>
      <c r="E38">
        <v>12</v>
      </c>
      <c r="F38">
        <v>12</v>
      </c>
      <c r="G38">
        <v>12</v>
      </c>
      <c r="H38">
        <v>12</v>
      </c>
      <c r="I38">
        <v>12</v>
      </c>
      <c r="J38">
        <v>12</v>
      </c>
      <c r="L38" s="25">
        <f>'Overlapping HAs'!J33</f>
        <v>0.74999999999999989</v>
      </c>
      <c r="M38" s="25">
        <v>1</v>
      </c>
    </row>
    <row r="39" spans="1:18">
      <c r="B39" s="70" t="s">
        <v>60</v>
      </c>
      <c r="C39">
        <v>12</v>
      </c>
      <c r="D39">
        <v>12</v>
      </c>
      <c r="E39">
        <v>12</v>
      </c>
      <c r="F39">
        <v>12</v>
      </c>
      <c r="G39">
        <v>12</v>
      </c>
      <c r="H39">
        <v>12</v>
      </c>
      <c r="I39">
        <v>12</v>
      </c>
      <c r="J39">
        <v>12</v>
      </c>
      <c r="L39" s="25">
        <f>'Overlapping HAs'!J35</f>
        <v>0.20661157024793389</v>
      </c>
      <c r="M39" s="25">
        <v>1</v>
      </c>
    </row>
    <row r="40" spans="1:18">
      <c r="B40" t="s">
        <v>123</v>
      </c>
      <c r="F40">
        <v>6</v>
      </c>
      <c r="G40">
        <v>12</v>
      </c>
      <c r="H40">
        <v>12</v>
      </c>
      <c r="I40">
        <v>12</v>
      </c>
      <c r="J40">
        <v>12</v>
      </c>
      <c r="L40" s="25">
        <v>1</v>
      </c>
      <c r="M40" s="25">
        <v>1</v>
      </c>
    </row>
    <row r="41" spans="1:18">
      <c r="B41" s="70" t="s">
        <v>55</v>
      </c>
      <c r="C41">
        <v>12</v>
      </c>
      <c r="D41">
        <v>12</v>
      </c>
      <c r="E41">
        <v>12</v>
      </c>
      <c r="F41">
        <v>12</v>
      </c>
      <c r="G41">
        <v>12</v>
      </c>
      <c r="H41">
        <v>12</v>
      </c>
      <c r="I41">
        <v>12</v>
      </c>
      <c r="J41">
        <v>12</v>
      </c>
      <c r="L41" s="25">
        <f>'Overlapping HAs'!J31</f>
        <v>1.9607843137254902E-2</v>
      </c>
      <c r="M41" s="25">
        <v>1</v>
      </c>
    </row>
    <row r="42" spans="1:18">
      <c r="B42" t="s">
        <v>124</v>
      </c>
      <c r="C42">
        <v>12</v>
      </c>
      <c r="D42">
        <v>12</v>
      </c>
      <c r="E42">
        <v>12</v>
      </c>
      <c r="F42">
        <v>12</v>
      </c>
      <c r="G42">
        <v>12</v>
      </c>
      <c r="H42">
        <v>12</v>
      </c>
      <c r="I42">
        <v>12</v>
      </c>
      <c r="J42">
        <v>12</v>
      </c>
      <c r="L42" s="25">
        <v>1</v>
      </c>
      <c r="M42" s="25">
        <v>1</v>
      </c>
    </row>
    <row r="43" spans="1:18">
      <c r="B43" t="s">
        <v>125</v>
      </c>
      <c r="C43">
        <v>12</v>
      </c>
      <c r="D43">
        <v>12</v>
      </c>
      <c r="E43">
        <v>12</v>
      </c>
      <c r="F43">
        <v>12</v>
      </c>
      <c r="G43">
        <v>12</v>
      </c>
      <c r="H43">
        <v>12</v>
      </c>
      <c r="I43">
        <v>12</v>
      </c>
      <c r="J43">
        <v>12</v>
      </c>
      <c r="L43" s="25">
        <v>1</v>
      </c>
      <c r="M43" s="25">
        <v>1</v>
      </c>
    </row>
    <row r="44" spans="1:18">
      <c r="B44" t="s">
        <v>126</v>
      </c>
      <c r="E44">
        <v>6</v>
      </c>
      <c r="F44">
        <v>12</v>
      </c>
      <c r="G44">
        <v>12</v>
      </c>
      <c r="H44">
        <v>12</v>
      </c>
      <c r="I44">
        <v>12</v>
      </c>
      <c r="J44">
        <v>12</v>
      </c>
      <c r="L44" s="25">
        <v>1</v>
      </c>
      <c r="M44" s="25">
        <v>1</v>
      </c>
    </row>
    <row r="45" spans="1:18">
      <c r="B45" t="s">
        <v>127</v>
      </c>
      <c r="C45">
        <v>12</v>
      </c>
      <c r="D45">
        <v>12</v>
      </c>
      <c r="E45">
        <v>12</v>
      </c>
      <c r="F45">
        <v>12</v>
      </c>
      <c r="G45">
        <v>12</v>
      </c>
      <c r="H45">
        <v>12</v>
      </c>
      <c r="I45">
        <v>12</v>
      </c>
      <c r="J45">
        <v>12</v>
      </c>
      <c r="L45" s="25">
        <v>1</v>
      </c>
      <c r="M45" s="25">
        <v>1</v>
      </c>
    </row>
    <row r="46" spans="1:18">
      <c r="B46" t="s">
        <v>128</v>
      </c>
      <c r="C46">
        <v>1</v>
      </c>
      <c r="D46">
        <v>12</v>
      </c>
      <c r="E46">
        <v>12</v>
      </c>
      <c r="F46">
        <v>12</v>
      </c>
      <c r="G46">
        <v>12</v>
      </c>
      <c r="H46">
        <v>12</v>
      </c>
      <c r="I46">
        <v>12</v>
      </c>
      <c r="J46">
        <v>12</v>
      </c>
      <c r="L46" s="25">
        <v>1</v>
      </c>
      <c r="M46" s="25">
        <v>1</v>
      </c>
    </row>
    <row r="47" spans="1:18">
      <c r="B47" s="70" t="s">
        <v>59</v>
      </c>
      <c r="C47">
        <v>12</v>
      </c>
      <c r="D47">
        <v>12</v>
      </c>
      <c r="E47">
        <v>12</v>
      </c>
      <c r="F47">
        <v>12</v>
      </c>
      <c r="G47">
        <v>12</v>
      </c>
      <c r="H47">
        <v>12</v>
      </c>
      <c r="I47">
        <v>12</v>
      </c>
      <c r="J47">
        <v>12</v>
      </c>
      <c r="L47" s="25">
        <f>'Overlapping HAs'!J34</f>
        <v>0.94444444444444442</v>
      </c>
      <c r="M47" s="25">
        <v>1</v>
      </c>
    </row>
    <row r="49" spans="2:3">
      <c r="B49" t="s">
        <v>99</v>
      </c>
      <c r="C49" s="3">
        <v>12</v>
      </c>
    </row>
    <row r="51" spans="2:3">
      <c r="B51" s="70"/>
      <c r="C51" s="81" t="s">
        <v>183</v>
      </c>
    </row>
  </sheetData>
  <mergeCells count="5">
    <mergeCell ref="Q34:R34"/>
    <mergeCell ref="A7:A9"/>
    <mergeCell ref="A10:A12"/>
    <mergeCell ref="M34:N34"/>
    <mergeCell ref="O34:P34"/>
  </mergeCells>
  <pageMargins left="0.70866141732283472" right="0.70866141732283472" top="0.74803149606299213" bottom="0.74803149606299213" header="0.31496062992125984" footer="0.31496062992125984"/>
  <pageSetup paperSize="8" scale="61" fitToHeight="3"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workbookViewId="0">
      <selection activeCell="L13" sqref="L13"/>
    </sheetView>
  </sheetViews>
  <sheetFormatPr defaultRowHeight="13.5"/>
  <cols>
    <col min="1" max="1" width="21" customWidth="1"/>
    <col min="2" max="2" width="29.3828125" bestFit="1" customWidth="1"/>
    <col min="3" max="5" width="9.15234375" bestFit="1" customWidth="1"/>
    <col min="6" max="6" width="10.15234375" bestFit="1" customWidth="1"/>
    <col min="7" max="10" width="8.4609375" customWidth="1"/>
    <col min="11" max="11" width="9.15234375" bestFit="1" customWidth="1"/>
  </cols>
  <sheetData>
    <row r="1" spans="1:16" s="81" customFormat="1" ht="59" customHeight="1"/>
    <row r="2" spans="1:16" s="81" customFormat="1"/>
    <row r="3" spans="1:16">
      <c r="A3" s="7" t="s">
        <v>207</v>
      </c>
    </row>
    <row r="4" spans="1:16">
      <c r="A4" s="72"/>
      <c r="B4" s="72"/>
      <c r="C4" s="72"/>
      <c r="D4" s="72"/>
      <c r="E4" s="72"/>
      <c r="F4" s="72"/>
      <c r="G4" s="72"/>
      <c r="H4" s="72"/>
      <c r="I4" s="72"/>
      <c r="J4" s="72"/>
      <c r="K4" s="72"/>
    </row>
    <row r="5" spans="1:16">
      <c r="C5" s="24">
        <v>2016</v>
      </c>
      <c r="D5" s="24">
        <v>2017</v>
      </c>
      <c r="E5" s="24">
        <v>2018</v>
      </c>
      <c r="F5" s="24">
        <v>2019</v>
      </c>
      <c r="G5" s="24">
        <v>2020</v>
      </c>
      <c r="H5" s="24">
        <v>2021</v>
      </c>
      <c r="I5" s="24">
        <v>2022</v>
      </c>
      <c r="J5" s="24">
        <v>2023</v>
      </c>
      <c r="K5" s="24" t="s">
        <v>45</v>
      </c>
    </row>
    <row r="6" spans="1:16">
      <c r="A6" s="64" t="s">
        <v>52</v>
      </c>
      <c r="B6" s="28" t="s">
        <v>74</v>
      </c>
      <c r="C6" s="65">
        <f>SUM(C7,C10)</f>
        <v>9531.3629653890439</v>
      </c>
      <c r="D6" s="65">
        <f t="shared" ref="D6:J6" si="0">SUM(D7,D10)</f>
        <v>11563.33748353941</v>
      </c>
      <c r="E6" s="65">
        <f t="shared" si="0"/>
        <v>11287.533794846906</v>
      </c>
      <c r="F6" s="65">
        <f t="shared" si="0"/>
        <v>13441.180471009622</v>
      </c>
      <c r="G6" s="65">
        <f t="shared" si="0"/>
        <v>11455.853678696245</v>
      </c>
      <c r="H6" s="65">
        <f t="shared" si="0"/>
        <v>11455.853678696245</v>
      </c>
      <c r="I6" s="65">
        <f t="shared" si="0"/>
        <v>11455.853678696245</v>
      </c>
      <c r="J6" s="65">
        <f t="shared" si="0"/>
        <v>11455.853678696245</v>
      </c>
      <c r="K6" s="65">
        <f>SUM(C6:J6)</f>
        <v>91646.829429569974</v>
      </c>
    </row>
    <row r="7" spans="1:16">
      <c r="A7" s="195" t="s">
        <v>75</v>
      </c>
      <c r="B7" s="66" t="s">
        <v>76</v>
      </c>
      <c r="C7" s="67">
        <f>SUM(C8:C9)</f>
        <v>4044.3629653890439</v>
      </c>
      <c r="D7" s="67">
        <f t="shared" ref="D7:J7" si="1">SUM(D8:D9)</f>
        <v>3623.3374835394093</v>
      </c>
      <c r="E7" s="67">
        <f t="shared" si="1"/>
        <v>3158.5337948469059</v>
      </c>
      <c r="F7" s="67">
        <f t="shared" si="1"/>
        <v>3903.1804710096221</v>
      </c>
      <c r="G7" s="67">
        <f t="shared" si="1"/>
        <v>3682.353678696245</v>
      </c>
      <c r="H7" s="67">
        <f t="shared" si="1"/>
        <v>3682.353678696245</v>
      </c>
      <c r="I7" s="67">
        <f t="shared" si="1"/>
        <v>3682.353678696245</v>
      </c>
      <c r="J7" s="67">
        <f t="shared" si="1"/>
        <v>3682.353678696245</v>
      </c>
      <c r="K7" s="65">
        <f t="shared" ref="K7:K12" si="2">SUM(C7:J7)</f>
        <v>29458.82942956996</v>
      </c>
    </row>
    <row r="8" spans="1:16">
      <c r="A8" s="195"/>
      <c r="B8" s="27" t="s">
        <v>77</v>
      </c>
      <c r="C8" s="68">
        <v>3104.1108858178941</v>
      </c>
      <c r="D8" s="68">
        <v>2776.7422521175095</v>
      </c>
      <c r="E8" s="68">
        <v>2467.2716940280588</v>
      </c>
      <c r="F8" s="68">
        <v>3096.1041790056247</v>
      </c>
      <c r="G8" s="68">
        <v>2861.0572527422714</v>
      </c>
      <c r="H8" s="68">
        <v>2861.0572527422714</v>
      </c>
      <c r="I8" s="68">
        <v>2861.0572527422714</v>
      </c>
      <c r="J8" s="68">
        <v>2861.0572527422714</v>
      </c>
      <c r="K8" s="64">
        <f t="shared" si="2"/>
        <v>22888.458021938168</v>
      </c>
      <c r="M8" s="25"/>
      <c r="N8" s="25"/>
      <c r="O8" s="25"/>
      <c r="P8" s="25"/>
    </row>
    <row r="9" spans="1:16">
      <c r="A9" s="195"/>
      <c r="B9" s="27" t="s">
        <v>78</v>
      </c>
      <c r="C9" s="68">
        <v>940.25207957115003</v>
      </c>
      <c r="D9" s="68">
        <v>846.59523142189971</v>
      </c>
      <c r="E9" s="68">
        <v>691.26210081884687</v>
      </c>
      <c r="F9" s="68">
        <v>807.07629200399754</v>
      </c>
      <c r="G9" s="68">
        <v>821.29642595397343</v>
      </c>
      <c r="H9" s="68">
        <v>821.29642595397343</v>
      </c>
      <c r="I9" s="68">
        <v>821.29642595397343</v>
      </c>
      <c r="J9" s="68">
        <v>821.29642595397343</v>
      </c>
      <c r="K9" s="64">
        <f t="shared" si="2"/>
        <v>6570.3714076317865</v>
      </c>
    </row>
    <row r="10" spans="1:16">
      <c r="A10" s="195" t="s">
        <v>79</v>
      </c>
      <c r="B10" s="27" t="s">
        <v>80</v>
      </c>
      <c r="C10" s="67">
        <f>SUM(C11:C12)</f>
        <v>5487</v>
      </c>
      <c r="D10" s="67">
        <f t="shared" ref="D10:J10" si="3">SUM(D11:D12)</f>
        <v>7940</v>
      </c>
      <c r="E10" s="67">
        <f t="shared" si="3"/>
        <v>8129</v>
      </c>
      <c r="F10" s="67">
        <f t="shared" si="3"/>
        <v>9538</v>
      </c>
      <c r="G10" s="67">
        <f t="shared" si="3"/>
        <v>7773.5</v>
      </c>
      <c r="H10" s="67">
        <f t="shared" si="3"/>
        <v>7773.5</v>
      </c>
      <c r="I10" s="67">
        <f t="shared" si="3"/>
        <v>7773.5</v>
      </c>
      <c r="J10" s="67">
        <f t="shared" si="3"/>
        <v>7773.5</v>
      </c>
      <c r="K10" s="65">
        <f t="shared" si="2"/>
        <v>62188</v>
      </c>
    </row>
    <row r="11" spans="1:16">
      <c r="A11" s="195"/>
      <c r="B11" s="27" t="s">
        <v>77</v>
      </c>
      <c r="C11" s="68">
        <v>4347</v>
      </c>
      <c r="D11" s="68">
        <v>6195</v>
      </c>
      <c r="E11" s="68">
        <v>5956</v>
      </c>
      <c r="F11" s="68">
        <v>7017</v>
      </c>
      <c r="G11" s="68">
        <v>5878.75</v>
      </c>
      <c r="H11" s="68">
        <v>5878.75</v>
      </c>
      <c r="I11" s="68">
        <v>5878.75</v>
      </c>
      <c r="J11" s="68">
        <v>5878.75</v>
      </c>
      <c r="K11" s="64">
        <f t="shared" si="2"/>
        <v>47030</v>
      </c>
      <c r="M11" s="25"/>
      <c r="N11" s="25"/>
      <c r="O11" s="25"/>
      <c r="P11" s="25"/>
    </row>
    <row r="12" spans="1:16">
      <c r="A12" s="195"/>
      <c r="B12" s="27" t="s">
        <v>78</v>
      </c>
      <c r="C12" s="68">
        <v>1140</v>
      </c>
      <c r="D12" s="68">
        <v>1745</v>
      </c>
      <c r="E12" s="68">
        <v>2173</v>
      </c>
      <c r="F12" s="68">
        <v>2521</v>
      </c>
      <c r="G12" s="68">
        <v>1894.75</v>
      </c>
      <c r="H12" s="68">
        <v>1894.75</v>
      </c>
      <c r="I12" s="68">
        <v>1894.75</v>
      </c>
      <c r="J12" s="68">
        <v>1894.75</v>
      </c>
      <c r="K12" s="64">
        <f t="shared" si="2"/>
        <v>15158</v>
      </c>
    </row>
    <row r="13" spans="1:16">
      <c r="B13" s="28" t="s">
        <v>174</v>
      </c>
      <c r="C13" s="67">
        <f>SUM(C8+C11)</f>
        <v>7451.1108858178941</v>
      </c>
      <c r="D13" s="67">
        <f t="shared" ref="D13:J13" si="4">SUM(D8+D11)</f>
        <v>8971.7422521175104</v>
      </c>
      <c r="E13" s="67">
        <f t="shared" si="4"/>
        <v>8423.2716940280588</v>
      </c>
      <c r="F13" s="67">
        <f t="shared" si="4"/>
        <v>10113.104179005624</v>
      </c>
      <c r="G13" s="67">
        <f t="shared" si="4"/>
        <v>8739.8072527422719</v>
      </c>
      <c r="H13" s="67">
        <f t="shared" si="4"/>
        <v>8739.8072527422719</v>
      </c>
      <c r="I13" s="67">
        <f t="shared" si="4"/>
        <v>8739.8072527422719</v>
      </c>
      <c r="J13" s="67">
        <f t="shared" si="4"/>
        <v>8739.8072527422719</v>
      </c>
      <c r="K13" s="65">
        <f>SUM(C13:J13)</f>
        <v>69918.458021938175</v>
      </c>
      <c r="L13" s="75"/>
    </row>
    <row r="14" spans="1:16" ht="27">
      <c r="B14" s="118" t="s">
        <v>253</v>
      </c>
      <c r="C14" s="68">
        <v>7451</v>
      </c>
      <c r="D14" s="68">
        <v>8454</v>
      </c>
      <c r="E14" s="68">
        <v>8842</v>
      </c>
      <c r="F14" s="68">
        <v>10219</v>
      </c>
      <c r="G14" s="68">
        <v>9357</v>
      </c>
      <c r="H14" s="68">
        <v>9357</v>
      </c>
      <c r="I14" s="68">
        <v>9357</v>
      </c>
      <c r="J14" s="68">
        <v>9357</v>
      </c>
      <c r="K14" s="64">
        <f>SUM(C14:J14)</f>
        <v>72394</v>
      </c>
    </row>
    <row r="15" spans="1:16">
      <c r="B15" s="27" t="s">
        <v>81</v>
      </c>
      <c r="C15" s="71">
        <f>C20</f>
        <v>4</v>
      </c>
      <c r="D15" s="71">
        <f t="shared" ref="D15:J15" si="5">D20</f>
        <v>5.4900891972249752</v>
      </c>
      <c r="E15" s="71">
        <f t="shared" si="5"/>
        <v>6.4900891972249752</v>
      </c>
      <c r="F15" s="71">
        <f t="shared" si="5"/>
        <v>6.9900891972249752</v>
      </c>
      <c r="G15" s="71">
        <f t="shared" si="5"/>
        <v>6.9900891972249752</v>
      </c>
      <c r="H15" s="71">
        <f t="shared" si="5"/>
        <v>6.9900891972249752</v>
      </c>
      <c r="I15" s="71">
        <f t="shared" si="5"/>
        <v>6.9900891972249752</v>
      </c>
      <c r="J15" s="71">
        <f t="shared" si="5"/>
        <v>6.9900891972249752</v>
      </c>
      <c r="K15" s="65"/>
    </row>
    <row r="16" spans="1:16">
      <c r="B16" s="28" t="s">
        <v>175</v>
      </c>
      <c r="C16" s="67">
        <f>C8+C11</f>
        <v>7451.1108858178941</v>
      </c>
      <c r="D16" s="67">
        <f>D8+D11</f>
        <v>8971.7422521175104</v>
      </c>
      <c r="E16" s="67">
        <f>E8+E11</f>
        <v>8423.2716940280588</v>
      </c>
      <c r="F16" s="67">
        <f>F8+F11</f>
        <v>10113.104179005624</v>
      </c>
      <c r="G16" s="67">
        <f>G15*G17</f>
        <v>10202.769142288193</v>
      </c>
      <c r="H16" s="67">
        <f>H15*H17</f>
        <v>10202.769142288193</v>
      </c>
      <c r="I16" s="67">
        <f>I15*I17</f>
        <v>10202.769142288193</v>
      </c>
      <c r="J16" s="67">
        <f>J15*J17</f>
        <v>10202.769142288193</v>
      </c>
      <c r="K16" s="65">
        <f>SUM(C16:J16)</f>
        <v>75770.305580121858</v>
      </c>
    </row>
    <row r="17" spans="1:18">
      <c r="B17" s="27" t="s">
        <v>82</v>
      </c>
      <c r="C17" s="67">
        <f>C16/C15</f>
        <v>1862.7777214544735</v>
      </c>
      <c r="D17" s="67">
        <f>D16/D15</f>
        <v>1634.1705808081176</v>
      </c>
      <c r="E17" s="67">
        <f>E16/E15</f>
        <v>1297.8668610024145</v>
      </c>
      <c r="F17" s="67">
        <f>F16/F15</f>
        <v>1446.7775580060506</v>
      </c>
      <c r="G17" s="67">
        <f>AVERAGE(D17:F17)</f>
        <v>1459.6049999388608</v>
      </c>
      <c r="H17" s="67">
        <f>G17</f>
        <v>1459.6049999388608</v>
      </c>
      <c r="I17" s="67">
        <f>H17</f>
        <v>1459.6049999388608</v>
      </c>
      <c r="J17" s="67">
        <f>I17</f>
        <v>1459.6049999388608</v>
      </c>
      <c r="K17" s="65"/>
    </row>
    <row r="19" spans="1:18">
      <c r="C19" s="24">
        <v>2016</v>
      </c>
      <c r="D19" s="24">
        <v>2017</v>
      </c>
      <c r="E19" s="24">
        <v>2018</v>
      </c>
      <c r="F19" s="24">
        <v>2019</v>
      </c>
      <c r="G19" s="24">
        <v>2020</v>
      </c>
      <c r="H19" s="24">
        <v>2021</v>
      </c>
      <c r="I19" s="24">
        <v>2022</v>
      </c>
      <c r="J19" s="24">
        <v>2023</v>
      </c>
      <c r="K19" s="34" t="s">
        <v>83</v>
      </c>
      <c r="L19" s="34" t="s">
        <v>84</v>
      </c>
    </row>
    <row r="20" spans="1:18">
      <c r="A20" s="7" t="s">
        <v>52</v>
      </c>
      <c r="C20" s="4">
        <f>SUM(C21:C27)</f>
        <v>4</v>
      </c>
      <c r="D20" s="4">
        <f t="shared" ref="D20:J20" si="6">SUM(D21:D27)</f>
        <v>5.4900891972249752</v>
      </c>
      <c r="E20" s="4">
        <f t="shared" si="6"/>
        <v>6.4900891972249752</v>
      </c>
      <c r="F20" s="4">
        <f t="shared" si="6"/>
        <v>6.9900891972249752</v>
      </c>
      <c r="G20" s="4">
        <f t="shared" si="6"/>
        <v>6.9900891972249752</v>
      </c>
      <c r="H20" s="4">
        <f t="shared" si="6"/>
        <v>6.9900891972249752</v>
      </c>
      <c r="I20" s="4">
        <f t="shared" si="6"/>
        <v>6.9900891972249752</v>
      </c>
      <c r="J20" s="4">
        <f t="shared" si="6"/>
        <v>6.9900891972249752</v>
      </c>
    </row>
    <row r="21" spans="1:18">
      <c r="B21" t="s">
        <v>129</v>
      </c>
      <c r="C21" s="4">
        <f>C31/$C$39*$L31*$M31</f>
        <v>1</v>
      </c>
      <c r="D21" s="4">
        <f t="shared" ref="C21:J27" si="7">D31/$C$39*$L31*$M31</f>
        <v>1</v>
      </c>
      <c r="E21" s="4">
        <f t="shared" si="7"/>
        <v>1</v>
      </c>
      <c r="F21" s="4">
        <f t="shared" si="7"/>
        <v>1</v>
      </c>
      <c r="G21" s="4">
        <f t="shared" si="7"/>
        <v>1</v>
      </c>
      <c r="H21" s="4">
        <f t="shared" si="7"/>
        <v>1</v>
      </c>
      <c r="I21" s="4">
        <f t="shared" si="7"/>
        <v>1</v>
      </c>
      <c r="J21" s="4">
        <f t="shared" si="7"/>
        <v>1</v>
      </c>
      <c r="K21" s="69">
        <v>41214</v>
      </c>
    </row>
    <row r="22" spans="1:18">
      <c r="B22" t="s">
        <v>130</v>
      </c>
      <c r="C22" s="4">
        <f t="shared" si="7"/>
        <v>1</v>
      </c>
      <c r="D22" s="4">
        <f t="shared" si="7"/>
        <v>1</v>
      </c>
      <c r="E22" s="4">
        <f t="shared" si="7"/>
        <v>1</v>
      </c>
      <c r="F22" s="4">
        <f t="shared" si="7"/>
        <v>1</v>
      </c>
      <c r="G22" s="4">
        <f t="shared" si="7"/>
        <v>1</v>
      </c>
      <c r="H22" s="4">
        <f t="shared" si="7"/>
        <v>1</v>
      </c>
      <c r="I22" s="4">
        <f t="shared" si="7"/>
        <v>1</v>
      </c>
      <c r="J22" s="4">
        <f t="shared" si="7"/>
        <v>1</v>
      </c>
      <c r="K22" s="69">
        <v>41579</v>
      </c>
    </row>
    <row r="23" spans="1:18">
      <c r="B23" t="s">
        <v>131</v>
      </c>
      <c r="C23" s="4">
        <f t="shared" si="7"/>
        <v>1</v>
      </c>
      <c r="D23" s="4">
        <f t="shared" si="7"/>
        <v>1</v>
      </c>
      <c r="E23" s="4">
        <f t="shared" si="7"/>
        <v>1</v>
      </c>
      <c r="F23" s="4">
        <f t="shared" si="7"/>
        <v>1</v>
      </c>
      <c r="G23" s="4">
        <f t="shared" si="7"/>
        <v>1</v>
      </c>
      <c r="H23" s="4">
        <f t="shared" si="7"/>
        <v>1</v>
      </c>
      <c r="I23" s="4">
        <f t="shared" si="7"/>
        <v>1</v>
      </c>
      <c r="J23" s="4">
        <f t="shared" si="7"/>
        <v>1</v>
      </c>
      <c r="K23" s="69">
        <v>41760</v>
      </c>
    </row>
    <row r="24" spans="1:18">
      <c r="B24" t="s">
        <v>132</v>
      </c>
      <c r="C24" s="4">
        <f t="shared" si="7"/>
        <v>1</v>
      </c>
      <c r="D24" s="4">
        <f t="shared" si="7"/>
        <v>1</v>
      </c>
      <c r="E24" s="4">
        <f t="shared" si="7"/>
        <v>1</v>
      </c>
      <c r="F24" s="4">
        <f t="shared" si="7"/>
        <v>1</v>
      </c>
      <c r="G24" s="4">
        <f t="shared" si="7"/>
        <v>1</v>
      </c>
      <c r="H24" s="4">
        <f t="shared" si="7"/>
        <v>1</v>
      </c>
      <c r="I24" s="4">
        <f t="shared" si="7"/>
        <v>1</v>
      </c>
      <c r="J24" s="4">
        <f t="shared" si="7"/>
        <v>1</v>
      </c>
      <c r="K24" s="69">
        <v>42064</v>
      </c>
    </row>
    <row r="25" spans="1:18">
      <c r="B25" s="70" t="s">
        <v>72</v>
      </c>
      <c r="C25" s="4">
        <f t="shared" si="7"/>
        <v>0</v>
      </c>
      <c r="D25" s="4">
        <f>D35/$C$39*$L35*$M35</f>
        <v>0.99008919722497535</v>
      </c>
      <c r="E25" s="4">
        <f t="shared" si="7"/>
        <v>0.99008919722497535</v>
      </c>
      <c r="F25" s="4">
        <f t="shared" si="7"/>
        <v>0.99008919722497535</v>
      </c>
      <c r="G25" s="4">
        <f t="shared" si="7"/>
        <v>0.99008919722497535</v>
      </c>
      <c r="H25" s="4">
        <f t="shared" si="7"/>
        <v>0.99008919722497535</v>
      </c>
      <c r="I25" s="4">
        <f t="shared" si="7"/>
        <v>0.99008919722497535</v>
      </c>
      <c r="J25" s="4">
        <f t="shared" si="7"/>
        <v>0.99008919722497535</v>
      </c>
      <c r="K25" s="69">
        <v>42461</v>
      </c>
    </row>
    <row r="26" spans="1:18">
      <c r="B26" t="s">
        <v>133</v>
      </c>
      <c r="C26" s="4">
        <f t="shared" si="7"/>
        <v>0</v>
      </c>
      <c r="D26" s="4">
        <f>D36/$C$39*$L36*$M36</f>
        <v>0.5</v>
      </c>
      <c r="E26" s="4">
        <f t="shared" si="7"/>
        <v>1</v>
      </c>
      <c r="F26" s="4">
        <f t="shared" si="7"/>
        <v>1</v>
      </c>
      <c r="G26" s="4">
        <f t="shared" si="7"/>
        <v>1</v>
      </c>
      <c r="H26" s="4">
        <f t="shared" si="7"/>
        <v>1</v>
      </c>
      <c r="I26" s="4">
        <f t="shared" si="7"/>
        <v>1</v>
      </c>
      <c r="J26" s="4">
        <f t="shared" si="7"/>
        <v>1</v>
      </c>
      <c r="K26" s="69">
        <v>42644</v>
      </c>
    </row>
    <row r="27" spans="1:18">
      <c r="B27" t="s">
        <v>134</v>
      </c>
      <c r="C27" s="4">
        <f t="shared" si="7"/>
        <v>0</v>
      </c>
      <c r="D27" s="4">
        <f t="shared" si="7"/>
        <v>0</v>
      </c>
      <c r="E27" s="4">
        <f t="shared" si="7"/>
        <v>0.5</v>
      </c>
      <c r="F27" s="4">
        <f t="shared" si="7"/>
        <v>1</v>
      </c>
      <c r="G27" s="4">
        <f t="shared" si="7"/>
        <v>1</v>
      </c>
      <c r="H27" s="4">
        <f t="shared" si="7"/>
        <v>1</v>
      </c>
      <c r="I27" s="4">
        <f t="shared" si="7"/>
        <v>1</v>
      </c>
      <c r="J27" s="4">
        <f t="shared" si="7"/>
        <v>1</v>
      </c>
      <c r="K27" s="69">
        <v>43009</v>
      </c>
    </row>
    <row r="29" spans="1:18" ht="49.75" customHeight="1">
      <c r="A29" s="7" t="s">
        <v>52</v>
      </c>
      <c r="B29" s="19" t="s">
        <v>96</v>
      </c>
      <c r="C29" s="34"/>
      <c r="D29" s="34"/>
      <c r="E29" s="34"/>
      <c r="F29" s="34"/>
      <c r="G29" s="34"/>
      <c r="H29" s="34"/>
      <c r="I29" s="34"/>
      <c r="J29" s="34"/>
      <c r="K29" s="34"/>
      <c r="L29" s="19" t="s">
        <v>97</v>
      </c>
      <c r="M29" s="194" t="s">
        <v>98</v>
      </c>
      <c r="N29" s="194"/>
      <c r="O29" s="194" t="s">
        <v>184</v>
      </c>
      <c r="P29" s="194"/>
      <c r="Q29" s="194" t="s">
        <v>185</v>
      </c>
      <c r="R29" s="194"/>
    </row>
    <row r="30" spans="1:18">
      <c r="B30" s="19"/>
      <c r="C30" s="24">
        <v>2016</v>
      </c>
      <c r="D30" s="24">
        <v>2017</v>
      </c>
      <c r="E30" s="24">
        <v>2018</v>
      </c>
      <c r="F30" s="24">
        <v>2019</v>
      </c>
      <c r="G30" s="24">
        <v>2020</v>
      </c>
      <c r="H30" s="24">
        <v>2021</v>
      </c>
      <c r="I30" s="24">
        <v>2022</v>
      </c>
      <c r="J30" s="24">
        <v>2023</v>
      </c>
      <c r="K30" s="34"/>
      <c r="L30" s="19"/>
      <c r="M30" s="34" t="s">
        <v>83</v>
      </c>
      <c r="N30" s="34" t="s">
        <v>84</v>
      </c>
      <c r="O30" s="34" t="s">
        <v>83</v>
      </c>
      <c r="P30" s="34" t="s">
        <v>84</v>
      </c>
      <c r="Q30" s="34" t="s">
        <v>83</v>
      </c>
      <c r="R30" s="34" t="s">
        <v>84</v>
      </c>
    </row>
    <row r="31" spans="1:18">
      <c r="B31" t="s">
        <v>129</v>
      </c>
      <c r="C31" s="81">
        <v>12</v>
      </c>
      <c r="D31" s="81">
        <v>12</v>
      </c>
      <c r="E31" s="81">
        <v>12</v>
      </c>
      <c r="F31" s="81">
        <v>12</v>
      </c>
      <c r="G31" s="81">
        <v>12</v>
      </c>
      <c r="H31" s="81">
        <v>12</v>
      </c>
      <c r="I31" s="81">
        <v>12</v>
      </c>
      <c r="J31" s="81">
        <v>12</v>
      </c>
      <c r="L31" s="25">
        <v>1</v>
      </c>
      <c r="M31" s="25">
        <v>1</v>
      </c>
    </row>
    <row r="32" spans="1:18">
      <c r="B32" t="s">
        <v>130</v>
      </c>
      <c r="C32" s="81">
        <v>12</v>
      </c>
      <c r="D32" s="81">
        <v>12</v>
      </c>
      <c r="E32" s="81">
        <v>12</v>
      </c>
      <c r="F32" s="81">
        <v>12</v>
      </c>
      <c r="G32" s="81">
        <v>12</v>
      </c>
      <c r="H32" s="81">
        <v>12</v>
      </c>
      <c r="I32" s="81">
        <v>12</v>
      </c>
      <c r="J32" s="81">
        <v>12</v>
      </c>
      <c r="L32" s="25">
        <v>1</v>
      </c>
      <c r="M32" s="25">
        <v>1</v>
      </c>
    </row>
    <row r="33" spans="2:13">
      <c r="B33" t="s">
        <v>131</v>
      </c>
      <c r="C33" s="81">
        <v>12</v>
      </c>
      <c r="D33" s="81">
        <v>12</v>
      </c>
      <c r="E33" s="81">
        <v>12</v>
      </c>
      <c r="F33" s="81">
        <v>12</v>
      </c>
      <c r="G33" s="81">
        <v>12</v>
      </c>
      <c r="H33" s="81">
        <v>12</v>
      </c>
      <c r="I33" s="81">
        <v>12</v>
      </c>
      <c r="J33" s="81">
        <v>12</v>
      </c>
      <c r="L33" s="25">
        <v>1</v>
      </c>
      <c r="M33" s="25">
        <v>1</v>
      </c>
    </row>
    <row r="34" spans="2:13">
      <c r="B34" t="s">
        <v>132</v>
      </c>
      <c r="C34" s="81">
        <v>12</v>
      </c>
      <c r="D34" s="81">
        <v>12</v>
      </c>
      <c r="E34" s="81">
        <v>12</v>
      </c>
      <c r="F34" s="81">
        <v>12</v>
      </c>
      <c r="G34" s="81">
        <v>12</v>
      </c>
      <c r="H34" s="81">
        <v>12</v>
      </c>
      <c r="I34" s="81">
        <v>12</v>
      </c>
      <c r="J34" s="81">
        <v>12</v>
      </c>
      <c r="L34" s="25">
        <v>1</v>
      </c>
      <c r="M34" s="25">
        <v>1</v>
      </c>
    </row>
    <row r="35" spans="2:13">
      <c r="B35" s="70" t="s">
        <v>72</v>
      </c>
      <c r="C35" s="81"/>
      <c r="D35" s="81">
        <v>12</v>
      </c>
      <c r="E35" s="81">
        <v>12</v>
      </c>
      <c r="F35" s="81">
        <v>12</v>
      </c>
      <c r="G35" s="81">
        <v>12</v>
      </c>
      <c r="H35" s="81">
        <v>12</v>
      </c>
      <c r="I35" s="81">
        <v>12</v>
      </c>
      <c r="J35" s="81">
        <v>12</v>
      </c>
      <c r="L35" s="25">
        <f>'Overlapping HAs'!L47</f>
        <v>0.99008919722497535</v>
      </c>
      <c r="M35" s="25">
        <v>1</v>
      </c>
    </row>
    <row r="36" spans="2:13">
      <c r="B36" t="s">
        <v>133</v>
      </c>
      <c r="C36" s="81"/>
      <c r="D36" s="81">
        <v>6</v>
      </c>
      <c r="E36" s="81">
        <v>12</v>
      </c>
      <c r="F36" s="81">
        <v>12</v>
      </c>
      <c r="G36" s="81">
        <v>12</v>
      </c>
      <c r="H36" s="81">
        <v>12</v>
      </c>
      <c r="I36" s="81">
        <v>12</v>
      </c>
      <c r="J36" s="81">
        <v>12</v>
      </c>
      <c r="L36" s="25">
        <v>1</v>
      </c>
      <c r="M36" s="25">
        <v>1</v>
      </c>
    </row>
    <row r="37" spans="2:13">
      <c r="B37" t="s">
        <v>134</v>
      </c>
      <c r="C37" s="81"/>
      <c r="D37" s="81"/>
      <c r="E37" s="81">
        <v>6</v>
      </c>
      <c r="F37" s="81">
        <v>12</v>
      </c>
      <c r="G37" s="81">
        <v>12</v>
      </c>
      <c r="H37" s="81">
        <v>12</v>
      </c>
      <c r="I37" s="81">
        <v>12</v>
      </c>
      <c r="J37" s="81">
        <v>12</v>
      </c>
      <c r="L37" s="25">
        <v>1</v>
      </c>
      <c r="M37" s="25">
        <v>1</v>
      </c>
    </row>
    <row r="39" spans="2:13">
      <c r="B39" t="s">
        <v>99</v>
      </c>
      <c r="C39" s="3">
        <v>12</v>
      </c>
    </row>
    <row r="41" spans="2:13">
      <c r="B41" s="70"/>
      <c r="C41" s="81" t="s">
        <v>183</v>
      </c>
    </row>
  </sheetData>
  <mergeCells count="5">
    <mergeCell ref="Q29:R29"/>
    <mergeCell ref="A7:A9"/>
    <mergeCell ref="A10:A12"/>
    <mergeCell ref="M29:N29"/>
    <mergeCell ref="O29:P29"/>
  </mergeCells>
  <pageMargins left="0.70866141732283472" right="0.70866141732283472" top="0.74803149606299213" bottom="0.74803149606299213" header="0.31496062992125984" footer="0.31496062992125984"/>
  <pageSetup paperSize="8" scale="59" fitToHeight="3"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5"/>
  <sheetViews>
    <sheetView zoomScaleNormal="100" workbookViewId="0">
      <selection activeCell="A2" sqref="A2"/>
    </sheetView>
  </sheetViews>
  <sheetFormatPr defaultRowHeight="13.5"/>
  <cols>
    <col min="1" max="1" width="21" customWidth="1"/>
    <col min="2" max="2" width="29.3828125" bestFit="1" customWidth="1"/>
    <col min="3" max="10" width="8.4609375" customWidth="1"/>
    <col min="11" max="11" width="9.15234375" bestFit="1" customWidth="1"/>
  </cols>
  <sheetData>
    <row r="1" spans="1:16" s="81" customFormat="1" ht="59" customHeight="1"/>
    <row r="2" spans="1:16" s="81" customFormat="1"/>
    <row r="3" spans="1:16">
      <c r="A3" s="7" t="s">
        <v>207</v>
      </c>
    </row>
    <row r="4" spans="1:16">
      <c r="A4" s="72"/>
      <c r="B4" s="72"/>
      <c r="C4" s="72"/>
      <c r="D4" s="72"/>
      <c r="E4" s="72"/>
      <c r="F4" s="72"/>
      <c r="G4" s="72"/>
      <c r="H4" s="72"/>
      <c r="I4" s="72"/>
      <c r="J4" s="72"/>
      <c r="K4" s="72"/>
    </row>
    <row r="5" spans="1:16">
      <c r="C5" s="24">
        <v>2016</v>
      </c>
      <c r="D5" s="24">
        <v>2017</v>
      </c>
      <c r="E5" s="24">
        <v>2018</v>
      </c>
      <c r="F5" s="24">
        <v>2019</v>
      </c>
      <c r="G5" s="24">
        <v>2020</v>
      </c>
      <c r="H5" s="24">
        <v>2021</v>
      </c>
      <c r="I5" s="24">
        <v>2022</v>
      </c>
      <c r="J5" s="24">
        <v>2023</v>
      </c>
      <c r="K5" s="24" t="s">
        <v>45</v>
      </c>
    </row>
    <row r="6" spans="1:16">
      <c r="A6" s="64" t="s">
        <v>135</v>
      </c>
      <c r="B6" s="28" t="s">
        <v>74</v>
      </c>
      <c r="C6" s="65">
        <f>SUM(C7,C10)</f>
        <v>884.51367006212649</v>
      </c>
      <c r="D6" s="65">
        <f t="shared" ref="D6:J6" si="0">SUM(D7,D10)</f>
        <v>2091.5881705142901</v>
      </c>
      <c r="E6" s="65">
        <f t="shared" si="0"/>
        <v>2499.7310203889297</v>
      </c>
      <c r="F6" s="65">
        <f t="shared" si="0"/>
        <v>2995.25782385194</v>
      </c>
      <c r="G6" s="65">
        <f t="shared" si="0"/>
        <v>6627.1194483589097</v>
      </c>
      <c r="H6" s="65">
        <f t="shared" si="0"/>
        <v>11840.13666775522</v>
      </c>
      <c r="I6" s="65">
        <f t="shared" si="0"/>
        <v>11840.13666775522</v>
      </c>
      <c r="J6" s="65">
        <f t="shared" si="0"/>
        <v>11840.13666775522</v>
      </c>
      <c r="K6" s="65">
        <f>SUM(C6:J6)</f>
        <v>50618.620136441859</v>
      </c>
    </row>
    <row r="7" spans="1:16">
      <c r="A7" s="195" t="s">
        <v>75</v>
      </c>
      <c r="B7" s="66" t="s">
        <v>76</v>
      </c>
      <c r="C7" s="67">
        <f>SUM(C8:C9)</f>
        <v>523.18033672879324</v>
      </c>
      <c r="D7" s="67">
        <f t="shared" ref="D7:J7" si="1">SUM(D8:D9)</f>
        <v>1172.5989091915008</v>
      </c>
      <c r="E7" s="67">
        <f t="shared" si="1"/>
        <v>1308.267788017517</v>
      </c>
      <c r="F7" s="67">
        <f t="shared" si="1"/>
        <v>1227.6345124013656</v>
      </c>
      <c r="G7" s="67">
        <f t="shared" si="1"/>
        <v>2774.934174918586</v>
      </c>
      <c r="H7" s="67">
        <f t="shared" si="1"/>
        <v>5223.0410323182214</v>
      </c>
      <c r="I7" s="67">
        <f t="shared" si="1"/>
        <v>5223.0410323182214</v>
      </c>
      <c r="J7" s="67">
        <f t="shared" si="1"/>
        <v>5223.0410323182214</v>
      </c>
      <c r="K7" s="65">
        <f t="shared" ref="K7:K12" si="2">SUM(C7:J7)</f>
        <v>22675.738818212427</v>
      </c>
    </row>
    <row r="8" spans="1:16">
      <c r="A8" s="195"/>
      <c r="B8" s="27" t="s">
        <v>77</v>
      </c>
      <c r="C8" s="68">
        <v>361.51367006212661</v>
      </c>
      <c r="D8" s="68">
        <v>815.07060221810036</v>
      </c>
      <c r="E8" s="68">
        <v>868.48720132541121</v>
      </c>
      <c r="F8" s="68">
        <v>832.22310601328331</v>
      </c>
      <c r="G8" s="68">
        <v>1852.1730190774811</v>
      </c>
      <c r="H8" s="68">
        <v>3512.8236770807453</v>
      </c>
      <c r="I8" s="68">
        <v>3512.8236770807453</v>
      </c>
      <c r="J8" s="68">
        <v>3512.8236770807453</v>
      </c>
      <c r="K8" s="64">
        <f t="shared" si="2"/>
        <v>15267.938629938639</v>
      </c>
      <c r="M8" s="25"/>
      <c r="N8" s="25"/>
      <c r="O8" s="25"/>
      <c r="P8" s="25"/>
    </row>
    <row r="9" spans="1:16">
      <c r="A9" s="195"/>
      <c r="B9" s="27" t="s">
        <v>78</v>
      </c>
      <c r="C9" s="68">
        <v>161.66666666666666</v>
      </c>
      <c r="D9" s="68">
        <v>357.52830697340045</v>
      </c>
      <c r="E9" s="68">
        <v>439.78058669210577</v>
      </c>
      <c r="F9" s="68">
        <v>395.4114063880823</v>
      </c>
      <c r="G9" s="68">
        <v>922.76115584110471</v>
      </c>
      <c r="H9" s="68">
        <v>1710.2173552374759</v>
      </c>
      <c r="I9" s="68">
        <v>1710.2173552374759</v>
      </c>
      <c r="J9" s="68">
        <v>1710.2173552374759</v>
      </c>
      <c r="K9" s="64">
        <f t="shared" si="2"/>
        <v>7407.8001882737881</v>
      </c>
    </row>
    <row r="10" spans="1:16">
      <c r="A10" s="195" t="s">
        <v>79</v>
      </c>
      <c r="B10" s="27" t="s">
        <v>80</v>
      </c>
      <c r="C10" s="67">
        <f>SUM(C11:C12)</f>
        <v>361.33333333333331</v>
      </c>
      <c r="D10" s="67">
        <f t="shared" ref="D10:J10" si="3">SUM(D11:D12)</f>
        <v>918.98926132278939</v>
      </c>
      <c r="E10" s="67">
        <f t="shared" si="3"/>
        <v>1191.4632323714127</v>
      </c>
      <c r="F10" s="67">
        <f t="shared" si="3"/>
        <v>1767.6233114505744</v>
      </c>
      <c r="G10" s="67">
        <f t="shared" si="3"/>
        <v>3852.1852734403242</v>
      </c>
      <c r="H10" s="67">
        <f t="shared" si="3"/>
        <v>6617.0956354369982</v>
      </c>
      <c r="I10" s="67">
        <f t="shared" si="3"/>
        <v>6617.0956354369982</v>
      </c>
      <c r="J10" s="67">
        <f t="shared" si="3"/>
        <v>6617.0956354369982</v>
      </c>
      <c r="K10" s="65">
        <f t="shared" si="2"/>
        <v>27942.881318229429</v>
      </c>
    </row>
    <row r="11" spans="1:16">
      <c r="A11" s="195"/>
      <c r="B11" s="27" t="s">
        <v>77</v>
      </c>
      <c r="C11" s="68">
        <v>271</v>
      </c>
      <c r="D11" s="68">
        <v>712.5</v>
      </c>
      <c r="E11" s="68">
        <v>904</v>
      </c>
      <c r="F11" s="68">
        <v>1374.5</v>
      </c>
      <c r="G11" s="68">
        <v>2957.791666666667</v>
      </c>
      <c r="H11" s="68">
        <v>5080.75</v>
      </c>
      <c r="I11" s="68">
        <v>5080.75</v>
      </c>
      <c r="J11" s="68">
        <v>5080.75</v>
      </c>
      <c r="K11" s="64">
        <f t="shared" si="2"/>
        <v>21462.041666666668</v>
      </c>
      <c r="M11" s="25"/>
      <c r="N11" s="25"/>
      <c r="O11" s="25"/>
      <c r="P11" s="25"/>
    </row>
    <row r="12" spans="1:16">
      <c r="A12" s="195"/>
      <c r="B12" s="27" t="s">
        <v>78</v>
      </c>
      <c r="C12" s="68">
        <v>90.333333333333329</v>
      </c>
      <c r="D12" s="68">
        <v>206.48926132278939</v>
      </c>
      <c r="E12" s="68">
        <v>287.46323237141263</v>
      </c>
      <c r="F12" s="68">
        <v>393.12331145057442</v>
      </c>
      <c r="G12" s="68">
        <v>894.39360677365721</v>
      </c>
      <c r="H12" s="68">
        <v>1536.3456354369985</v>
      </c>
      <c r="I12" s="68">
        <v>1536.3456354369985</v>
      </c>
      <c r="J12" s="68">
        <v>1536.3456354369985</v>
      </c>
      <c r="K12" s="64">
        <f t="shared" si="2"/>
        <v>6480.8396515627619</v>
      </c>
    </row>
    <row r="13" spans="1:16">
      <c r="B13" s="28" t="s">
        <v>174</v>
      </c>
      <c r="C13" s="67">
        <f>SUM(C8+C11)</f>
        <v>632.51367006212661</v>
      </c>
      <c r="D13" s="67">
        <f t="shared" ref="D13:J13" si="4">SUM(D8+D11)</f>
        <v>1527.5706022181002</v>
      </c>
      <c r="E13" s="67">
        <f t="shared" si="4"/>
        <v>1772.4872013254112</v>
      </c>
      <c r="F13" s="67">
        <f t="shared" si="4"/>
        <v>2206.7231060132835</v>
      </c>
      <c r="G13" s="67">
        <f t="shared" si="4"/>
        <v>4809.9646857441476</v>
      </c>
      <c r="H13" s="67">
        <f t="shared" si="4"/>
        <v>8593.5736770807453</v>
      </c>
      <c r="I13" s="67">
        <f t="shared" si="4"/>
        <v>8593.5736770807453</v>
      </c>
      <c r="J13" s="67">
        <f t="shared" si="4"/>
        <v>8593.5736770807453</v>
      </c>
      <c r="K13" s="65">
        <f>SUM(C13:J13)</f>
        <v>36729.980296605303</v>
      </c>
      <c r="L13" s="75"/>
    </row>
    <row r="14" spans="1:16">
      <c r="C14" s="4"/>
      <c r="D14" s="20"/>
      <c r="E14" s="20"/>
      <c r="F14" s="20"/>
    </row>
    <row r="15" spans="1:16">
      <c r="B15" s="27" t="s">
        <v>81</v>
      </c>
      <c r="C15" s="71">
        <f>C48</f>
        <v>0.97767052767052776</v>
      </c>
      <c r="D15" s="71">
        <f t="shared" ref="D15:J15" si="5">D48</f>
        <v>2.811003861003861</v>
      </c>
      <c r="E15" s="71">
        <f t="shared" si="5"/>
        <v>2.9776705276705275</v>
      </c>
      <c r="F15" s="71">
        <f t="shared" si="5"/>
        <v>3.977670527670528</v>
      </c>
      <c r="G15" s="71">
        <f>G48</f>
        <v>8.4826705276705283</v>
      </c>
      <c r="H15" s="71">
        <f t="shared" si="5"/>
        <v>13.287670527670526</v>
      </c>
      <c r="I15" s="71">
        <f t="shared" si="5"/>
        <v>13.287670527670526</v>
      </c>
      <c r="J15" s="71">
        <f t="shared" si="5"/>
        <v>13.287670527670526</v>
      </c>
      <c r="K15" s="65"/>
    </row>
    <row r="16" spans="1:16">
      <c r="B16" s="28" t="s">
        <v>175</v>
      </c>
      <c r="C16" s="67">
        <f>C8+C11</f>
        <v>632.51367006212661</v>
      </c>
      <c r="D16" s="67">
        <f>D8+D11</f>
        <v>1527.5706022181002</v>
      </c>
      <c r="E16" s="67">
        <f>E8+E11</f>
        <v>1772.4872013254112</v>
      </c>
      <c r="F16" s="67">
        <f>F8+F11</f>
        <v>2206.7231060132835</v>
      </c>
      <c r="G16" s="67">
        <f>G15*G17</f>
        <v>4963.2585968016356</v>
      </c>
      <c r="H16" s="67">
        <f>H15*H17</f>
        <v>7774.6913266050651</v>
      </c>
      <c r="I16" s="67">
        <f>I15*I17</f>
        <v>7774.6913266050651</v>
      </c>
      <c r="J16" s="67">
        <f>J15*J17</f>
        <v>7774.6913266050651</v>
      </c>
      <c r="K16" s="65">
        <f>SUM(C16:J16)</f>
        <v>34426.627156235751</v>
      </c>
    </row>
    <row r="17" spans="1:16">
      <c r="B17" s="27" t="s">
        <v>82</v>
      </c>
      <c r="C17" s="67">
        <f>C16/C15</f>
        <v>646.95994423520347</v>
      </c>
      <c r="D17" s="67">
        <f>D16/D15</f>
        <v>543.42529493096345</v>
      </c>
      <c r="E17" s="67">
        <f>E16/E15</f>
        <v>595.25967861597246</v>
      </c>
      <c r="F17" s="67">
        <f>F16/F15</f>
        <v>554.77775010833363</v>
      </c>
      <c r="G17" s="67">
        <f>AVERAGE(C17:F17)</f>
        <v>585.10566697261822</v>
      </c>
      <c r="H17" s="67">
        <f>G17</f>
        <v>585.10566697261822</v>
      </c>
      <c r="I17" s="67">
        <f>H17</f>
        <v>585.10566697261822</v>
      </c>
      <c r="J17" s="67">
        <f>I17</f>
        <v>585.10566697261822</v>
      </c>
      <c r="K17" s="65"/>
    </row>
    <row r="19" spans="1:16">
      <c r="C19" s="24">
        <v>2016</v>
      </c>
      <c r="D19" s="24">
        <v>2017</v>
      </c>
      <c r="E19" s="24">
        <v>2018</v>
      </c>
      <c r="F19" s="24">
        <v>2019</v>
      </c>
      <c r="G19" s="24">
        <v>2020</v>
      </c>
      <c r="H19" s="24">
        <v>2021</v>
      </c>
      <c r="I19" s="24">
        <v>2022</v>
      </c>
      <c r="J19" s="24">
        <v>2023</v>
      </c>
      <c r="K19" s="24" t="s">
        <v>45</v>
      </c>
    </row>
    <row r="20" spans="1:16">
      <c r="A20" s="64" t="s">
        <v>136</v>
      </c>
      <c r="B20" s="28" t="s">
        <v>74</v>
      </c>
      <c r="C20" s="65">
        <f>SUM(C21,C24)</f>
        <v>4449.255517088548</v>
      </c>
      <c r="D20" s="65">
        <f t="shared" ref="D20:J20" si="6">SUM(D21,D24)</f>
        <v>6173.6335264394856</v>
      </c>
      <c r="E20" s="65">
        <f t="shared" si="6"/>
        <v>8471.6053141148586</v>
      </c>
      <c r="F20" s="65">
        <f t="shared" si="6"/>
        <v>11953.194222101876</v>
      </c>
      <c r="G20" s="65">
        <f t="shared" si="6"/>
        <v>11240.586588201133</v>
      </c>
      <c r="H20" s="65">
        <f t="shared" si="6"/>
        <v>13044.067219454213</v>
      </c>
      <c r="I20" s="65">
        <f t="shared" si="6"/>
        <v>13044.067219454213</v>
      </c>
      <c r="J20" s="65">
        <f t="shared" si="6"/>
        <v>13044.067219454213</v>
      </c>
      <c r="K20" s="65">
        <f>SUM(C20:J20)</f>
        <v>81420.476826308543</v>
      </c>
    </row>
    <row r="21" spans="1:16">
      <c r="A21" s="195" t="s">
        <v>75</v>
      </c>
      <c r="B21" s="66" t="s">
        <v>76</v>
      </c>
      <c r="C21" s="67">
        <f>SUM(C22:C23)</f>
        <v>1666.5888504218815</v>
      </c>
      <c r="D21" s="67">
        <f t="shared" ref="D21:J21" si="7">SUM(D22:D23)</f>
        <v>2688.783253853815</v>
      </c>
      <c r="E21" s="67">
        <f t="shared" si="7"/>
        <v>3798.0117057199159</v>
      </c>
      <c r="F21" s="67">
        <f t="shared" si="7"/>
        <v>4971.114292168787</v>
      </c>
      <c r="G21" s="67">
        <f t="shared" si="7"/>
        <v>5017.2183993592334</v>
      </c>
      <c r="H21" s="67">
        <f t="shared" si="7"/>
        <v>5926.2043209506355</v>
      </c>
      <c r="I21" s="67">
        <f t="shared" si="7"/>
        <v>5926.2043209506355</v>
      </c>
      <c r="J21" s="67">
        <f t="shared" si="7"/>
        <v>5926.2043209506355</v>
      </c>
      <c r="K21" s="65">
        <f t="shared" ref="K21:K26" si="8">SUM(C21:J21)</f>
        <v>35920.329464375543</v>
      </c>
    </row>
    <row r="22" spans="1:16">
      <c r="A22" s="195"/>
      <c r="B22" s="27" t="s">
        <v>77</v>
      </c>
      <c r="C22" s="68">
        <v>987.5888504218816</v>
      </c>
      <c r="D22" s="68">
        <v>1757.528760683434</v>
      </c>
      <c r="E22" s="68">
        <v>2436.6422274890024</v>
      </c>
      <c r="F22" s="68">
        <v>3237.1435130163231</v>
      </c>
      <c r="G22" s="68">
        <v>3244.9930970929136</v>
      </c>
      <c r="H22" s="68">
        <v>3845.4890097383163</v>
      </c>
      <c r="I22" s="68">
        <v>3845.4890097383163</v>
      </c>
      <c r="J22" s="68">
        <v>3845.4890097383163</v>
      </c>
      <c r="K22" s="64">
        <f t="shared" si="8"/>
        <v>23200.363477918505</v>
      </c>
      <c r="M22" s="25"/>
      <c r="N22" s="25"/>
      <c r="O22" s="25"/>
      <c r="P22" s="25"/>
    </row>
    <row r="23" spans="1:16">
      <c r="A23" s="195"/>
      <c r="B23" s="27" t="s">
        <v>78</v>
      </c>
      <c r="C23" s="68">
        <v>678.99999999999989</v>
      </c>
      <c r="D23" s="68">
        <v>931.25449317038124</v>
      </c>
      <c r="E23" s="68">
        <v>1361.3694782309137</v>
      </c>
      <c r="F23" s="68">
        <v>1733.970779152464</v>
      </c>
      <c r="G23" s="68">
        <v>1772.2253022663199</v>
      </c>
      <c r="H23" s="68">
        <v>2080.7153112123187</v>
      </c>
      <c r="I23" s="68">
        <v>2080.7153112123187</v>
      </c>
      <c r="J23" s="68">
        <v>2080.7153112123187</v>
      </c>
      <c r="K23" s="64">
        <f t="shared" si="8"/>
        <v>12719.965986457035</v>
      </c>
    </row>
    <row r="24" spans="1:16">
      <c r="A24" s="195" t="s">
        <v>79</v>
      </c>
      <c r="B24" s="27" t="s">
        <v>80</v>
      </c>
      <c r="C24" s="67">
        <f>SUM(C25:C26)</f>
        <v>2782.6666666666665</v>
      </c>
      <c r="D24" s="67">
        <f t="shared" ref="D24:J24" si="9">SUM(D25:D26)</f>
        <v>3484.8502725856702</v>
      </c>
      <c r="E24" s="67">
        <f t="shared" si="9"/>
        <v>4673.5936083949437</v>
      </c>
      <c r="F24" s="67">
        <f t="shared" si="9"/>
        <v>6982.0799299330893</v>
      </c>
      <c r="G24" s="67">
        <f t="shared" si="9"/>
        <v>6223.3681888418996</v>
      </c>
      <c r="H24" s="67">
        <f t="shared" si="9"/>
        <v>7117.8628985035784</v>
      </c>
      <c r="I24" s="67">
        <f t="shared" si="9"/>
        <v>7117.8628985035784</v>
      </c>
      <c r="J24" s="67">
        <f t="shared" si="9"/>
        <v>7117.8628985035784</v>
      </c>
      <c r="K24" s="65">
        <f t="shared" si="8"/>
        <v>45500.147361933006</v>
      </c>
    </row>
    <row r="25" spans="1:16">
      <c r="A25" s="195"/>
      <c r="B25" s="27" t="s">
        <v>77</v>
      </c>
      <c r="C25" s="68">
        <v>2087</v>
      </c>
      <c r="D25" s="68">
        <v>2701.8333333333335</v>
      </c>
      <c r="E25" s="68">
        <v>3546</v>
      </c>
      <c r="F25" s="68">
        <v>5429.25</v>
      </c>
      <c r="G25" s="68">
        <v>4778.4375</v>
      </c>
      <c r="H25" s="68">
        <v>5465.25</v>
      </c>
      <c r="I25" s="68">
        <v>5465.25</v>
      </c>
      <c r="J25" s="68">
        <v>5465.25</v>
      </c>
      <c r="K25" s="64">
        <f t="shared" si="8"/>
        <v>34938.270833333336</v>
      </c>
      <c r="M25" s="25"/>
      <c r="N25" s="25"/>
      <c r="O25" s="25"/>
      <c r="P25" s="25"/>
    </row>
    <row r="26" spans="1:16">
      <c r="A26" s="195"/>
      <c r="B26" s="27" t="s">
        <v>78</v>
      </c>
      <c r="C26" s="68">
        <v>695.66666666666663</v>
      </c>
      <c r="D26" s="68">
        <v>783.01693925233656</v>
      </c>
      <c r="E26" s="68">
        <v>1127.5936083949439</v>
      </c>
      <c r="F26" s="68">
        <v>1552.8299299330893</v>
      </c>
      <c r="G26" s="68">
        <v>1444.9306888419001</v>
      </c>
      <c r="H26" s="68">
        <v>1652.6128985035784</v>
      </c>
      <c r="I26" s="68">
        <v>1652.6128985035784</v>
      </c>
      <c r="J26" s="68">
        <v>1652.6128985035784</v>
      </c>
      <c r="K26" s="64">
        <f t="shared" si="8"/>
        <v>10561.876528599671</v>
      </c>
    </row>
    <row r="27" spans="1:16">
      <c r="B27" s="28" t="s">
        <v>174</v>
      </c>
      <c r="C27" s="67">
        <f>SUM(C22+C25)</f>
        <v>3074.5888504218815</v>
      </c>
      <c r="D27" s="67">
        <f t="shared" ref="D27:J27" si="10">SUM(D22+D25)</f>
        <v>4459.3620940167675</v>
      </c>
      <c r="E27" s="67">
        <f t="shared" si="10"/>
        <v>5982.6422274890028</v>
      </c>
      <c r="F27" s="67">
        <f t="shared" si="10"/>
        <v>8666.3935130163227</v>
      </c>
      <c r="G27" s="67">
        <f t="shared" si="10"/>
        <v>8023.4305970929136</v>
      </c>
      <c r="H27" s="67">
        <f t="shared" si="10"/>
        <v>9310.7390097383159</v>
      </c>
      <c r="I27" s="67">
        <f t="shared" si="10"/>
        <v>9310.7390097383159</v>
      </c>
      <c r="J27" s="67">
        <f t="shared" si="10"/>
        <v>9310.7390097383159</v>
      </c>
      <c r="K27" s="65">
        <f>SUM(C27:J27)</f>
        <v>58138.634311251837</v>
      </c>
      <c r="L27" s="75"/>
    </row>
    <row r="28" spans="1:16">
      <c r="C28" s="4"/>
      <c r="D28" s="20"/>
      <c r="E28" s="20"/>
      <c r="F28" s="20"/>
    </row>
    <row r="29" spans="1:16">
      <c r="B29" s="27" t="s">
        <v>81</v>
      </c>
      <c r="C29" s="71">
        <f>C68</f>
        <v>5.168636363636363</v>
      </c>
      <c r="D29" s="71">
        <f t="shared" ref="D29:J29" si="11">D68</f>
        <v>7.9702138330780548</v>
      </c>
      <c r="E29" s="71">
        <f t="shared" si="11"/>
        <v>9.0952138330780574</v>
      </c>
      <c r="F29" s="71">
        <f t="shared" si="11"/>
        <v>11.345213833078057</v>
      </c>
      <c r="G29" s="71">
        <f t="shared" si="11"/>
        <v>13.024456257320482</v>
      </c>
      <c r="H29" s="71">
        <f t="shared" si="11"/>
        <v>15.948433530047751</v>
      </c>
      <c r="I29" s="71">
        <f t="shared" si="11"/>
        <v>15.952183530047751</v>
      </c>
      <c r="J29" s="71">
        <f t="shared" si="11"/>
        <v>15.952183530047751</v>
      </c>
      <c r="K29" s="65"/>
    </row>
    <row r="30" spans="1:16">
      <c r="B30" s="28" t="s">
        <v>175</v>
      </c>
      <c r="C30" s="67">
        <f>C22+C25</f>
        <v>3074.5888504218815</v>
      </c>
      <c r="D30" s="67">
        <f>D22+D25</f>
        <v>4459.3620940167675</v>
      </c>
      <c r="E30" s="67">
        <f>E22+E25</f>
        <v>5982.6422274890028</v>
      </c>
      <c r="F30" s="67">
        <f>F22+F25</f>
        <v>8666.3935130163227</v>
      </c>
      <c r="G30" s="67">
        <f>G29*G31</f>
        <v>8387.8103030905386</v>
      </c>
      <c r="H30" s="67">
        <f>H29*H31</f>
        <v>10270.865242938757</v>
      </c>
      <c r="I30" s="67">
        <f>I29*I31</f>
        <v>10273.280260350244</v>
      </c>
      <c r="J30" s="67">
        <f>J29*J31</f>
        <v>10273.280260350244</v>
      </c>
      <c r="K30" s="65">
        <f>SUM(C30:J30)</f>
        <v>61388.222751673755</v>
      </c>
    </row>
    <row r="31" spans="1:16">
      <c r="B31" s="27" t="s">
        <v>82</v>
      </c>
      <c r="C31" s="67">
        <f>C30/C29</f>
        <v>594.85493544350891</v>
      </c>
      <c r="D31" s="67">
        <f>D30/D29</f>
        <v>559.50344462647683</v>
      </c>
      <c r="E31" s="67">
        <f>E30/E29</f>
        <v>657.77917235227017</v>
      </c>
      <c r="F31" s="67">
        <f>F30/F29</f>
        <v>763.88101983134266</v>
      </c>
      <c r="G31" s="67">
        <f>AVERAGE(C31:F31)</f>
        <v>644.00464306339961</v>
      </c>
      <c r="H31" s="67">
        <f>G31</f>
        <v>644.00464306339961</v>
      </c>
      <c r="I31" s="67">
        <f>H31</f>
        <v>644.00464306339961</v>
      </c>
      <c r="J31" s="67">
        <f>I31</f>
        <v>644.00464306339961</v>
      </c>
      <c r="K31" s="65"/>
    </row>
    <row r="33" spans="1:16">
      <c r="C33" s="24">
        <v>2016</v>
      </c>
      <c r="D33" s="24">
        <v>2017</v>
      </c>
      <c r="E33" s="24">
        <v>2018</v>
      </c>
      <c r="F33" s="24">
        <v>2019</v>
      </c>
      <c r="G33" s="24">
        <v>2020</v>
      </c>
      <c r="H33" s="24">
        <v>2021</v>
      </c>
      <c r="I33" s="24">
        <v>2022</v>
      </c>
      <c r="J33" s="24">
        <v>2023</v>
      </c>
      <c r="K33" s="24" t="s">
        <v>45</v>
      </c>
    </row>
    <row r="34" spans="1:16">
      <c r="A34" s="64" t="s">
        <v>190</v>
      </c>
      <c r="B34" s="28" t="s">
        <v>74</v>
      </c>
      <c r="C34" s="65">
        <f>SUM(C35,C38)</f>
        <v>0</v>
      </c>
      <c r="D34" s="65">
        <f t="shared" ref="D34:J34" si="12">SUM(D35,D38)</f>
        <v>0</v>
      </c>
      <c r="E34" s="65">
        <f t="shared" si="12"/>
        <v>0</v>
      </c>
      <c r="F34" s="65">
        <f t="shared" si="12"/>
        <v>0</v>
      </c>
      <c r="G34" s="65">
        <f t="shared" si="12"/>
        <v>2428.4037585656379</v>
      </c>
      <c r="H34" s="65">
        <f t="shared" si="12"/>
        <v>10956.081316973577</v>
      </c>
      <c r="I34" s="65">
        <f t="shared" si="12"/>
        <v>10956.081316973577</v>
      </c>
      <c r="J34" s="65">
        <f t="shared" si="12"/>
        <v>10956.081316973577</v>
      </c>
      <c r="K34" s="65">
        <f>SUM(C34:J34)</f>
        <v>35296.647709486366</v>
      </c>
    </row>
    <row r="35" spans="1:16">
      <c r="A35" s="195" t="s">
        <v>75</v>
      </c>
      <c r="B35" s="66" t="s">
        <v>76</v>
      </c>
      <c r="C35" s="67">
        <f>SUM(C36:C37)</f>
        <v>0</v>
      </c>
      <c r="D35" s="67">
        <f t="shared" ref="D35:J35" si="13">SUM(D36:D37)</f>
        <v>0</v>
      </c>
      <c r="E35" s="67">
        <f t="shared" si="13"/>
        <v>0</v>
      </c>
      <c r="F35" s="67">
        <f t="shared" si="13"/>
        <v>0</v>
      </c>
      <c r="G35" s="67">
        <f t="shared" si="13"/>
        <v>1328.8375830252637</v>
      </c>
      <c r="H35" s="67">
        <f t="shared" si="13"/>
        <v>6229.3983794329133</v>
      </c>
      <c r="I35" s="67">
        <f t="shared" si="13"/>
        <v>6229.3983794329133</v>
      </c>
      <c r="J35" s="67">
        <f t="shared" si="13"/>
        <v>6229.3983794329133</v>
      </c>
      <c r="K35" s="65">
        <f t="shared" ref="K35:K40" si="14">SUM(C35:J35)</f>
        <v>20017.032721324005</v>
      </c>
    </row>
    <row r="36" spans="1:16">
      <c r="A36" s="195"/>
      <c r="B36" s="27" t="s">
        <v>77</v>
      </c>
      <c r="C36" s="68">
        <v>0</v>
      </c>
      <c r="D36" s="68">
        <v>0</v>
      </c>
      <c r="E36" s="68">
        <v>0</v>
      </c>
      <c r="F36" s="68">
        <v>0</v>
      </c>
      <c r="G36" s="68">
        <v>928.94522688415191</v>
      </c>
      <c r="H36" s="68">
        <v>4370.8608875656391</v>
      </c>
      <c r="I36" s="68">
        <v>4370.8608875656391</v>
      </c>
      <c r="J36" s="68">
        <v>4370.8608875656391</v>
      </c>
      <c r="K36" s="64">
        <f t="shared" si="14"/>
        <v>14041.52788958107</v>
      </c>
      <c r="M36" s="25"/>
      <c r="N36" s="25"/>
      <c r="O36" s="25"/>
      <c r="P36" s="25"/>
    </row>
    <row r="37" spans="1:16">
      <c r="A37" s="195"/>
      <c r="B37" s="27" t="s">
        <v>78</v>
      </c>
      <c r="C37" s="68">
        <v>0</v>
      </c>
      <c r="D37" s="68">
        <v>0</v>
      </c>
      <c r="E37" s="68">
        <v>0</v>
      </c>
      <c r="F37" s="68">
        <v>0</v>
      </c>
      <c r="G37" s="68">
        <v>399.89235614111186</v>
      </c>
      <c r="H37" s="68">
        <v>1858.5374918672742</v>
      </c>
      <c r="I37" s="68">
        <v>1858.5374918672742</v>
      </c>
      <c r="J37" s="68">
        <v>1858.5374918672742</v>
      </c>
      <c r="K37" s="64">
        <f t="shared" si="14"/>
        <v>5975.5048317429346</v>
      </c>
    </row>
    <row r="38" spans="1:16">
      <c r="A38" s="195" t="s">
        <v>79</v>
      </c>
      <c r="B38" s="27" t="s">
        <v>80</v>
      </c>
      <c r="C38" s="67">
        <f>SUM(C39:C40)</f>
        <v>0</v>
      </c>
      <c r="D38" s="67">
        <f t="shared" ref="D38:J38" si="15">SUM(D39:D40)</f>
        <v>0</v>
      </c>
      <c r="E38" s="67">
        <f t="shared" si="15"/>
        <v>0</v>
      </c>
      <c r="F38" s="67">
        <f t="shared" si="15"/>
        <v>0</v>
      </c>
      <c r="G38" s="67">
        <f t="shared" si="15"/>
        <v>1099.5661755403744</v>
      </c>
      <c r="H38" s="67">
        <f t="shared" si="15"/>
        <v>4726.6829375406633</v>
      </c>
      <c r="I38" s="67">
        <f t="shared" si="15"/>
        <v>4726.6829375406633</v>
      </c>
      <c r="J38" s="67">
        <f t="shared" si="15"/>
        <v>4726.6829375406633</v>
      </c>
      <c r="K38" s="65">
        <f t="shared" si="14"/>
        <v>15279.614988162364</v>
      </c>
    </row>
    <row r="39" spans="1:16">
      <c r="A39" s="195"/>
      <c r="B39" s="27" t="s">
        <v>77</v>
      </c>
      <c r="C39" s="68">
        <v>0</v>
      </c>
      <c r="D39" s="68">
        <v>0</v>
      </c>
      <c r="E39" s="68">
        <v>0</v>
      </c>
      <c r="F39" s="68">
        <v>0</v>
      </c>
      <c r="G39" s="68">
        <v>844.27083333333326</v>
      </c>
      <c r="H39" s="68">
        <v>3629.25</v>
      </c>
      <c r="I39" s="68">
        <v>3629.25</v>
      </c>
      <c r="J39" s="68">
        <v>3629.25</v>
      </c>
      <c r="K39" s="64">
        <f t="shared" si="14"/>
        <v>11732.020833333332</v>
      </c>
      <c r="M39" s="25"/>
      <c r="N39" s="25"/>
      <c r="O39" s="25"/>
      <c r="P39" s="25"/>
    </row>
    <row r="40" spans="1:16">
      <c r="A40" s="195"/>
      <c r="B40" s="27" t="s">
        <v>78</v>
      </c>
      <c r="C40" s="68">
        <v>0</v>
      </c>
      <c r="D40" s="68">
        <v>0</v>
      </c>
      <c r="E40" s="68">
        <v>0</v>
      </c>
      <c r="F40" s="68">
        <v>0</v>
      </c>
      <c r="G40" s="68">
        <v>255.29534220704116</v>
      </c>
      <c r="H40" s="68">
        <v>1097.4329375406637</v>
      </c>
      <c r="I40" s="68">
        <v>1097.4329375406637</v>
      </c>
      <c r="J40" s="68">
        <v>1097.4329375406637</v>
      </c>
      <c r="K40" s="64">
        <f t="shared" si="14"/>
        <v>3547.5941548290325</v>
      </c>
    </row>
    <row r="41" spans="1:16">
      <c r="B41" s="28" t="s">
        <v>174</v>
      </c>
      <c r="C41" s="67">
        <f>SUM(C36+C39)</f>
        <v>0</v>
      </c>
      <c r="D41" s="67">
        <f t="shared" ref="D41:J41" si="16">SUM(D36+D39)</f>
        <v>0</v>
      </c>
      <c r="E41" s="67">
        <f t="shared" si="16"/>
        <v>0</v>
      </c>
      <c r="F41" s="67">
        <f t="shared" si="16"/>
        <v>0</v>
      </c>
      <c r="G41" s="67">
        <f t="shared" si="16"/>
        <v>1773.2160602174852</v>
      </c>
      <c r="H41" s="67">
        <f t="shared" si="16"/>
        <v>8000.1108875656391</v>
      </c>
      <c r="I41" s="67">
        <f t="shared" si="16"/>
        <v>8000.1108875656391</v>
      </c>
      <c r="J41" s="67">
        <f t="shared" si="16"/>
        <v>8000.1108875656391</v>
      </c>
      <c r="K41" s="65">
        <f>SUM(C41:J41)</f>
        <v>25773.548722914402</v>
      </c>
    </row>
    <row r="42" spans="1:16">
      <c r="C42" s="4"/>
      <c r="D42" s="20"/>
      <c r="E42" s="20"/>
      <c r="F42" s="20"/>
    </row>
    <row r="43" spans="1:16">
      <c r="B43" s="27" t="s">
        <v>81</v>
      </c>
      <c r="C43" s="71">
        <f>C92</f>
        <v>0</v>
      </c>
      <c r="D43" s="71">
        <f t="shared" ref="D43:J43" si="17">D92</f>
        <v>0</v>
      </c>
      <c r="E43" s="71">
        <f t="shared" si="17"/>
        <v>0</v>
      </c>
      <c r="F43" s="71">
        <f t="shared" si="17"/>
        <v>0</v>
      </c>
      <c r="G43" s="71">
        <f t="shared" si="17"/>
        <v>2.3283333333333336</v>
      </c>
      <c r="H43" s="71">
        <f t="shared" si="17"/>
        <v>9.49</v>
      </c>
      <c r="I43" s="71">
        <f t="shared" si="17"/>
        <v>9.49</v>
      </c>
      <c r="J43" s="71">
        <f t="shared" si="17"/>
        <v>9.49</v>
      </c>
      <c r="K43" s="65"/>
    </row>
    <row r="44" spans="1:16">
      <c r="B44" s="28" t="s">
        <v>175</v>
      </c>
      <c r="C44" s="67">
        <f>C36+C39</f>
        <v>0</v>
      </c>
      <c r="D44" s="67">
        <f>D36+D39</f>
        <v>0</v>
      </c>
      <c r="E44" s="67">
        <f>E36+E39</f>
        <v>0</v>
      </c>
      <c r="F44" s="67">
        <f>F36+F39</f>
        <v>0</v>
      </c>
      <c r="G44" s="67">
        <f>G43*G45</f>
        <v>0</v>
      </c>
      <c r="H44" s="67">
        <f>H43*H45</f>
        <v>0</v>
      </c>
      <c r="I44" s="67">
        <f>I43*I45</f>
        <v>0</v>
      </c>
      <c r="J44" s="67">
        <f>J43*J45</f>
        <v>0</v>
      </c>
      <c r="K44" s="65">
        <f>SUM(C44:J44)</f>
        <v>0</v>
      </c>
    </row>
    <row r="45" spans="1:16">
      <c r="B45" s="27" t="s">
        <v>82</v>
      </c>
      <c r="C45" s="67">
        <f>IFERROR(C44/C43,0)</f>
        <v>0</v>
      </c>
      <c r="D45" s="67">
        <f>IFERROR(D44/D43,0)</f>
        <v>0</v>
      </c>
      <c r="E45" s="67">
        <f>IFERROR(E44/E43,0)</f>
        <v>0</v>
      </c>
      <c r="F45" s="67">
        <f>IFERROR(F44/F43,0)</f>
        <v>0</v>
      </c>
      <c r="G45" s="67">
        <f>AVERAGE(C45:F45)</f>
        <v>0</v>
      </c>
      <c r="H45" s="67">
        <f>G45</f>
        <v>0</v>
      </c>
      <c r="I45" s="67">
        <f>H45</f>
        <v>0</v>
      </c>
      <c r="J45" s="67">
        <f>I45</f>
        <v>0</v>
      </c>
      <c r="K45" s="65"/>
    </row>
    <row r="46" spans="1:16">
      <c r="A46" t="s">
        <v>191</v>
      </c>
    </row>
    <row r="47" spans="1:16">
      <c r="C47" s="24">
        <v>2016</v>
      </c>
      <c r="D47" s="24">
        <v>2017</v>
      </c>
      <c r="E47" s="24">
        <v>2018</v>
      </c>
      <c r="F47" s="24">
        <v>2019</v>
      </c>
      <c r="G47" s="24">
        <v>2020</v>
      </c>
      <c r="H47" s="24">
        <v>2021</v>
      </c>
      <c r="I47" s="24">
        <v>2022</v>
      </c>
      <c r="J47" s="24">
        <v>2023</v>
      </c>
      <c r="K47" s="34" t="s">
        <v>83</v>
      </c>
      <c r="L47" s="34" t="s">
        <v>84</v>
      </c>
    </row>
    <row r="48" spans="1:16">
      <c r="A48" s="7" t="s">
        <v>22</v>
      </c>
      <c r="C48" s="4">
        <f>SUM(C49:C65)</f>
        <v>0.97767052767052776</v>
      </c>
      <c r="D48" s="4">
        <f t="shared" ref="D48:J48" si="18">SUM(D49:D65)</f>
        <v>2.811003861003861</v>
      </c>
      <c r="E48" s="4">
        <f t="shared" si="18"/>
        <v>2.9776705276705275</v>
      </c>
      <c r="F48" s="4">
        <f t="shared" si="18"/>
        <v>3.977670527670528</v>
      </c>
      <c r="G48" s="4">
        <f t="shared" si="18"/>
        <v>8.4826705276705283</v>
      </c>
      <c r="H48" s="4">
        <f t="shared" si="18"/>
        <v>13.287670527670526</v>
      </c>
      <c r="I48" s="4">
        <f t="shared" si="18"/>
        <v>13.287670527670526</v>
      </c>
      <c r="J48" s="4">
        <f t="shared" si="18"/>
        <v>13.287670527670526</v>
      </c>
    </row>
    <row r="49" spans="2:11">
      <c r="B49" t="s">
        <v>137</v>
      </c>
      <c r="C49" s="4">
        <f t="shared" ref="C49:J64" si="19">C106/$C$161*$L106*$M106</f>
        <v>0</v>
      </c>
      <c r="D49" s="4">
        <f t="shared" si="19"/>
        <v>0</v>
      </c>
      <c r="E49" s="4">
        <f t="shared" si="19"/>
        <v>0</v>
      </c>
      <c r="F49" s="4">
        <f t="shared" si="19"/>
        <v>0</v>
      </c>
      <c r="G49" s="4">
        <f t="shared" si="19"/>
        <v>0.25</v>
      </c>
      <c r="H49" s="4">
        <f t="shared" si="19"/>
        <v>1</v>
      </c>
      <c r="I49" s="4">
        <f t="shared" si="19"/>
        <v>1</v>
      </c>
      <c r="J49" s="4">
        <f t="shared" si="19"/>
        <v>1</v>
      </c>
      <c r="K49" s="69">
        <v>43831</v>
      </c>
    </row>
    <row r="50" spans="2:11">
      <c r="B50" s="70" t="s">
        <v>58</v>
      </c>
      <c r="C50" s="4">
        <f t="shared" si="19"/>
        <v>1.1904761904761904E-2</v>
      </c>
      <c r="D50" s="4">
        <f t="shared" si="19"/>
        <v>1.1904761904761904E-2</v>
      </c>
      <c r="E50" s="4">
        <f t="shared" si="19"/>
        <v>1.1904761904761904E-2</v>
      </c>
      <c r="F50" s="4">
        <f t="shared" si="19"/>
        <v>1.1904761904761904E-2</v>
      </c>
      <c r="G50" s="4">
        <f t="shared" si="19"/>
        <v>1.1904761904761904E-2</v>
      </c>
      <c r="H50" s="4">
        <f t="shared" si="19"/>
        <v>1.1904761904761904E-2</v>
      </c>
      <c r="I50" s="4">
        <f t="shared" si="19"/>
        <v>1.1904761904761904E-2</v>
      </c>
      <c r="J50" s="4">
        <f t="shared" si="19"/>
        <v>1.1904761904761904E-2</v>
      </c>
      <c r="K50" s="69">
        <v>41944</v>
      </c>
    </row>
    <row r="51" spans="2:11">
      <c r="B51" t="s">
        <v>138</v>
      </c>
      <c r="C51" s="4">
        <f t="shared" si="19"/>
        <v>0</v>
      </c>
      <c r="D51" s="4">
        <f t="shared" si="19"/>
        <v>0</v>
      </c>
      <c r="E51" s="4">
        <f t="shared" si="19"/>
        <v>0</v>
      </c>
      <c r="F51" s="4">
        <f t="shared" si="19"/>
        <v>0.5</v>
      </c>
      <c r="G51" s="4">
        <f t="shared" si="19"/>
        <v>1</v>
      </c>
      <c r="H51" s="4">
        <f t="shared" si="19"/>
        <v>1</v>
      </c>
      <c r="I51" s="4">
        <f t="shared" si="19"/>
        <v>1</v>
      </c>
      <c r="J51" s="4">
        <f t="shared" si="19"/>
        <v>1</v>
      </c>
      <c r="K51" s="69">
        <v>43374</v>
      </c>
    </row>
    <row r="52" spans="2:11">
      <c r="B52" t="s">
        <v>139</v>
      </c>
      <c r="C52" s="4">
        <f t="shared" si="19"/>
        <v>0</v>
      </c>
      <c r="D52" s="4">
        <f t="shared" si="19"/>
        <v>0</v>
      </c>
      <c r="E52" s="4">
        <f t="shared" si="19"/>
        <v>0</v>
      </c>
      <c r="F52" s="4">
        <f t="shared" si="19"/>
        <v>0</v>
      </c>
      <c r="G52" s="4">
        <f>G109/$C$161*$L109*$M109</f>
        <v>0.25</v>
      </c>
      <c r="H52" s="4">
        <f t="shared" si="19"/>
        <v>1</v>
      </c>
      <c r="I52" s="4">
        <f t="shared" si="19"/>
        <v>1</v>
      </c>
      <c r="J52" s="4">
        <f t="shared" si="19"/>
        <v>1</v>
      </c>
      <c r="K52" s="69">
        <v>43831</v>
      </c>
    </row>
    <row r="53" spans="2:11">
      <c r="B53" t="s">
        <v>140</v>
      </c>
      <c r="C53" s="4">
        <f t="shared" si="19"/>
        <v>0</v>
      </c>
      <c r="D53" s="4">
        <f t="shared" si="19"/>
        <v>0</v>
      </c>
      <c r="E53" s="4">
        <f t="shared" si="19"/>
        <v>0</v>
      </c>
      <c r="F53" s="4">
        <f t="shared" si="19"/>
        <v>0</v>
      </c>
      <c r="G53" s="4">
        <f t="shared" si="19"/>
        <v>0</v>
      </c>
      <c r="H53" s="4">
        <f t="shared" si="19"/>
        <v>0</v>
      </c>
      <c r="I53" s="4">
        <f t="shared" si="19"/>
        <v>0</v>
      </c>
      <c r="J53" s="4">
        <f t="shared" si="19"/>
        <v>0</v>
      </c>
      <c r="K53" s="69">
        <v>43831</v>
      </c>
    </row>
    <row r="54" spans="2:11">
      <c r="B54" t="s">
        <v>141</v>
      </c>
      <c r="C54" s="4">
        <f t="shared" si="19"/>
        <v>0</v>
      </c>
      <c r="D54" s="4">
        <f t="shared" si="19"/>
        <v>0</v>
      </c>
      <c r="E54" s="4">
        <f t="shared" si="19"/>
        <v>0</v>
      </c>
      <c r="F54" s="4">
        <f t="shared" si="19"/>
        <v>0</v>
      </c>
      <c r="G54" s="4">
        <f t="shared" si="19"/>
        <v>0.25</v>
      </c>
      <c r="H54" s="4">
        <f t="shared" si="19"/>
        <v>1</v>
      </c>
      <c r="I54" s="4">
        <f t="shared" si="19"/>
        <v>1</v>
      </c>
      <c r="J54" s="4">
        <f t="shared" si="19"/>
        <v>1</v>
      </c>
      <c r="K54" s="69">
        <v>43831</v>
      </c>
    </row>
    <row r="55" spans="2:11">
      <c r="B55" t="s">
        <v>142</v>
      </c>
      <c r="C55" s="4">
        <f t="shared" si="19"/>
        <v>0</v>
      </c>
      <c r="D55" s="4">
        <f t="shared" si="19"/>
        <v>0</v>
      </c>
      <c r="E55" s="4">
        <f t="shared" si="19"/>
        <v>0</v>
      </c>
      <c r="F55" s="4">
        <f t="shared" si="19"/>
        <v>0</v>
      </c>
      <c r="G55" s="4">
        <f t="shared" si="19"/>
        <v>0.75</v>
      </c>
      <c r="H55" s="4">
        <f t="shared" si="19"/>
        <v>1</v>
      </c>
      <c r="I55" s="4">
        <f t="shared" si="19"/>
        <v>1</v>
      </c>
      <c r="J55" s="4">
        <f t="shared" si="19"/>
        <v>1</v>
      </c>
      <c r="K55" s="69">
        <v>43647</v>
      </c>
    </row>
    <row r="56" spans="2:11">
      <c r="B56" s="70" t="s">
        <v>143</v>
      </c>
      <c r="C56" s="4">
        <f t="shared" si="19"/>
        <v>0.76576576576576583</v>
      </c>
      <c r="D56" s="4">
        <f t="shared" si="19"/>
        <v>0.76576576576576583</v>
      </c>
      <c r="E56" s="4">
        <f t="shared" si="19"/>
        <v>0.76576576576576583</v>
      </c>
      <c r="F56" s="4">
        <f t="shared" si="19"/>
        <v>0.76576576576576583</v>
      </c>
      <c r="G56" s="4">
        <f t="shared" si="19"/>
        <v>0.76576576576576583</v>
      </c>
      <c r="H56" s="4">
        <f t="shared" si="19"/>
        <v>0.76576576576576583</v>
      </c>
      <c r="I56" s="4">
        <f t="shared" si="19"/>
        <v>0.76576576576576583</v>
      </c>
      <c r="J56" s="4">
        <f t="shared" si="19"/>
        <v>0.76576576576576583</v>
      </c>
      <c r="K56" s="69">
        <v>41730</v>
      </c>
    </row>
    <row r="57" spans="2:11">
      <c r="B57" t="s">
        <v>144</v>
      </c>
      <c r="C57" s="4">
        <f t="shared" si="19"/>
        <v>0</v>
      </c>
      <c r="D57" s="4">
        <f t="shared" si="19"/>
        <v>0</v>
      </c>
      <c r="E57" s="4">
        <f t="shared" si="19"/>
        <v>0</v>
      </c>
      <c r="F57" s="4">
        <f t="shared" si="19"/>
        <v>0.5</v>
      </c>
      <c r="G57" s="4">
        <f t="shared" si="19"/>
        <v>1</v>
      </c>
      <c r="H57" s="4">
        <f t="shared" si="19"/>
        <v>1</v>
      </c>
      <c r="I57" s="4">
        <f t="shared" si="19"/>
        <v>1</v>
      </c>
      <c r="J57" s="4">
        <f t="shared" si="19"/>
        <v>1</v>
      </c>
      <c r="K57" s="69">
        <v>43374</v>
      </c>
    </row>
    <row r="58" spans="2:11">
      <c r="B58" s="70" t="s">
        <v>69</v>
      </c>
      <c r="C58" s="4">
        <f t="shared" si="19"/>
        <v>0</v>
      </c>
      <c r="D58" s="4">
        <f t="shared" si="19"/>
        <v>0</v>
      </c>
      <c r="E58" s="4">
        <f t="shared" si="19"/>
        <v>0</v>
      </c>
      <c r="F58" s="4">
        <f t="shared" si="19"/>
        <v>0</v>
      </c>
      <c r="G58" s="4">
        <f t="shared" si="19"/>
        <v>0.255</v>
      </c>
      <c r="H58" s="4">
        <f t="shared" si="19"/>
        <v>0.51</v>
      </c>
      <c r="I58" s="4">
        <f t="shared" si="19"/>
        <v>0.51</v>
      </c>
      <c r="J58" s="4">
        <f t="shared" si="19"/>
        <v>0.51</v>
      </c>
      <c r="K58" s="69">
        <v>43739</v>
      </c>
    </row>
    <row r="59" spans="2:11">
      <c r="B59" s="70" t="s">
        <v>70</v>
      </c>
      <c r="C59" s="4">
        <f t="shared" si="19"/>
        <v>0</v>
      </c>
      <c r="D59" s="4">
        <f t="shared" si="19"/>
        <v>0</v>
      </c>
      <c r="E59" s="4">
        <f t="shared" si="19"/>
        <v>0</v>
      </c>
      <c r="F59" s="4">
        <f t="shared" si="19"/>
        <v>0</v>
      </c>
      <c r="G59" s="4">
        <f t="shared" si="19"/>
        <v>0</v>
      </c>
      <c r="H59" s="4">
        <f t="shared" si="19"/>
        <v>0.8</v>
      </c>
      <c r="I59" s="4">
        <f t="shared" si="19"/>
        <v>0.8</v>
      </c>
      <c r="J59" s="4">
        <f t="shared" si="19"/>
        <v>0.8</v>
      </c>
      <c r="K59" s="69">
        <v>43831</v>
      </c>
    </row>
    <row r="60" spans="2:11">
      <c r="B60" t="s">
        <v>145</v>
      </c>
      <c r="C60" s="4">
        <f t="shared" si="19"/>
        <v>0</v>
      </c>
      <c r="D60" s="4">
        <f t="shared" si="19"/>
        <v>0</v>
      </c>
      <c r="E60" s="4">
        <f t="shared" si="19"/>
        <v>0</v>
      </c>
      <c r="F60" s="4">
        <f t="shared" si="19"/>
        <v>0</v>
      </c>
      <c r="G60" s="4">
        <f t="shared" si="19"/>
        <v>0</v>
      </c>
      <c r="H60" s="4">
        <f t="shared" si="19"/>
        <v>1</v>
      </c>
      <c r="I60" s="4">
        <f t="shared" si="19"/>
        <v>1</v>
      </c>
      <c r="J60" s="4">
        <f t="shared" si="19"/>
        <v>1</v>
      </c>
      <c r="K60" s="69">
        <v>43831</v>
      </c>
    </row>
    <row r="61" spans="2:11">
      <c r="B61" t="s">
        <v>146</v>
      </c>
      <c r="C61" s="4">
        <f t="shared" si="19"/>
        <v>0</v>
      </c>
      <c r="D61" s="4">
        <f t="shared" si="19"/>
        <v>0.83333333333333337</v>
      </c>
      <c r="E61" s="4">
        <f t="shared" si="19"/>
        <v>1</v>
      </c>
      <c r="F61" s="4">
        <f t="shared" si="19"/>
        <v>1</v>
      </c>
      <c r="G61" s="4">
        <f t="shared" si="19"/>
        <v>1</v>
      </c>
      <c r="H61" s="4">
        <f t="shared" si="19"/>
        <v>1</v>
      </c>
      <c r="I61" s="4">
        <f t="shared" si="19"/>
        <v>1</v>
      </c>
      <c r="J61" s="4">
        <f t="shared" si="19"/>
        <v>1</v>
      </c>
      <c r="K61" s="69">
        <v>42522</v>
      </c>
    </row>
    <row r="62" spans="2:11">
      <c r="B62" t="s">
        <v>147</v>
      </c>
      <c r="C62" s="4">
        <f t="shared" si="19"/>
        <v>0</v>
      </c>
      <c r="D62" s="4">
        <f t="shared" si="19"/>
        <v>0</v>
      </c>
      <c r="E62" s="4">
        <f t="shared" si="19"/>
        <v>0</v>
      </c>
      <c r="F62" s="4">
        <f t="shared" si="19"/>
        <v>0</v>
      </c>
      <c r="G62" s="4">
        <f t="shared" si="19"/>
        <v>0.91666666666666663</v>
      </c>
      <c r="H62" s="4">
        <f t="shared" si="19"/>
        <v>1</v>
      </c>
      <c r="I62" s="4">
        <f t="shared" si="19"/>
        <v>1</v>
      </c>
      <c r="J62" s="4">
        <f t="shared" si="19"/>
        <v>1</v>
      </c>
      <c r="K62" s="69">
        <v>43586</v>
      </c>
    </row>
    <row r="63" spans="2:11">
      <c r="B63" s="70" t="s">
        <v>71</v>
      </c>
      <c r="C63" s="4">
        <f t="shared" si="19"/>
        <v>0.2</v>
      </c>
      <c r="D63" s="4">
        <f t="shared" si="19"/>
        <v>0.2</v>
      </c>
      <c r="E63" s="4">
        <f t="shared" si="19"/>
        <v>0.2</v>
      </c>
      <c r="F63" s="4">
        <f t="shared" si="19"/>
        <v>0.2</v>
      </c>
      <c r="G63" s="4">
        <f t="shared" si="19"/>
        <v>0.2</v>
      </c>
      <c r="H63" s="4">
        <f t="shared" si="19"/>
        <v>0.2</v>
      </c>
      <c r="I63" s="4">
        <f t="shared" si="19"/>
        <v>0.2</v>
      </c>
      <c r="J63" s="4">
        <f t="shared" si="19"/>
        <v>0.2</v>
      </c>
      <c r="K63" s="69">
        <v>42064</v>
      </c>
    </row>
    <row r="64" spans="2:11">
      <c r="B64" t="s">
        <v>148</v>
      </c>
      <c r="C64" s="4">
        <f t="shared" si="19"/>
        <v>0</v>
      </c>
      <c r="D64" s="4">
        <f t="shared" si="19"/>
        <v>0</v>
      </c>
      <c r="E64" s="4">
        <f t="shared" si="19"/>
        <v>0</v>
      </c>
      <c r="F64" s="4">
        <f t="shared" si="19"/>
        <v>0</v>
      </c>
      <c r="G64" s="4">
        <f t="shared" si="19"/>
        <v>0.83333333333333337</v>
      </c>
      <c r="H64" s="4">
        <f t="shared" si="19"/>
        <v>1</v>
      </c>
      <c r="I64" s="4">
        <f t="shared" si="19"/>
        <v>1</v>
      </c>
      <c r="J64" s="4">
        <f t="shared" si="19"/>
        <v>1</v>
      </c>
      <c r="K64" s="69">
        <v>43617</v>
      </c>
    </row>
    <row r="65" spans="1:13">
      <c r="B65" t="s">
        <v>149</v>
      </c>
      <c r="C65" s="4">
        <f t="shared" ref="C65:J65" si="20">C122/$C$161*$L122*$M122</f>
        <v>0</v>
      </c>
      <c r="D65" s="4">
        <f t="shared" si="20"/>
        <v>1</v>
      </c>
      <c r="E65" s="4">
        <f t="shared" si="20"/>
        <v>1</v>
      </c>
      <c r="F65" s="4">
        <f t="shared" si="20"/>
        <v>1</v>
      </c>
      <c r="G65" s="4">
        <f t="shared" si="20"/>
        <v>1</v>
      </c>
      <c r="H65" s="4">
        <f t="shared" si="20"/>
        <v>1</v>
      </c>
      <c r="I65" s="4">
        <f t="shared" si="20"/>
        <v>1</v>
      </c>
      <c r="J65" s="4">
        <f t="shared" si="20"/>
        <v>1</v>
      </c>
      <c r="K65" s="69">
        <v>42461</v>
      </c>
    </row>
    <row r="67" spans="1:13">
      <c r="C67" s="24">
        <v>2016</v>
      </c>
      <c r="D67" s="24">
        <v>2017</v>
      </c>
      <c r="E67" s="24">
        <v>2018</v>
      </c>
      <c r="F67" s="24">
        <v>2019</v>
      </c>
      <c r="G67" s="24">
        <v>2020</v>
      </c>
      <c r="H67" s="24">
        <v>2021</v>
      </c>
      <c r="I67" s="24">
        <v>2022</v>
      </c>
      <c r="J67" s="24">
        <v>2023</v>
      </c>
      <c r="K67" s="34" t="s">
        <v>83</v>
      </c>
      <c r="L67" s="34" t="s">
        <v>84</v>
      </c>
    </row>
    <row r="68" spans="1:13">
      <c r="A68" s="7" t="s">
        <v>21</v>
      </c>
      <c r="C68" s="4">
        <f>SUM(C69:C89)</f>
        <v>5.168636363636363</v>
      </c>
      <c r="D68" s="4">
        <f t="shared" ref="D68:J68" si="21">SUM(D69:D89)</f>
        <v>7.9702138330780548</v>
      </c>
      <c r="E68" s="4">
        <f t="shared" si="21"/>
        <v>9.0952138330780574</v>
      </c>
      <c r="F68" s="4">
        <f t="shared" si="21"/>
        <v>11.345213833078057</v>
      </c>
      <c r="G68" s="4">
        <f t="shared" si="21"/>
        <v>13.024456257320482</v>
      </c>
      <c r="H68" s="4">
        <f t="shared" si="21"/>
        <v>15.948433530047751</v>
      </c>
      <c r="I68" s="4">
        <f t="shared" si="21"/>
        <v>15.952183530047751</v>
      </c>
      <c r="J68" s="4">
        <f t="shared" si="21"/>
        <v>15.952183530047751</v>
      </c>
    </row>
    <row r="69" spans="1:13">
      <c r="B69" t="s">
        <v>150</v>
      </c>
      <c r="C69" s="4">
        <f t="shared" ref="C69:J69" si="22">C126/$C$161*$L126*$M126</f>
        <v>1</v>
      </c>
      <c r="D69" s="4">
        <f t="shared" si="22"/>
        <v>1</v>
      </c>
      <c r="E69" s="4">
        <f t="shared" si="22"/>
        <v>1</v>
      </c>
      <c r="F69" s="4">
        <f t="shared" si="22"/>
        <v>1</v>
      </c>
      <c r="G69" s="4">
        <f t="shared" si="22"/>
        <v>1</v>
      </c>
      <c r="H69" s="4">
        <f t="shared" si="22"/>
        <v>1</v>
      </c>
      <c r="I69" s="4">
        <f t="shared" si="22"/>
        <v>1</v>
      </c>
      <c r="J69" s="4">
        <f t="shared" si="22"/>
        <v>1</v>
      </c>
      <c r="K69" s="69">
        <v>41214</v>
      </c>
    </row>
    <row r="70" spans="1:13">
      <c r="B70" t="s">
        <v>130</v>
      </c>
      <c r="C70" s="4">
        <f>C127/$C$161*$L127*$N127</f>
        <v>0.5</v>
      </c>
      <c r="D70" s="4">
        <f>D127/$C$161*$L127*$N127</f>
        <v>0.5</v>
      </c>
      <c r="E70" s="4">
        <f>E127/$C$161*$L127*$N127</f>
        <v>0.5</v>
      </c>
      <c r="F70" s="4">
        <f>F127/$C$161*$L127*$N127</f>
        <v>0.5</v>
      </c>
      <c r="G70" s="4">
        <f>G127/$C$161*$L127*$N127</f>
        <v>0.5</v>
      </c>
      <c r="H70" s="4">
        <f t="shared" ref="H70:J85" si="23">H127/$C$161*$L127*$M127</f>
        <v>1</v>
      </c>
      <c r="I70" s="4">
        <f t="shared" si="23"/>
        <v>1</v>
      </c>
      <c r="J70" s="4">
        <f t="shared" si="23"/>
        <v>1</v>
      </c>
      <c r="K70" s="69">
        <v>43922</v>
      </c>
      <c r="L70" s="69">
        <v>41579</v>
      </c>
    </row>
    <row r="71" spans="1:13">
      <c r="B71" t="s">
        <v>151</v>
      </c>
      <c r="C71" s="4">
        <f t="shared" ref="C71:G74" si="24">C128/$C$161*$L128*$M128</f>
        <v>0</v>
      </c>
      <c r="D71" s="4">
        <f t="shared" si="24"/>
        <v>0.5</v>
      </c>
      <c r="E71" s="4">
        <f t="shared" si="24"/>
        <v>1</v>
      </c>
      <c r="F71" s="4">
        <f t="shared" si="24"/>
        <v>1</v>
      </c>
      <c r="G71" s="4">
        <f t="shared" si="24"/>
        <v>1</v>
      </c>
      <c r="H71" s="4">
        <f t="shared" si="23"/>
        <v>1</v>
      </c>
      <c r="I71" s="4">
        <f t="shared" si="23"/>
        <v>1</v>
      </c>
      <c r="J71" s="4">
        <f t="shared" si="23"/>
        <v>1</v>
      </c>
      <c r="K71" s="69">
        <v>42644</v>
      </c>
    </row>
    <row r="72" spans="1:13">
      <c r="B72" s="70" t="s">
        <v>72</v>
      </c>
      <c r="C72" s="4">
        <f t="shared" si="24"/>
        <v>0</v>
      </c>
      <c r="D72" s="4">
        <f t="shared" si="24"/>
        <v>9.9108027750247785E-3</v>
      </c>
      <c r="E72" s="4">
        <f t="shared" si="24"/>
        <v>9.9108027750247785E-3</v>
      </c>
      <c r="F72" s="4">
        <f t="shared" si="24"/>
        <v>9.9108027750247785E-3</v>
      </c>
      <c r="G72" s="4">
        <f t="shared" si="24"/>
        <v>9.9108027750247785E-3</v>
      </c>
      <c r="H72" s="4">
        <f t="shared" si="23"/>
        <v>9.9108027750247785E-3</v>
      </c>
      <c r="I72" s="4">
        <f t="shared" si="23"/>
        <v>9.9108027750247785E-3</v>
      </c>
      <c r="J72" s="4">
        <f t="shared" si="23"/>
        <v>9.9108027750247785E-3</v>
      </c>
      <c r="K72" s="69">
        <v>42461</v>
      </c>
    </row>
    <row r="73" spans="1:13">
      <c r="B73" t="s">
        <v>152</v>
      </c>
      <c r="C73" s="4">
        <f t="shared" si="24"/>
        <v>1</v>
      </c>
      <c r="D73" s="4">
        <f t="shared" si="24"/>
        <v>1</v>
      </c>
      <c r="E73" s="4">
        <f t="shared" si="24"/>
        <v>1</v>
      </c>
      <c r="F73" s="4">
        <f t="shared" si="24"/>
        <v>1</v>
      </c>
      <c r="G73" s="4">
        <f t="shared" si="24"/>
        <v>1</v>
      </c>
      <c r="H73" s="4">
        <f t="shared" si="23"/>
        <v>1</v>
      </c>
      <c r="I73" s="4">
        <f t="shared" si="23"/>
        <v>1</v>
      </c>
      <c r="J73" s="4">
        <f t="shared" si="23"/>
        <v>1</v>
      </c>
      <c r="K73" s="69">
        <v>42064</v>
      </c>
    </row>
    <row r="74" spans="1:13">
      <c r="B74" t="s">
        <v>153</v>
      </c>
      <c r="C74" s="4">
        <f t="shared" si="24"/>
        <v>1</v>
      </c>
      <c r="D74" s="4">
        <f t="shared" si="24"/>
        <v>1</v>
      </c>
      <c r="E74" s="4">
        <f t="shared" si="24"/>
        <v>1</v>
      </c>
      <c r="F74" s="4">
        <f t="shared" si="24"/>
        <v>1</v>
      </c>
      <c r="G74" s="4">
        <f t="shared" si="24"/>
        <v>1</v>
      </c>
      <c r="H74" s="4">
        <f t="shared" si="23"/>
        <v>1</v>
      </c>
      <c r="I74" s="4">
        <f t="shared" si="23"/>
        <v>1</v>
      </c>
      <c r="J74" s="4">
        <f t="shared" si="23"/>
        <v>1</v>
      </c>
      <c r="K74" s="69">
        <v>41548</v>
      </c>
    </row>
    <row r="75" spans="1:13">
      <c r="B75" s="70" t="s">
        <v>61</v>
      </c>
      <c r="C75" s="4">
        <f>C132/$C$161*$L132*$N132</f>
        <v>0.36363636363636365</v>
      </c>
      <c r="D75" s="4">
        <f>D132/$C$161*$L132*$N132</f>
        <v>0.36363636363636365</v>
      </c>
      <c r="E75" s="4">
        <f>E132/$C$161*$L132*$N132</f>
        <v>0.36363636363636365</v>
      </c>
      <c r="F75" s="4">
        <f>F132/$C$161*$L132*$N132</f>
        <v>0.36363636363636365</v>
      </c>
      <c r="G75" s="4">
        <f>((F132/$C$161*$L132*$N132)*P132/$C$161)+((H132/$C$161*$L132*$M132)*O132/$C$161)</f>
        <v>0.45454545454545459</v>
      </c>
      <c r="H75" s="4">
        <f t="shared" si="23"/>
        <v>0.72727272727272729</v>
      </c>
      <c r="I75" s="4">
        <f t="shared" si="23"/>
        <v>0.72727272727272729</v>
      </c>
      <c r="J75" s="4">
        <f t="shared" si="23"/>
        <v>0.72727272727272729</v>
      </c>
      <c r="K75" s="69">
        <v>43831</v>
      </c>
      <c r="L75" s="69">
        <v>42064</v>
      </c>
    </row>
    <row r="76" spans="1:13">
      <c r="B76" s="70" t="s">
        <v>64</v>
      </c>
      <c r="C76" s="4">
        <f t="shared" ref="C76:G81" si="25">C133/$C$161*$L133*$M133</f>
        <v>0</v>
      </c>
      <c r="D76" s="4">
        <f t="shared" si="25"/>
        <v>0</v>
      </c>
      <c r="E76" s="4">
        <f t="shared" si="25"/>
        <v>0</v>
      </c>
      <c r="F76" s="4">
        <f t="shared" si="25"/>
        <v>0</v>
      </c>
      <c r="G76" s="4">
        <f t="shared" si="25"/>
        <v>5.0000000000000001E-3</v>
      </c>
      <c r="H76" s="4">
        <f t="shared" si="23"/>
        <v>5.0000000000000001E-3</v>
      </c>
      <c r="I76" s="4">
        <f t="shared" si="23"/>
        <v>5.0000000000000001E-3</v>
      </c>
      <c r="J76" s="4">
        <f t="shared" si="23"/>
        <v>5.0000000000000001E-3</v>
      </c>
      <c r="K76" s="69">
        <v>43556</v>
      </c>
      <c r="L76" s="69">
        <v>41061</v>
      </c>
      <c r="M76" t="s">
        <v>154</v>
      </c>
    </row>
    <row r="77" spans="1:13">
      <c r="B77" t="s">
        <v>155</v>
      </c>
      <c r="C77" s="4">
        <f t="shared" si="25"/>
        <v>0</v>
      </c>
      <c r="D77" s="4">
        <f t="shared" si="25"/>
        <v>0</v>
      </c>
      <c r="E77" s="4">
        <f t="shared" si="25"/>
        <v>0</v>
      </c>
      <c r="F77" s="4">
        <f t="shared" si="25"/>
        <v>0.91666666666666663</v>
      </c>
      <c r="G77" s="4">
        <f t="shared" si="25"/>
        <v>1</v>
      </c>
      <c r="H77" s="4">
        <f t="shared" si="23"/>
        <v>1</v>
      </c>
      <c r="I77" s="4">
        <f t="shared" si="23"/>
        <v>1</v>
      </c>
      <c r="J77" s="4">
        <f t="shared" si="23"/>
        <v>1</v>
      </c>
      <c r="K77" s="69">
        <v>43221</v>
      </c>
    </row>
    <row r="78" spans="1:13">
      <c r="B78" t="s">
        <v>156</v>
      </c>
      <c r="C78" s="4">
        <f t="shared" si="25"/>
        <v>0</v>
      </c>
      <c r="D78" s="4">
        <f t="shared" si="25"/>
        <v>0</v>
      </c>
      <c r="E78" s="4">
        <f t="shared" si="25"/>
        <v>0.16666666666666666</v>
      </c>
      <c r="F78" s="4">
        <f t="shared" si="25"/>
        <v>1</v>
      </c>
      <c r="G78" s="4">
        <f t="shared" si="25"/>
        <v>1</v>
      </c>
      <c r="H78" s="4">
        <f t="shared" si="23"/>
        <v>1</v>
      </c>
      <c r="I78" s="4">
        <f t="shared" si="23"/>
        <v>1</v>
      </c>
      <c r="J78" s="4">
        <f t="shared" si="23"/>
        <v>1</v>
      </c>
      <c r="K78" s="69">
        <v>43132</v>
      </c>
    </row>
    <row r="79" spans="1:13">
      <c r="B79" s="70" t="s">
        <v>66</v>
      </c>
      <c r="C79" s="4">
        <f t="shared" si="25"/>
        <v>0</v>
      </c>
      <c r="D79" s="4">
        <f t="shared" si="25"/>
        <v>0.375</v>
      </c>
      <c r="E79" s="4">
        <f t="shared" si="25"/>
        <v>0.75</v>
      </c>
      <c r="F79" s="4">
        <f t="shared" si="25"/>
        <v>0.75</v>
      </c>
      <c r="G79" s="4">
        <f t="shared" si="25"/>
        <v>0.75</v>
      </c>
      <c r="H79" s="4">
        <f t="shared" si="23"/>
        <v>0.75</v>
      </c>
      <c r="I79" s="4">
        <f t="shared" si="23"/>
        <v>0.75</v>
      </c>
      <c r="J79" s="4">
        <f t="shared" si="23"/>
        <v>0.75</v>
      </c>
      <c r="K79" s="69">
        <v>42644</v>
      </c>
    </row>
    <row r="80" spans="1:13">
      <c r="B80" t="s">
        <v>157</v>
      </c>
      <c r="C80" s="4">
        <f t="shared" si="25"/>
        <v>0</v>
      </c>
      <c r="D80" s="4">
        <f t="shared" si="25"/>
        <v>1</v>
      </c>
      <c r="E80" s="4">
        <f t="shared" si="25"/>
        <v>1</v>
      </c>
      <c r="F80" s="4">
        <f t="shared" si="25"/>
        <v>1</v>
      </c>
      <c r="G80" s="4">
        <f t="shared" si="25"/>
        <v>1</v>
      </c>
      <c r="H80" s="4">
        <f t="shared" si="23"/>
        <v>1</v>
      </c>
      <c r="I80" s="4">
        <f t="shared" si="23"/>
        <v>1</v>
      </c>
      <c r="J80" s="4">
        <f t="shared" si="23"/>
        <v>1</v>
      </c>
      <c r="K80" s="69">
        <v>42064</v>
      </c>
    </row>
    <row r="81" spans="1:13">
      <c r="B81" t="s">
        <v>158</v>
      </c>
      <c r="C81" s="4">
        <f t="shared" si="25"/>
        <v>0</v>
      </c>
      <c r="D81" s="4">
        <f t="shared" si="25"/>
        <v>0.41666666666666669</v>
      </c>
      <c r="E81" s="4">
        <f t="shared" si="25"/>
        <v>0.5</v>
      </c>
      <c r="F81" s="4">
        <f t="shared" si="25"/>
        <v>0.5</v>
      </c>
      <c r="G81" s="4">
        <f t="shared" si="25"/>
        <v>0.5</v>
      </c>
      <c r="H81" s="4">
        <f t="shared" si="23"/>
        <v>0.5</v>
      </c>
      <c r="I81" s="4">
        <f t="shared" si="23"/>
        <v>0.5</v>
      </c>
      <c r="J81" s="4">
        <f t="shared" si="23"/>
        <v>0.5</v>
      </c>
      <c r="K81" s="69">
        <v>42522</v>
      </c>
      <c r="L81" s="69">
        <v>40544</v>
      </c>
      <c r="M81" t="s">
        <v>154</v>
      </c>
    </row>
    <row r="82" spans="1:13">
      <c r="B82" t="s">
        <v>159</v>
      </c>
      <c r="C82" s="4">
        <f>C139/$C$161*$L139*$N139</f>
        <v>0.5</v>
      </c>
      <c r="D82" s="4">
        <f>((C139/$C$161*$L139*$N139)*P139/$C$161)+((C139/$C$161*$L139*$M139)*O139/$C$161)</f>
        <v>1</v>
      </c>
      <c r="E82" s="4">
        <f t="shared" ref="E82:G85" si="26">E139/$C$161*$L139*$M139</f>
        <v>1</v>
      </c>
      <c r="F82" s="4">
        <f t="shared" si="26"/>
        <v>1</v>
      </c>
      <c r="G82" s="4">
        <f t="shared" si="26"/>
        <v>1</v>
      </c>
      <c r="H82" s="4">
        <f t="shared" si="23"/>
        <v>1</v>
      </c>
      <c r="I82" s="4">
        <f t="shared" si="23"/>
        <v>1</v>
      </c>
      <c r="J82" s="4">
        <f t="shared" si="23"/>
        <v>1</v>
      </c>
      <c r="K82" s="69">
        <v>42461</v>
      </c>
      <c r="L82" s="69">
        <v>42064</v>
      </c>
    </row>
    <row r="83" spans="1:13">
      <c r="B83" s="70" t="s">
        <v>67</v>
      </c>
      <c r="C83" s="4">
        <f t="shared" ref="C83:D85" si="27">C140/$C$161*$L140*$M140</f>
        <v>0</v>
      </c>
      <c r="D83" s="4">
        <f t="shared" si="27"/>
        <v>0</v>
      </c>
      <c r="E83" s="4">
        <f t="shared" si="26"/>
        <v>0</v>
      </c>
      <c r="F83" s="4">
        <f t="shared" si="26"/>
        <v>0</v>
      </c>
      <c r="G83" s="4">
        <f t="shared" si="26"/>
        <v>0</v>
      </c>
      <c r="H83" s="4">
        <f t="shared" si="23"/>
        <v>0.95</v>
      </c>
      <c r="I83" s="4">
        <f t="shared" si="23"/>
        <v>0.95</v>
      </c>
      <c r="J83" s="4">
        <f t="shared" si="23"/>
        <v>0.95</v>
      </c>
      <c r="K83" s="69">
        <v>43831</v>
      </c>
    </row>
    <row r="84" spans="1:13">
      <c r="B84" t="s">
        <v>160</v>
      </c>
      <c r="C84" s="4">
        <f t="shared" si="27"/>
        <v>0</v>
      </c>
      <c r="D84" s="4">
        <f t="shared" si="27"/>
        <v>0</v>
      </c>
      <c r="E84" s="4">
        <f t="shared" si="26"/>
        <v>0</v>
      </c>
      <c r="F84" s="4">
        <f t="shared" si="26"/>
        <v>0</v>
      </c>
      <c r="G84" s="4">
        <f t="shared" si="26"/>
        <v>1</v>
      </c>
      <c r="H84" s="4">
        <f t="shared" si="23"/>
        <v>1</v>
      </c>
      <c r="I84" s="4">
        <f t="shared" si="23"/>
        <v>1</v>
      </c>
      <c r="J84" s="4">
        <f t="shared" si="23"/>
        <v>1</v>
      </c>
      <c r="K84" s="69">
        <v>43556</v>
      </c>
    </row>
    <row r="85" spans="1:13">
      <c r="B85" t="s">
        <v>161</v>
      </c>
      <c r="C85" s="4">
        <f t="shared" si="27"/>
        <v>0</v>
      </c>
      <c r="D85" s="4">
        <f t="shared" si="27"/>
        <v>0</v>
      </c>
      <c r="E85" s="4">
        <f t="shared" si="26"/>
        <v>0</v>
      </c>
      <c r="F85" s="4">
        <f t="shared" si="26"/>
        <v>0</v>
      </c>
      <c r="G85" s="4">
        <f t="shared" si="26"/>
        <v>0</v>
      </c>
      <c r="H85" s="4">
        <f t="shared" si="23"/>
        <v>1</v>
      </c>
      <c r="I85" s="4">
        <f t="shared" si="23"/>
        <v>1</v>
      </c>
      <c r="J85" s="4">
        <f t="shared" si="23"/>
        <v>1</v>
      </c>
      <c r="K85" s="69">
        <v>43831</v>
      </c>
    </row>
    <row r="86" spans="1:13">
      <c r="B86" s="70" t="s">
        <v>65</v>
      </c>
      <c r="C86" s="4">
        <f>C143/$C$161*$L143*$N143</f>
        <v>5.0000000000000001E-3</v>
      </c>
      <c r="D86" s="4">
        <f>D143/$C$161*$L143*$N143</f>
        <v>5.0000000000000001E-3</v>
      </c>
      <c r="E86" s="4">
        <f>E143/$C$161*$L143*$N143</f>
        <v>5.0000000000000001E-3</v>
      </c>
      <c r="F86" s="4">
        <f>F143/$C$161*$L143*$N143</f>
        <v>5.0000000000000001E-3</v>
      </c>
      <c r="G86" s="4">
        <f>G143/$C$161*$L143*$N143</f>
        <v>5.0000000000000001E-3</v>
      </c>
      <c r="H86" s="4">
        <f>((G143/$C$161*$L143*$N143)*P143/$C$161)+((G143/$C$161*$L143*$M143)*O143/$C$161)</f>
        <v>6.2500000000000003E-3</v>
      </c>
      <c r="I86" s="4">
        <f t="shared" ref="I86:J89" si="28">I143/$C$161*$L143*$M143</f>
        <v>0.01</v>
      </c>
      <c r="J86" s="4">
        <f t="shared" si="28"/>
        <v>0.01</v>
      </c>
      <c r="K86" s="69">
        <v>43831</v>
      </c>
      <c r="L86" s="69">
        <v>41061</v>
      </c>
    </row>
    <row r="87" spans="1:13">
      <c r="B87" t="s">
        <v>144</v>
      </c>
      <c r="C87" s="4">
        <f t="shared" ref="C87:H89" si="29">C144/$C$161*$L144*$M144</f>
        <v>0</v>
      </c>
      <c r="D87" s="4">
        <f t="shared" si="29"/>
        <v>0</v>
      </c>
      <c r="E87" s="4">
        <f t="shared" si="29"/>
        <v>0</v>
      </c>
      <c r="F87" s="4">
        <f t="shared" si="29"/>
        <v>0.5</v>
      </c>
      <c r="G87" s="4">
        <f t="shared" si="29"/>
        <v>1</v>
      </c>
      <c r="H87" s="4">
        <f t="shared" si="29"/>
        <v>1</v>
      </c>
      <c r="I87" s="4">
        <f t="shared" si="28"/>
        <v>1</v>
      </c>
      <c r="J87" s="4">
        <f t="shared" si="28"/>
        <v>1</v>
      </c>
      <c r="K87" s="69">
        <v>43374</v>
      </c>
    </row>
    <row r="88" spans="1:13">
      <c r="B88" s="70" t="s">
        <v>70</v>
      </c>
      <c r="C88" s="4">
        <f t="shared" si="29"/>
        <v>0</v>
      </c>
      <c r="D88" s="4">
        <f t="shared" si="29"/>
        <v>0</v>
      </c>
      <c r="E88" s="4">
        <f t="shared" si="29"/>
        <v>0</v>
      </c>
      <c r="F88" s="4">
        <f t="shared" si="29"/>
        <v>0</v>
      </c>
      <c r="G88" s="4">
        <f t="shared" si="29"/>
        <v>0</v>
      </c>
      <c r="H88" s="4">
        <f t="shared" si="29"/>
        <v>0.2</v>
      </c>
      <c r="I88" s="4">
        <f t="shared" si="28"/>
        <v>0.2</v>
      </c>
      <c r="J88" s="4">
        <f t="shared" si="28"/>
        <v>0.2</v>
      </c>
      <c r="K88" s="69">
        <v>43831</v>
      </c>
    </row>
    <row r="89" spans="1:13">
      <c r="B89" s="70" t="s">
        <v>71</v>
      </c>
      <c r="C89" s="4">
        <f t="shared" si="29"/>
        <v>0.8</v>
      </c>
      <c r="D89" s="4">
        <f t="shared" si="29"/>
        <v>0.8</v>
      </c>
      <c r="E89" s="4">
        <f t="shared" si="29"/>
        <v>0.8</v>
      </c>
      <c r="F89" s="4">
        <f t="shared" si="29"/>
        <v>0.8</v>
      </c>
      <c r="G89" s="4">
        <f t="shared" si="29"/>
        <v>0.8</v>
      </c>
      <c r="H89" s="4">
        <f t="shared" si="29"/>
        <v>0.8</v>
      </c>
      <c r="I89" s="4">
        <f t="shared" si="28"/>
        <v>0.8</v>
      </c>
      <c r="J89" s="4">
        <f t="shared" si="28"/>
        <v>0.8</v>
      </c>
      <c r="K89" s="69">
        <v>42064</v>
      </c>
    </row>
    <row r="90" spans="1:13">
      <c r="C90" s="4"/>
      <c r="D90" s="4"/>
      <c r="E90" s="4"/>
      <c r="F90" s="4"/>
      <c r="G90" s="4"/>
      <c r="H90" s="4"/>
      <c r="I90" s="4"/>
      <c r="J90" s="4"/>
    </row>
    <row r="91" spans="1:13">
      <c r="C91" s="24">
        <v>2016</v>
      </c>
      <c r="D91" s="24">
        <v>2017</v>
      </c>
      <c r="E91" s="24">
        <v>2018</v>
      </c>
      <c r="F91" s="24">
        <v>2019</v>
      </c>
      <c r="G91" s="24">
        <v>2020</v>
      </c>
      <c r="H91" s="24">
        <v>2021</v>
      </c>
      <c r="I91" s="24">
        <v>2022</v>
      </c>
      <c r="J91" s="24">
        <v>2023</v>
      </c>
      <c r="K91" s="34" t="s">
        <v>83</v>
      </c>
      <c r="L91" s="34" t="s">
        <v>84</v>
      </c>
    </row>
    <row r="92" spans="1:13">
      <c r="A92" s="7" t="s">
        <v>53</v>
      </c>
      <c r="C92" s="4">
        <f>SUM(C93:C102)</f>
        <v>0</v>
      </c>
      <c r="D92" s="4">
        <f t="shared" ref="D92:J92" si="30">SUM(D93:D102)</f>
        <v>0</v>
      </c>
      <c r="E92" s="4">
        <f t="shared" si="30"/>
        <v>0</v>
      </c>
      <c r="F92" s="4">
        <f t="shared" si="30"/>
        <v>0</v>
      </c>
      <c r="G92" s="4">
        <f t="shared" si="30"/>
        <v>2.3283333333333336</v>
      </c>
      <c r="H92" s="4">
        <f t="shared" si="30"/>
        <v>9.49</v>
      </c>
      <c r="I92" s="4">
        <f t="shared" si="30"/>
        <v>9.49</v>
      </c>
      <c r="J92" s="4">
        <f t="shared" si="30"/>
        <v>9.49</v>
      </c>
      <c r="K92" s="69"/>
    </row>
    <row r="93" spans="1:13">
      <c r="B93" t="s">
        <v>162</v>
      </c>
      <c r="C93" s="4">
        <f t="shared" ref="C93:J102" si="31">C150/$C$161*$L150*$M150</f>
        <v>0</v>
      </c>
      <c r="D93" s="4">
        <f t="shared" si="31"/>
        <v>0</v>
      </c>
      <c r="E93" s="4">
        <f t="shared" si="31"/>
        <v>0</v>
      </c>
      <c r="F93" s="4">
        <f t="shared" si="31"/>
        <v>0</v>
      </c>
      <c r="G93" s="4">
        <f t="shared" si="31"/>
        <v>0.25</v>
      </c>
      <c r="H93" s="4">
        <f t="shared" si="31"/>
        <v>1</v>
      </c>
      <c r="I93" s="4">
        <f t="shared" si="31"/>
        <v>1</v>
      </c>
      <c r="J93" s="4">
        <f t="shared" si="31"/>
        <v>1</v>
      </c>
      <c r="K93" s="69">
        <v>43831</v>
      </c>
    </row>
    <row r="94" spans="1:13">
      <c r="B94" t="s">
        <v>163</v>
      </c>
      <c r="C94" s="4">
        <f t="shared" si="31"/>
        <v>0</v>
      </c>
      <c r="D94" s="4">
        <f t="shared" si="31"/>
        <v>0</v>
      </c>
      <c r="E94" s="4">
        <f t="shared" si="31"/>
        <v>0</v>
      </c>
      <c r="F94" s="4">
        <f t="shared" si="31"/>
        <v>0</v>
      </c>
      <c r="G94" s="4">
        <f t="shared" si="31"/>
        <v>0.25</v>
      </c>
      <c r="H94" s="4">
        <f t="shared" si="31"/>
        <v>1</v>
      </c>
      <c r="I94" s="4">
        <f t="shared" si="31"/>
        <v>1</v>
      </c>
      <c r="J94" s="4">
        <f t="shared" si="31"/>
        <v>1</v>
      </c>
      <c r="K94" s="69">
        <v>43831</v>
      </c>
    </row>
    <row r="95" spans="1:13">
      <c r="B95" t="s">
        <v>164</v>
      </c>
      <c r="C95" s="4">
        <f t="shared" si="31"/>
        <v>0</v>
      </c>
      <c r="D95" s="4">
        <f t="shared" si="31"/>
        <v>0</v>
      </c>
      <c r="E95" s="4">
        <f t="shared" si="31"/>
        <v>0</v>
      </c>
      <c r="F95" s="4">
        <f t="shared" si="31"/>
        <v>0</v>
      </c>
      <c r="G95" s="4">
        <f t="shared" si="31"/>
        <v>8.3333333333333329E-2</v>
      </c>
      <c r="H95" s="4">
        <f t="shared" si="31"/>
        <v>1</v>
      </c>
      <c r="I95" s="4">
        <f t="shared" si="31"/>
        <v>1</v>
      </c>
      <c r="J95" s="4">
        <f t="shared" si="31"/>
        <v>1</v>
      </c>
      <c r="K95" s="69">
        <v>43891</v>
      </c>
    </row>
    <row r="96" spans="1:13">
      <c r="B96" t="s">
        <v>165</v>
      </c>
      <c r="C96" s="4">
        <f t="shared" si="31"/>
        <v>0</v>
      </c>
      <c r="D96" s="4">
        <f t="shared" si="31"/>
        <v>0</v>
      </c>
      <c r="E96" s="4">
        <f t="shared" si="31"/>
        <v>0</v>
      </c>
      <c r="F96" s="4">
        <f t="shared" si="31"/>
        <v>0</v>
      </c>
      <c r="G96" s="4">
        <f t="shared" si="31"/>
        <v>0.25</v>
      </c>
      <c r="H96" s="4">
        <f t="shared" si="31"/>
        <v>1</v>
      </c>
      <c r="I96" s="4">
        <f t="shared" si="31"/>
        <v>1</v>
      </c>
      <c r="J96" s="4">
        <f t="shared" si="31"/>
        <v>1</v>
      </c>
      <c r="K96" s="69">
        <v>43831</v>
      </c>
    </row>
    <row r="97" spans="1:18">
      <c r="B97" t="s">
        <v>166</v>
      </c>
      <c r="C97" s="4">
        <f t="shared" si="31"/>
        <v>0</v>
      </c>
      <c r="D97" s="4">
        <f t="shared" si="31"/>
        <v>0</v>
      </c>
      <c r="E97" s="4">
        <f t="shared" si="31"/>
        <v>0</v>
      </c>
      <c r="F97" s="4">
        <f t="shared" si="31"/>
        <v>0</v>
      </c>
      <c r="G97" s="4">
        <f t="shared" si="31"/>
        <v>0.25</v>
      </c>
      <c r="H97" s="4">
        <f t="shared" si="31"/>
        <v>1</v>
      </c>
      <c r="I97" s="4">
        <f t="shared" si="31"/>
        <v>1</v>
      </c>
      <c r="J97" s="4">
        <f t="shared" si="31"/>
        <v>1</v>
      </c>
      <c r="K97" s="69">
        <v>43831</v>
      </c>
    </row>
    <row r="98" spans="1:18">
      <c r="B98" t="s">
        <v>167</v>
      </c>
      <c r="C98" s="4">
        <f t="shared" si="31"/>
        <v>0</v>
      </c>
      <c r="D98" s="4">
        <f t="shared" si="31"/>
        <v>0</v>
      </c>
      <c r="E98" s="4">
        <f t="shared" si="31"/>
        <v>0</v>
      </c>
      <c r="F98" s="4">
        <f t="shared" si="31"/>
        <v>0</v>
      </c>
      <c r="G98" s="4">
        <f t="shared" si="31"/>
        <v>0.25</v>
      </c>
      <c r="H98" s="4">
        <f t="shared" si="31"/>
        <v>1</v>
      </c>
      <c r="I98" s="4">
        <f t="shared" si="31"/>
        <v>1</v>
      </c>
      <c r="J98" s="4">
        <f t="shared" si="31"/>
        <v>1</v>
      </c>
      <c r="K98" s="69">
        <v>43831</v>
      </c>
    </row>
    <row r="99" spans="1:18">
      <c r="B99" t="s">
        <v>168</v>
      </c>
      <c r="C99" s="4">
        <f t="shared" si="31"/>
        <v>0</v>
      </c>
      <c r="D99" s="4">
        <f t="shared" si="31"/>
        <v>0</v>
      </c>
      <c r="E99" s="4">
        <f t="shared" si="31"/>
        <v>0</v>
      </c>
      <c r="F99" s="4">
        <f t="shared" si="31"/>
        <v>0</v>
      </c>
      <c r="G99" s="4">
        <f t="shared" si="31"/>
        <v>0.25</v>
      </c>
      <c r="H99" s="4">
        <f t="shared" si="31"/>
        <v>1</v>
      </c>
      <c r="I99" s="4">
        <f t="shared" si="31"/>
        <v>1</v>
      </c>
      <c r="J99" s="4">
        <f t="shared" si="31"/>
        <v>1</v>
      </c>
      <c r="K99" s="69">
        <v>43831</v>
      </c>
    </row>
    <row r="100" spans="1:18">
      <c r="B100" t="s">
        <v>169</v>
      </c>
      <c r="C100" s="4">
        <f t="shared" si="31"/>
        <v>0</v>
      </c>
      <c r="D100" s="4">
        <f t="shared" si="31"/>
        <v>0</v>
      </c>
      <c r="E100" s="4">
        <f t="shared" si="31"/>
        <v>0</v>
      </c>
      <c r="F100" s="4">
        <f t="shared" si="31"/>
        <v>0</v>
      </c>
      <c r="G100" s="4">
        <f t="shared" si="31"/>
        <v>0.25</v>
      </c>
      <c r="H100" s="4">
        <f t="shared" si="31"/>
        <v>1</v>
      </c>
      <c r="I100" s="4">
        <f t="shared" si="31"/>
        <v>1</v>
      </c>
      <c r="J100" s="4">
        <f t="shared" si="31"/>
        <v>1</v>
      </c>
      <c r="K100" s="69">
        <v>43831</v>
      </c>
    </row>
    <row r="101" spans="1:18">
      <c r="B101" s="70" t="s">
        <v>69</v>
      </c>
      <c r="C101" s="4">
        <f t="shared" si="31"/>
        <v>0</v>
      </c>
      <c r="D101" s="4">
        <f t="shared" si="31"/>
        <v>0</v>
      </c>
      <c r="E101" s="4">
        <f t="shared" si="31"/>
        <v>0</v>
      </c>
      <c r="F101" s="4">
        <f t="shared" si="31"/>
        <v>0</v>
      </c>
      <c r="G101" s="4">
        <f t="shared" si="31"/>
        <v>0.245</v>
      </c>
      <c r="H101" s="4">
        <f t="shared" si="31"/>
        <v>0.49</v>
      </c>
      <c r="I101" s="4">
        <f t="shared" si="31"/>
        <v>0.49</v>
      </c>
      <c r="J101" s="4">
        <f t="shared" si="31"/>
        <v>0.49</v>
      </c>
      <c r="K101" s="69">
        <v>43739</v>
      </c>
      <c r="L101" s="69"/>
    </row>
    <row r="102" spans="1:18">
      <c r="B102" t="s">
        <v>170</v>
      </c>
      <c r="C102" s="4">
        <f t="shared" si="31"/>
        <v>0</v>
      </c>
      <c r="D102" s="4">
        <f t="shared" si="31"/>
        <v>0</v>
      </c>
      <c r="E102" s="4">
        <f t="shared" si="31"/>
        <v>0</v>
      </c>
      <c r="F102" s="4">
        <f t="shared" si="31"/>
        <v>0</v>
      </c>
      <c r="G102" s="4">
        <f t="shared" si="31"/>
        <v>0.25</v>
      </c>
      <c r="H102" s="4">
        <f t="shared" si="31"/>
        <v>1</v>
      </c>
      <c r="I102" s="4">
        <f t="shared" si="31"/>
        <v>1</v>
      </c>
      <c r="J102" s="4">
        <f t="shared" si="31"/>
        <v>1</v>
      </c>
      <c r="K102" s="69">
        <v>43831</v>
      </c>
    </row>
    <row r="104" spans="1:18" ht="49.75" customHeight="1">
      <c r="A104" s="7" t="s">
        <v>22</v>
      </c>
      <c r="B104" s="19" t="s">
        <v>96</v>
      </c>
      <c r="C104" s="34"/>
      <c r="D104" s="34"/>
      <c r="E104" s="34"/>
      <c r="F104" s="34"/>
      <c r="G104" s="34"/>
      <c r="H104" s="34"/>
      <c r="I104" s="34"/>
      <c r="J104" s="34"/>
      <c r="K104" s="34"/>
      <c r="L104" s="19" t="s">
        <v>97</v>
      </c>
      <c r="M104" s="194" t="s">
        <v>98</v>
      </c>
      <c r="N104" s="194"/>
      <c r="O104" s="194" t="s">
        <v>184</v>
      </c>
      <c r="P104" s="194"/>
      <c r="Q104" s="194" t="s">
        <v>185</v>
      </c>
      <c r="R104" s="194"/>
    </row>
    <row r="105" spans="1:18">
      <c r="B105" s="19"/>
      <c r="C105" s="24">
        <v>2016</v>
      </c>
      <c r="D105" s="24">
        <v>2017</v>
      </c>
      <c r="E105" s="24">
        <v>2018</v>
      </c>
      <c r="F105" s="24">
        <v>2019</v>
      </c>
      <c r="G105" s="24">
        <v>2020</v>
      </c>
      <c r="H105" s="24">
        <v>2021</v>
      </c>
      <c r="I105" s="24">
        <v>2022</v>
      </c>
      <c r="J105" s="24">
        <v>2023</v>
      </c>
      <c r="K105" s="34"/>
      <c r="L105" s="19"/>
      <c r="M105" s="34" t="s">
        <v>83</v>
      </c>
      <c r="N105" s="34" t="s">
        <v>84</v>
      </c>
      <c r="O105" s="34" t="s">
        <v>83</v>
      </c>
      <c r="P105" s="34" t="s">
        <v>84</v>
      </c>
      <c r="Q105" s="34" t="s">
        <v>83</v>
      </c>
      <c r="R105" s="34" t="s">
        <v>84</v>
      </c>
    </row>
    <row r="106" spans="1:18">
      <c r="B106" s="81" t="s">
        <v>137</v>
      </c>
      <c r="C106" s="3"/>
      <c r="D106" s="3"/>
      <c r="E106" s="3"/>
      <c r="F106" s="3"/>
      <c r="G106" s="3">
        <v>3</v>
      </c>
      <c r="H106" s="3">
        <v>12</v>
      </c>
      <c r="I106" s="3">
        <v>12</v>
      </c>
      <c r="J106" s="3">
        <v>12</v>
      </c>
      <c r="K106" s="3"/>
      <c r="L106" s="25">
        <v>1</v>
      </c>
      <c r="M106" s="25">
        <v>1</v>
      </c>
    </row>
    <row r="107" spans="1:18">
      <c r="B107" s="70" t="s">
        <v>58</v>
      </c>
      <c r="C107" s="3">
        <v>12</v>
      </c>
      <c r="D107" s="3">
        <v>12</v>
      </c>
      <c r="E107" s="3">
        <v>12</v>
      </c>
      <c r="F107" s="3">
        <v>12</v>
      </c>
      <c r="G107" s="3">
        <v>12</v>
      </c>
      <c r="H107" s="3">
        <v>12</v>
      </c>
      <c r="I107" s="3">
        <v>12</v>
      </c>
      <c r="J107" s="3">
        <v>12</v>
      </c>
      <c r="K107" s="3"/>
      <c r="L107" s="25">
        <f>'Overlapping HAs'!N33</f>
        <v>1.1904761904761904E-2</v>
      </c>
      <c r="M107" s="25">
        <v>1</v>
      </c>
    </row>
    <row r="108" spans="1:18">
      <c r="B108" s="81" t="s">
        <v>138</v>
      </c>
      <c r="C108" s="3"/>
      <c r="D108" s="3"/>
      <c r="E108" s="3"/>
      <c r="F108" s="3">
        <v>6</v>
      </c>
      <c r="G108" s="3">
        <v>12</v>
      </c>
      <c r="H108" s="3">
        <v>12</v>
      </c>
      <c r="I108" s="3">
        <v>12</v>
      </c>
      <c r="J108" s="3">
        <v>12</v>
      </c>
      <c r="K108" s="3"/>
      <c r="L108" s="25">
        <v>1</v>
      </c>
      <c r="M108" s="25">
        <v>1</v>
      </c>
    </row>
    <row r="109" spans="1:18">
      <c r="B109" s="81" t="s">
        <v>139</v>
      </c>
      <c r="C109" s="3"/>
      <c r="D109" s="3"/>
      <c r="E109" s="3"/>
      <c r="F109" s="3"/>
      <c r="G109" s="3">
        <v>3</v>
      </c>
      <c r="H109" s="3">
        <v>12</v>
      </c>
      <c r="I109" s="3">
        <v>12</v>
      </c>
      <c r="J109" s="3">
        <v>12</v>
      </c>
      <c r="K109" s="3"/>
      <c r="L109" s="25">
        <v>1</v>
      </c>
      <c r="M109" s="25">
        <v>1</v>
      </c>
    </row>
    <row r="110" spans="1:18">
      <c r="B110" s="81" t="s">
        <v>238</v>
      </c>
      <c r="C110" s="3"/>
      <c r="D110" s="3"/>
      <c r="E110" s="3"/>
      <c r="F110" s="3"/>
      <c r="G110" s="3"/>
      <c r="H110" s="3"/>
      <c r="I110" s="3"/>
      <c r="J110" s="3"/>
      <c r="K110" s="3"/>
      <c r="L110" s="25">
        <v>1</v>
      </c>
      <c r="M110" s="25">
        <v>1</v>
      </c>
    </row>
    <row r="111" spans="1:18">
      <c r="B111" s="81" t="s">
        <v>141</v>
      </c>
      <c r="C111" s="3"/>
      <c r="D111" s="3"/>
      <c r="E111" s="3"/>
      <c r="F111" s="3"/>
      <c r="G111" s="3">
        <v>3</v>
      </c>
      <c r="H111" s="3">
        <v>12</v>
      </c>
      <c r="I111" s="3">
        <v>12</v>
      </c>
      <c r="J111" s="3">
        <v>12</v>
      </c>
      <c r="K111" s="3"/>
      <c r="L111" s="25">
        <v>1</v>
      </c>
      <c r="M111" s="25">
        <v>1</v>
      </c>
    </row>
    <row r="112" spans="1:18">
      <c r="B112" s="81" t="s">
        <v>142</v>
      </c>
      <c r="C112" s="3"/>
      <c r="D112" s="3"/>
      <c r="E112" s="3"/>
      <c r="F112" s="3"/>
      <c r="G112" s="3">
        <v>9</v>
      </c>
      <c r="H112" s="3">
        <v>12</v>
      </c>
      <c r="I112" s="3">
        <v>12</v>
      </c>
      <c r="J112" s="3">
        <v>12</v>
      </c>
      <c r="K112" s="3"/>
      <c r="L112" s="25">
        <v>1</v>
      </c>
      <c r="M112" s="25">
        <v>1</v>
      </c>
    </row>
    <row r="113" spans="1:18">
      <c r="B113" s="70" t="s">
        <v>143</v>
      </c>
      <c r="C113" s="3">
        <v>12</v>
      </c>
      <c r="D113" s="3">
        <v>12</v>
      </c>
      <c r="E113" s="3">
        <v>12</v>
      </c>
      <c r="F113" s="3">
        <v>12</v>
      </c>
      <c r="G113" s="3">
        <v>12</v>
      </c>
      <c r="H113" s="3">
        <v>12</v>
      </c>
      <c r="I113" s="3">
        <v>12</v>
      </c>
      <c r="J113" s="3">
        <v>12</v>
      </c>
      <c r="K113" s="3"/>
      <c r="L113" s="25">
        <f>'Overlapping HAs'!N43</f>
        <v>0.76576576576576583</v>
      </c>
      <c r="M113" s="25">
        <v>1</v>
      </c>
    </row>
    <row r="114" spans="1:18">
      <c r="B114" s="81" t="s">
        <v>144</v>
      </c>
      <c r="C114" s="3"/>
      <c r="D114" s="3"/>
      <c r="E114" s="3"/>
      <c r="F114" s="3">
        <v>6</v>
      </c>
      <c r="G114" s="3">
        <v>12</v>
      </c>
      <c r="H114" s="3">
        <v>12</v>
      </c>
      <c r="I114" s="3">
        <v>12</v>
      </c>
      <c r="J114" s="3">
        <v>12</v>
      </c>
      <c r="K114" s="3"/>
      <c r="L114" s="25">
        <v>1</v>
      </c>
      <c r="M114" s="25">
        <v>1</v>
      </c>
    </row>
    <row r="115" spans="1:18">
      <c r="B115" s="70" t="s">
        <v>69</v>
      </c>
      <c r="C115" s="3"/>
      <c r="D115" s="3"/>
      <c r="E115" s="3"/>
      <c r="F115" s="3"/>
      <c r="G115" s="3">
        <v>6</v>
      </c>
      <c r="H115" s="3">
        <v>12</v>
      </c>
      <c r="I115" s="3">
        <v>12</v>
      </c>
      <c r="J115" s="3">
        <v>12</v>
      </c>
      <c r="K115" s="3"/>
      <c r="L115" s="25">
        <f>'Overlapping HAs'!N44</f>
        <v>0.51</v>
      </c>
      <c r="M115" s="25">
        <v>1</v>
      </c>
    </row>
    <row r="116" spans="1:18">
      <c r="B116" s="70" t="s">
        <v>70</v>
      </c>
      <c r="C116" s="3"/>
      <c r="D116" s="3"/>
      <c r="E116" s="3"/>
      <c r="F116" s="3"/>
      <c r="G116" s="3"/>
      <c r="H116" s="3">
        <v>12</v>
      </c>
      <c r="I116" s="3">
        <v>12</v>
      </c>
      <c r="J116" s="3">
        <v>12</v>
      </c>
      <c r="K116" s="3"/>
      <c r="L116" s="25">
        <f>'Overlapping HAs'!N45</f>
        <v>0.8</v>
      </c>
      <c r="M116" s="25">
        <v>1</v>
      </c>
    </row>
    <row r="117" spans="1:18">
      <c r="B117" s="81" t="s">
        <v>145</v>
      </c>
      <c r="C117" s="3"/>
      <c r="D117" s="3"/>
      <c r="E117" s="3"/>
      <c r="F117" s="3"/>
      <c r="G117" s="3"/>
      <c r="H117" s="3">
        <v>12</v>
      </c>
      <c r="I117" s="3">
        <v>12</v>
      </c>
      <c r="J117" s="3">
        <v>12</v>
      </c>
      <c r="K117" s="3"/>
      <c r="L117" s="25">
        <v>1</v>
      </c>
      <c r="M117" s="25">
        <v>1</v>
      </c>
    </row>
    <row r="118" spans="1:18">
      <c r="B118" s="81" t="s">
        <v>146</v>
      </c>
      <c r="C118" s="3"/>
      <c r="D118" s="3">
        <v>10</v>
      </c>
      <c r="E118" s="3">
        <v>12</v>
      </c>
      <c r="F118" s="3">
        <v>12</v>
      </c>
      <c r="G118" s="3">
        <v>12</v>
      </c>
      <c r="H118" s="3">
        <v>12</v>
      </c>
      <c r="I118" s="3">
        <v>12</v>
      </c>
      <c r="J118" s="3">
        <v>12</v>
      </c>
      <c r="K118" s="3"/>
      <c r="L118" s="25">
        <v>1</v>
      </c>
      <c r="M118" s="25">
        <v>1</v>
      </c>
    </row>
    <row r="119" spans="1:18">
      <c r="B119" s="81" t="s">
        <v>147</v>
      </c>
      <c r="C119" s="3"/>
      <c r="D119" s="3"/>
      <c r="E119" s="3"/>
      <c r="F119" s="3"/>
      <c r="G119" s="3">
        <v>11</v>
      </c>
      <c r="H119" s="3">
        <v>12</v>
      </c>
      <c r="I119" s="3">
        <v>12</v>
      </c>
      <c r="J119" s="3">
        <v>12</v>
      </c>
      <c r="K119" s="3"/>
      <c r="L119" s="25">
        <v>1</v>
      </c>
      <c r="M119" s="25">
        <v>1</v>
      </c>
    </row>
    <row r="120" spans="1:18">
      <c r="B120" s="70" t="s">
        <v>71</v>
      </c>
      <c r="C120" s="3">
        <v>12</v>
      </c>
      <c r="D120" s="3">
        <v>12</v>
      </c>
      <c r="E120" s="3">
        <v>12</v>
      </c>
      <c r="F120" s="3">
        <v>12</v>
      </c>
      <c r="G120" s="3">
        <v>12</v>
      </c>
      <c r="H120" s="3">
        <v>12</v>
      </c>
      <c r="I120" s="3">
        <v>12</v>
      </c>
      <c r="J120" s="3">
        <v>12</v>
      </c>
      <c r="K120" s="3"/>
      <c r="L120" s="25">
        <f>'Overlapping HAs'!N46</f>
        <v>0.2</v>
      </c>
      <c r="M120" s="25">
        <v>1</v>
      </c>
    </row>
    <row r="121" spans="1:18">
      <c r="B121" s="81" t="s">
        <v>148</v>
      </c>
      <c r="C121" s="3"/>
      <c r="D121" s="3"/>
      <c r="E121" s="3"/>
      <c r="F121" s="3"/>
      <c r="G121" s="3">
        <v>10</v>
      </c>
      <c r="H121" s="3">
        <v>12</v>
      </c>
      <c r="I121" s="3">
        <v>12</v>
      </c>
      <c r="J121" s="3">
        <v>12</v>
      </c>
      <c r="K121" s="3"/>
      <c r="L121" s="25">
        <v>1</v>
      </c>
      <c r="M121" s="25">
        <v>1</v>
      </c>
    </row>
    <row r="122" spans="1:18">
      <c r="B122" s="81" t="s">
        <v>149</v>
      </c>
      <c r="C122" s="3"/>
      <c r="D122" s="3">
        <v>12</v>
      </c>
      <c r="E122" s="3">
        <v>12</v>
      </c>
      <c r="F122" s="3">
        <v>12</v>
      </c>
      <c r="G122" s="3">
        <v>12</v>
      </c>
      <c r="H122" s="3">
        <v>12</v>
      </c>
      <c r="I122" s="3">
        <v>12</v>
      </c>
      <c r="J122" s="3">
        <v>12</v>
      </c>
      <c r="K122" s="3"/>
      <c r="L122" s="25">
        <v>1</v>
      </c>
      <c r="M122" s="25">
        <v>1</v>
      </c>
    </row>
    <row r="124" spans="1:18" ht="49.75" customHeight="1">
      <c r="A124" s="7" t="s">
        <v>21</v>
      </c>
      <c r="B124" s="19" t="s">
        <v>96</v>
      </c>
      <c r="C124" s="34"/>
      <c r="D124" s="34"/>
      <c r="E124" s="34"/>
      <c r="F124" s="34"/>
      <c r="G124" s="34"/>
      <c r="H124" s="34"/>
      <c r="I124" s="34"/>
      <c r="J124" s="34"/>
      <c r="K124" s="34"/>
      <c r="L124" s="19" t="s">
        <v>97</v>
      </c>
      <c r="M124" s="194" t="s">
        <v>98</v>
      </c>
      <c r="N124" s="194"/>
      <c r="O124" s="194" t="s">
        <v>184</v>
      </c>
      <c r="P124" s="194"/>
      <c r="Q124" s="194" t="s">
        <v>185</v>
      </c>
      <c r="R124" s="194"/>
    </row>
    <row r="125" spans="1:18">
      <c r="B125" s="19"/>
      <c r="C125" s="24">
        <v>2016</v>
      </c>
      <c r="D125" s="24">
        <v>2017</v>
      </c>
      <c r="E125" s="24">
        <v>2018</v>
      </c>
      <c r="F125" s="24">
        <v>2019</v>
      </c>
      <c r="G125" s="24">
        <v>2020</v>
      </c>
      <c r="H125" s="24">
        <v>2021</v>
      </c>
      <c r="I125" s="24">
        <v>2022</v>
      </c>
      <c r="J125" s="24">
        <v>2023</v>
      </c>
      <c r="K125" s="34"/>
      <c r="L125" s="19"/>
      <c r="M125" s="34" t="s">
        <v>83</v>
      </c>
      <c r="N125" s="34" t="s">
        <v>84</v>
      </c>
      <c r="O125" s="34" t="s">
        <v>83</v>
      </c>
      <c r="P125" s="34" t="s">
        <v>84</v>
      </c>
      <c r="Q125" s="34" t="s">
        <v>83</v>
      </c>
      <c r="R125" s="34" t="s">
        <v>84</v>
      </c>
    </row>
    <row r="126" spans="1:18">
      <c r="B126" s="81" t="s">
        <v>150</v>
      </c>
      <c r="C126" s="3">
        <v>12</v>
      </c>
      <c r="D126" s="3">
        <v>12</v>
      </c>
      <c r="E126" s="3">
        <v>12</v>
      </c>
      <c r="F126" s="3">
        <v>12</v>
      </c>
      <c r="G126" s="3">
        <v>12</v>
      </c>
      <c r="H126" s="3">
        <v>12</v>
      </c>
      <c r="I126" s="3">
        <v>12</v>
      </c>
      <c r="J126" s="3">
        <v>12</v>
      </c>
      <c r="L126" s="25">
        <v>1</v>
      </c>
      <c r="M126" s="25">
        <v>1</v>
      </c>
      <c r="N126" s="25"/>
      <c r="Q126" s="69">
        <v>41214</v>
      </c>
    </row>
    <row r="127" spans="1:18">
      <c r="B127" s="81" t="s">
        <v>130</v>
      </c>
      <c r="C127" s="3">
        <v>12</v>
      </c>
      <c r="D127" s="3">
        <v>12</v>
      </c>
      <c r="E127" s="3">
        <v>12</v>
      </c>
      <c r="F127" s="3">
        <v>12</v>
      </c>
      <c r="G127" s="3">
        <v>12</v>
      </c>
      <c r="H127" s="3">
        <v>12</v>
      </c>
      <c r="I127" s="3">
        <v>12</v>
      </c>
      <c r="J127" s="3">
        <v>12</v>
      </c>
      <c r="L127" s="25">
        <v>1</v>
      </c>
      <c r="M127" s="25">
        <v>1</v>
      </c>
      <c r="N127" s="25">
        <v>0.5</v>
      </c>
      <c r="O127">
        <v>12</v>
      </c>
      <c r="P127">
        <v>0</v>
      </c>
      <c r="Q127" s="69">
        <v>43922</v>
      </c>
      <c r="R127" s="69">
        <v>41579</v>
      </c>
    </row>
    <row r="128" spans="1:18">
      <c r="B128" s="81" t="s">
        <v>151</v>
      </c>
      <c r="C128" s="3"/>
      <c r="D128" s="3">
        <v>6</v>
      </c>
      <c r="E128" s="3">
        <v>12</v>
      </c>
      <c r="F128" s="3">
        <v>12</v>
      </c>
      <c r="G128" s="3">
        <v>12</v>
      </c>
      <c r="H128" s="3">
        <v>12</v>
      </c>
      <c r="I128" s="3">
        <v>12</v>
      </c>
      <c r="J128" s="3">
        <v>12</v>
      </c>
      <c r="L128" s="25">
        <v>1</v>
      </c>
      <c r="M128" s="25">
        <v>1</v>
      </c>
      <c r="N128" s="25"/>
      <c r="Q128" s="69">
        <v>42644</v>
      </c>
    </row>
    <row r="129" spans="2:19">
      <c r="B129" s="70" t="s">
        <v>72</v>
      </c>
      <c r="C129" s="3"/>
      <c r="D129" s="3">
        <v>12</v>
      </c>
      <c r="E129" s="3">
        <v>12</v>
      </c>
      <c r="F129" s="3">
        <v>12</v>
      </c>
      <c r="G129" s="3">
        <v>12</v>
      </c>
      <c r="H129" s="3">
        <v>12</v>
      </c>
      <c r="I129" s="3">
        <v>12</v>
      </c>
      <c r="J129" s="3">
        <v>12</v>
      </c>
      <c r="L129" s="25">
        <f>'Overlapping HAs'!P47</f>
        <v>9.9108027750247785E-3</v>
      </c>
      <c r="M129" s="25">
        <v>1</v>
      </c>
      <c r="N129" s="25"/>
      <c r="Q129" s="69">
        <v>42461</v>
      </c>
    </row>
    <row r="130" spans="2:19">
      <c r="B130" s="81" t="s">
        <v>152</v>
      </c>
      <c r="C130" s="3">
        <v>12</v>
      </c>
      <c r="D130" s="3">
        <v>12</v>
      </c>
      <c r="E130" s="3">
        <v>12</v>
      </c>
      <c r="F130" s="3">
        <v>12</v>
      </c>
      <c r="G130" s="3">
        <v>12</v>
      </c>
      <c r="H130" s="3">
        <v>12</v>
      </c>
      <c r="I130" s="3">
        <v>12</v>
      </c>
      <c r="J130" s="3">
        <v>12</v>
      </c>
      <c r="L130" s="25">
        <v>1</v>
      </c>
      <c r="M130" s="25">
        <v>1</v>
      </c>
      <c r="N130" s="25"/>
      <c r="Q130" s="69">
        <v>42064</v>
      </c>
    </row>
    <row r="131" spans="2:19">
      <c r="B131" s="81" t="s">
        <v>153</v>
      </c>
      <c r="C131" s="3">
        <v>12</v>
      </c>
      <c r="D131" s="3">
        <v>12</v>
      </c>
      <c r="E131" s="3">
        <v>12</v>
      </c>
      <c r="F131" s="3">
        <v>12</v>
      </c>
      <c r="G131" s="3">
        <v>12</v>
      </c>
      <c r="H131" s="3">
        <v>12</v>
      </c>
      <c r="I131" s="3">
        <v>12</v>
      </c>
      <c r="J131" s="3">
        <v>12</v>
      </c>
      <c r="L131" s="25">
        <v>1</v>
      </c>
      <c r="M131" s="25">
        <v>1</v>
      </c>
      <c r="N131" s="25"/>
      <c r="Q131" s="69">
        <v>41548</v>
      </c>
    </row>
    <row r="132" spans="2:19">
      <c r="B132" s="70" t="s">
        <v>61</v>
      </c>
      <c r="C132" s="3">
        <v>12</v>
      </c>
      <c r="D132" s="3">
        <v>12</v>
      </c>
      <c r="E132" s="3">
        <v>12</v>
      </c>
      <c r="F132" s="3">
        <v>12</v>
      </c>
      <c r="G132" s="3">
        <v>12</v>
      </c>
      <c r="H132" s="3">
        <v>12</v>
      </c>
      <c r="I132" s="3">
        <v>12</v>
      </c>
      <c r="J132" s="3">
        <v>12</v>
      </c>
      <c r="L132" s="25">
        <f>'Overlapping HAs'!P36</f>
        <v>0.72727272727272729</v>
      </c>
      <c r="M132" s="25">
        <v>1</v>
      </c>
      <c r="N132" s="25">
        <v>0.5</v>
      </c>
      <c r="O132">
        <v>3</v>
      </c>
      <c r="P132">
        <v>9</v>
      </c>
      <c r="Q132" s="69">
        <v>43831</v>
      </c>
      <c r="R132" s="69">
        <v>42064</v>
      </c>
    </row>
    <row r="133" spans="2:19">
      <c r="B133" s="70" t="s">
        <v>64</v>
      </c>
      <c r="C133" s="3"/>
      <c r="D133" s="3"/>
      <c r="E133" s="3"/>
      <c r="F133" s="3"/>
      <c r="G133" s="3">
        <v>12</v>
      </c>
      <c r="H133" s="3">
        <v>12</v>
      </c>
      <c r="I133" s="3">
        <v>12</v>
      </c>
      <c r="J133" s="3">
        <v>12</v>
      </c>
      <c r="L133" s="25">
        <f>'Overlapping HAs'!P39</f>
        <v>0.01</v>
      </c>
      <c r="M133" s="25">
        <v>0.5</v>
      </c>
      <c r="N133" s="25"/>
      <c r="Q133" s="69">
        <v>43556</v>
      </c>
      <c r="R133" s="69">
        <v>41061</v>
      </c>
      <c r="S133" t="s">
        <v>154</v>
      </c>
    </row>
    <row r="134" spans="2:19">
      <c r="B134" s="81" t="s">
        <v>155</v>
      </c>
      <c r="C134" s="3"/>
      <c r="D134" s="3"/>
      <c r="E134" s="3"/>
      <c r="F134" s="3">
        <v>11</v>
      </c>
      <c r="G134" s="3">
        <v>12</v>
      </c>
      <c r="H134" s="3">
        <v>12</v>
      </c>
      <c r="I134" s="3">
        <v>12</v>
      </c>
      <c r="J134" s="3">
        <v>12</v>
      </c>
      <c r="L134" s="25">
        <v>1</v>
      </c>
      <c r="M134" s="25">
        <v>1</v>
      </c>
      <c r="N134" s="25"/>
      <c r="Q134" s="69">
        <v>43221</v>
      </c>
    </row>
    <row r="135" spans="2:19">
      <c r="B135" s="81" t="s">
        <v>156</v>
      </c>
      <c r="C135" s="3"/>
      <c r="D135" s="3"/>
      <c r="E135" s="3">
        <v>2</v>
      </c>
      <c r="F135" s="3">
        <v>12</v>
      </c>
      <c r="G135" s="3">
        <v>12</v>
      </c>
      <c r="H135" s="3">
        <v>12</v>
      </c>
      <c r="I135" s="3">
        <v>12</v>
      </c>
      <c r="J135" s="3">
        <v>12</v>
      </c>
      <c r="L135" s="25">
        <v>1</v>
      </c>
      <c r="M135" s="25">
        <v>1</v>
      </c>
      <c r="N135" s="25"/>
      <c r="Q135" s="69">
        <v>43132</v>
      </c>
    </row>
    <row r="136" spans="2:19">
      <c r="B136" s="70" t="s">
        <v>66</v>
      </c>
      <c r="C136" s="3"/>
      <c r="D136" s="3">
        <v>6</v>
      </c>
      <c r="E136" s="3">
        <v>12</v>
      </c>
      <c r="F136" s="3">
        <v>12</v>
      </c>
      <c r="G136" s="3">
        <v>12</v>
      </c>
      <c r="H136" s="3">
        <v>12</v>
      </c>
      <c r="I136" s="3">
        <v>12</v>
      </c>
      <c r="J136" s="3">
        <v>12</v>
      </c>
      <c r="L136" s="25">
        <f>'Overlapping HAs'!P41</f>
        <v>0.75</v>
      </c>
      <c r="M136" s="25">
        <v>1</v>
      </c>
      <c r="N136" s="25"/>
      <c r="Q136" s="69">
        <v>42644</v>
      </c>
    </row>
    <row r="137" spans="2:19">
      <c r="B137" s="81" t="s">
        <v>157</v>
      </c>
      <c r="C137" s="3"/>
      <c r="D137" s="3">
        <v>12</v>
      </c>
      <c r="E137" s="3">
        <v>12</v>
      </c>
      <c r="F137" s="3">
        <v>12</v>
      </c>
      <c r="G137" s="3">
        <v>12</v>
      </c>
      <c r="H137" s="3">
        <v>12</v>
      </c>
      <c r="I137" s="3">
        <v>12</v>
      </c>
      <c r="J137" s="3">
        <v>12</v>
      </c>
      <c r="L137" s="25">
        <v>1</v>
      </c>
      <c r="M137" s="25">
        <v>1</v>
      </c>
      <c r="N137" s="25"/>
      <c r="Q137" s="69">
        <v>42461</v>
      </c>
    </row>
    <row r="138" spans="2:19">
      <c r="B138" s="81" t="s">
        <v>158</v>
      </c>
      <c r="C138" s="3"/>
      <c r="D138" s="3">
        <v>10</v>
      </c>
      <c r="E138" s="3">
        <v>12</v>
      </c>
      <c r="F138" s="3">
        <v>12</v>
      </c>
      <c r="G138" s="3">
        <v>12</v>
      </c>
      <c r="H138" s="3">
        <v>12</v>
      </c>
      <c r="I138" s="3">
        <v>12</v>
      </c>
      <c r="J138" s="3">
        <v>12</v>
      </c>
      <c r="L138" s="25">
        <v>1</v>
      </c>
      <c r="M138" s="25">
        <v>0.5</v>
      </c>
      <c r="N138" s="25"/>
      <c r="Q138" s="69">
        <v>42522</v>
      </c>
      <c r="R138" s="69">
        <v>40544</v>
      </c>
      <c r="S138" t="s">
        <v>154</v>
      </c>
    </row>
    <row r="139" spans="2:19">
      <c r="B139" s="81" t="s">
        <v>159</v>
      </c>
      <c r="C139" s="3">
        <v>12</v>
      </c>
      <c r="D139" s="3">
        <v>12</v>
      </c>
      <c r="E139" s="3">
        <v>12</v>
      </c>
      <c r="F139" s="3">
        <v>12</v>
      </c>
      <c r="G139" s="3">
        <v>12</v>
      </c>
      <c r="H139" s="3">
        <v>12</v>
      </c>
      <c r="I139" s="3">
        <v>12</v>
      </c>
      <c r="J139" s="3">
        <v>12</v>
      </c>
      <c r="L139" s="25">
        <v>1</v>
      </c>
      <c r="M139" s="25">
        <v>1</v>
      </c>
      <c r="N139" s="25">
        <v>0.5</v>
      </c>
      <c r="O139">
        <v>12</v>
      </c>
      <c r="P139">
        <v>0</v>
      </c>
      <c r="Q139" s="69">
        <v>42461</v>
      </c>
      <c r="R139" s="69">
        <v>42064</v>
      </c>
    </row>
    <row r="140" spans="2:19">
      <c r="B140" s="70" t="s">
        <v>67</v>
      </c>
      <c r="C140" s="3"/>
      <c r="D140" s="3"/>
      <c r="E140" s="3"/>
      <c r="F140" s="3"/>
      <c r="G140" s="3"/>
      <c r="H140" s="3">
        <v>12</v>
      </c>
      <c r="I140" s="3">
        <v>12</v>
      </c>
      <c r="J140" s="3">
        <v>12</v>
      </c>
      <c r="L140" s="25">
        <f>'Overlapping HAs'!P42</f>
        <v>0.95</v>
      </c>
      <c r="M140" s="25">
        <v>1</v>
      </c>
      <c r="N140" s="25"/>
      <c r="Q140" s="69">
        <v>43831</v>
      </c>
    </row>
    <row r="141" spans="2:19">
      <c r="B141" s="81" t="s">
        <v>160</v>
      </c>
      <c r="C141" s="3"/>
      <c r="D141" s="3"/>
      <c r="E141" s="3"/>
      <c r="F141" s="3"/>
      <c r="G141" s="3">
        <v>12</v>
      </c>
      <c r="H141" s="3">
        <v>12</v>
      </c>
      <c r="I141" s="3">
        <v>12</v>
      </c>
      <c r="J141" s="3">
        <v>12</v>
      </c>
      <c r="L141" s="25">
        <v>1</v>
      </c>
      <c r="M141" s="25">
        <v>1</v>
      </c>
      <c r="N141" s="25"/>
      <c r="Q141" s="69">
        <v>43556</v>
      </c>
    </row>
    <row r="142" spans="2:19">
      <c r="B142" s="81" t="s">
        <v>161</v>
      </c>
      <c r="C142" s="3"/>
      <c r="D142" s="3"/>
      <c r="E142" s="3"/>
      <c r="F142" s="3"/>
      <c r="G142" s="3"/>
      <c r="H142" s="3">
        <v>12</v>
      </c>
      <c r="I142" s="3">
        <v>12</v>
      </c>
      <c r="J142" s="3">
        <v>12</v>
      </c>
      <c r="L142" s="25">
        <v>1</v>
      </c>
      <c r="M142" s="25">
        <v>1</v>
      </c>
      <c r="N142" s="25"/>
      <c r="Q142" s="69">
        <v>43831</v>
      </c>
    </row>
    <row r="143" spans="2:19">
      <c r="B143" s="70" t="s">
        <v>65</v>
      </c>
      <c r="C143" s="3">
        <v>12</v>
      </c>
      <c r="D143" s="3">
        <v>12</v>
      </c>
      <c r="E143" s="3">
        <v>12</v>
      </c>
      <c r="F143" s="3">
        <v>12</v>
      </c>
      <c r="G143" s="3">
        <v>12</v>
      </c>
      <c r="H143" s="3">
        <v>12</v>
      </c>
      <c r="I143" s="3">
        <v>12</v>
      </c>
      <c r="J143" s="3">
        <v>12</v>
      </c>
      <c r="L143" s="25">
        <f>'Overlapping HAs'!P40</f>
        <v>0.01</v>
      </c>
      <c r="M143" s="25">
        <v>1</v>
      </c>
      <c r="N143" s="25">
        <v>0.5</v>
      </c>
      <c r="O143">
        <v>3</v>
      </c>
      <c r="P143">
        <v>9</v>
      </c>
      <c r="Q143" s="69">
        <v>43831</v>
      </c>
      <c r="R143" s="69">
        <v>41061</v>
      </c>
    </row>
    <row r="144" spans="2:19">
      <c r="B144" s="81" t="s">
        <v>144</v>
      </c>
      <c r="C144" s="3"/>
      <c r="D144" s="3"/>
      <c r="E144" s="3"/>
      <c r="F144" s="3">
        <v>6</v>
      </c>
      <c r="G144" s="3">
        <v>12</v>
      </c>
      <c r="H144" s="3">
        <v>12</v>
      </c>
      <c r="I144" s="3">
        <v>12</v>
      </c>
      <c r="J144" s="3">
        <v>12</v>
      </c>
      <c r="L144" s="25">
        <v>1</v>
      </c>
      <c r="M144" s="25">
        <v>1</v>
      </c>
      <c r="N144" s="25"/>
      <c r="Q144" s="69">
        <v>43374</v>
      </c>
    </row>
    <row r="145" spans="1:18">
      <c r="B145" s="70" t="s">
        <v>70</v>
      </c>
      <c r="C145" s="3"/>
      <c r="D145" s="3"/>
      <c r="E145" s="3"/>
      <c r="F145" s="3"/>
      <c r="G145" s="3"/>
      <c r="H145" s="3">
        <v>12</v>
      </c>
      <c r="I145" s="3">
        <v>12</v>
      </c>
      <c r="J145" s="3">
        <v>12</v>
      </c>
      <c r="L145" s="25">
        <f>'Overlapping HAs'!P45</f>
        <v>0.2</v>
      </c>
      <c r="M145" s="25">
        <v>1</v>
      </c>
      <c r="N145" s="25"/>
      <c r="Q145" s="69">
        <v>43831</v>
      </c>
    </row>
    <row r="146" spans="1:18">
      <c r="B146" s="70" t="s">
        <v>71</v>
      </c>
      <c r="C146" s="3">
        <v>12</v>
      </c>
      <c r="D146" s="3">
        <v>12</v>
      </c>
      <c r="E146" s="3">
        <v>12</v>
      </c>
      <c r="F146" s="3">
        <v>12</v>
      </c>
      <c r="G146" s="3">
        <v>12</v>
      </c>
      <c r="H146" s="3">
        <v>12</v>
      </c>
      <c r="I146" s="3">
        <v>12</v>
      </c>
      <c r="J146" s="3">
        <v>12</v>
      </c>
      <c r="L146" s="25">
        <f>'Overlapping HAs'!P46</f>
        <v>0.8</v>
      </c>
      <c r="M146" s="25">
        <v>1</v>
      </c>
      <c r="N146" s="25"/>
      <c r="Q146" s="69">
        <v>42064</v>
      </c>
    </row>
    <row r="148" spans="1:18" ht="49.75" customHeight="1">
      <c r="A148" s="7" t="s">
        <v>53</v>
      </c>
      <c r="B148" s="19" t="s">
        <v>96</v>
      </c>
      <c r="C148" s="34"/>
      <c r="D148" s="34"/>
      <c r="E148" s="34"/>
      <c r="F148" s="34"/>
      <c r="G148" s="34"/>
      <c r="H148" s="34"/>
      <c r="I148" s="34"/>
      <c r="J148" s="34"/>
      <c r="K148" s="34"/>
      <c r="L148" s="19" t="s">
        <v>97</v>
      </c>
      <c r="M148" s="194" t="s">
        <v>98</v>
      </c>
      <c r="N148" s="194"/>
      <c r="O148" s="194" t="s">
        <v>184</v>
      </c>
      <c r="P148" s="194"/>
      <c r="Q148" s="194" t="s">
        <v>185</v>
      </c>
      <c r="R148" s="194"/>
    </row>
    <row r="149" spans="1:18">
      <c r="B149" s="19"/>
      <c r="C149" s="24">
        <v>2016</v>
      </c>
      <c r="D149" s="24">
        <v>2017</v>
      </c>
      <c r="E149" s="24">
        <v>2018</v>
      </c>
      <c r="F149" s="24">
        <v>2019</v>
      </c>
      <c r="G149" s="24">
        <v>2020</v>
      </c>
      <c r="H149" s="24">
        <v>2021</v>
      </c>
      <c r="I149" s="24">
        <v>2022</v>
      </c>
      <c r="J149" s="24">
        <v>2023</v>
      </c>
      <c r="K149" s="34"/>
      <c r="L149" s="19"/>
      <c r="M149" s="34" t="s">
        <v>83</v>
      </c>
      <c r="N149" s="34" t="s">
        <v>84</v>
      </c>
      <c r="O149" s="34" t="s">
        <v>83</v>
      </c>
      <c r="P149" s="34" t="s">
        <v>84</v>
      </c>
      <c r="Q149" s="34" t="s">
        <v>83</v>
      </c>
      <c r="R149" s="34" t="s">
        <v>84</v>
      </c>
    </row>
    <row r="150" spans="1:18">
      <c r="B150" s="81" t="s">
        <v>162</v>
      </c>
      <c r="C150" s="3"/>
      <c r="D150" s="3"/>
      <c r="E150" s="3"/>
      <c r="F150" s="3"/>
      <c r="G150" s="3">
        <v>3</v>
      </c>
      <c r="H150" s="3">
        <v>12</v>
      </c>
      <c r="I150" s="3">
        <v>12</v>
      </c>
      <c r="J150" s="3">
        <v>12</v>
      </c>
      <c r="L150" s="25">
        <v>1</v>
      </c>
      <c r="M150" s="25">
        <v>1</v>
      </c>
    </row>
    <row r="151" spans="1:18">
      <c r="B151" s="81" t="s">
        <v>163</v>
      </c>
      <c r="C151" s="3"/>
      <c r="D151" s="3"/>
      <c r="E151" s="3"/>
      <c r="F151" s="3"/>
      <c r="G151" s="3">
        <v>3</v>
      </c>
      <c r="H151" s="3">
        <v>12</v>
      </c>
      <c r="I151" s="3">
        <v>12</v>
      </c>
      <c r="J151" s="3">
        <v>12</v>
      </c>
      <c r="L151" s="25">
        <v>1</v>
      </c>
      <c r="M151" s="25">
        <v>1</v>
      </c>
    </row>
    <row r="152" spans="1:18">
      <c r="B152" s="81" t="s">
        <v>164</v>
      </c>
      <c r="C152" s="3"/>
      <c r="D152" s="3"/>
      <c r="E152" s="3"/>
      <c r="F152" s="3"/>
      <c r="G152" s="3">
        <v>1</v>
      </c>
      <c r="H152" s="3">
        <v>12</v>
      </c>
      <c r="I152" s="3">
        <v>12</v>
      </c>
      <c r="J152" s="3">
        <v>12</v>
      </c>
      <c r="L152" s="25">
        <v>1</v>
      </c>
      <c r="M152" s="25">
        <v>1</v>
      </c>
    </row>
    <row r="153" spans="1:18">
      <c r="B153" s="81" t="s">
        <v>165</v>
      </c>
      <c r="C153" s="3"/>
      <c r="D153" s="3"/>
      <c r="E153" s="3"/>
      <c r="F153" s="3"/>
      <c r="G153" s="3">
        <v>3</v>
      </c>
      <c r="H153" s="3">
        <v>12</v>
      </c>
      <c r="I153" s="3">
        <v>12</v>
      </c>
      <c r="J153" s="3">
        <v>12</v>
      </c>
      <c r="L153" s="25">
        <v>1</v>
      </c>
      <c r="M153" s="25">
        <v>1</v>
      </c>
    </row>
    <row r="154" spans="1:18">
      <c r="B154" s="81" t="s">
        <v>166</v>
      </c>
      <c r="C154" s="3"/>
      <c r="D154" s="3"/>
      <c r="E154" s="3"/>
      <c r="F154" s="3"/>
      <c r="G154" s="3">
        <v>3</v>
      </c>
      <c r="H154" s="3">
        <v>12</v>
      </c>
      <c r="I154" s="3">
        <v>12</v>
      </c>
      <c r="J154" s="3">
        <v>12</v>
      </c>
      <c r="L154" s="25">
        <v>1</v>
      </c>
      <c r="M154" s="25">
        <v>1</v>
      </c>
    </row>
    <row r="155" spans="1:18">
      <c r="B155" s="81" t="s">
        <v>167</v>
      </c>
      <c r="C155" s="3"/>
      <c r="D155" s="3"/>
      <c r="E155" s="3"/>
      <c r="F155" s="3"/>
      <c r="G155" s="3">
        <v>3</v>
      </c>
      <c r="H155" s="3">
        <v>12</v>
      </c>
      <c r="I155" s="3">
        <v>12</v>
      </c>
      <c r="J155" s="3">
        <v>12</v>
      </c>
      <c r="L155" s="25">
        <v>1</v>
      </c>
      <c r="M155" s="25">
        <v>1</v>
      </c>
    </row>
    <row r="156" spans="1:18">
      <c r="B156" s="81" t="s">
        <v>168</v>
      </c>
      <c r="C156" s="3"/>
      <c r="D156" s="3"/>
      <c r="E156" s="3"/>
      <c r="F156" s="3"/>
      <c r="G156" s="3">
        <v>3</v>
      </c>
      <c r="H156" s="3">
        <v>12</v>
      </c>
      <c r="I156" s="3">
        <v>12</v>
      </c>
      <c r="J156" s="3">
        <v>12</v>
      </c>
      <c r="L156" s="25">
        <v>1</v>
      </c>
      <c r="M156" s="25">
        <v>1</v>
      </c>
    </row>
    <row r="157" spans="1:18">
      <c r="B157" s="81" t="s">
        <v>169</v>
      </c>
      <c r="C157" s="3"/>
      <c r="D157" s="3"/>
      <c r="E157" s="3"/>
      <c r="F157" s="3"/>
      <c r="G157" s="3">
        <v>3</v>
      </c>
      <c r="H157" s="3">
        <v>12</v>
      </c>
      <c r="I157" s="3">
        <v>12</v>
      </c>
      <c r="J157" s="3">
        <v>12</v>
      </c>
      <c r="L157" s="25">
        <v>1</v>
      </c>
      <c r="M157" s="25">
        <v>1</v>
      </c>
    </row>
    <row r="158" spans="1:18">
      <c r="B158" s="70" t="s">
        <v>69</v>
      </c>
      <c r="C158" s="3"/>
      <c r="D158" s="3"/>
      <c r="E158" s="3"/>
      <c r="F158" s="3"/>
      <c r="G158" s="3">
        <v>6</v>
      </c>
      <c r="H158" s="3">
        <v>12</v>
      </c>
      <c r="I158" s="3">
        <v>12</v>
      </c>
      <c r="J158" s="3">
        <v>12</v>
      </c>
      <c r="L158" s="25">
        <f>'Overlapping HAs'!R44</f>
        <v>0.49</v>
      </c>
      <c r="M158" s="25">
        <v>1</v>
      </c>
    </row>
    <row r="159" spans="1:18">
      <c r="B159" s="81" t="s">
        <v>170</v>
      </c>
      <c r="C159" s="3"/>
      <c r="D159" s="3"/>
      <c r="E159" s="3"/>
      <c r="F159" s="3"/>
      <c r="G159" s="3">
        <v>3</v>
      </c>
      <c r="H159" s="3">
        <v>12</v>
      </c>
      <c r="I159" s="3">
        <v>12</v>
      </c>
      <c r="J159" s="3">
        <v>12</v>
      </c>
      <c r="L159" s="25">
        <v>1</v>
      </c>
      <c r="M159" s="25">
        <v>1</v>
      </c>
    </row>
    <row r="160" spans="1:18">
      <c r="B160" s="81"/>
    </row>
    <row r="161" spans="1:3">
      <c r="B161" s="81" t="s">
        <v>99</v>
      </c>
      <c r="C161" s="3">
        <v>12</v>
      </c>
    </row>
    <row r="163" spans="1:3">
      <c r="B163" s="70"/>
      <c r="C163" t="s">
        <v>183</v>
      </c>
    </row>
    <row r="165" spans="1:3">
      <c r="A165" s="81" t="s">
        <v>259</v>
      </c>
    </row>
  </sheetData>
  <mergeCells count="15">
    <mergeCell ref="A38:A40"/>
    <mergeCell ref="A7:A9"/>
    <mergeCell ref="A10:A12"/>
    <mergeCell ref="A21:A23"/>
    <mergeCell ref="A24:A26"/>
    <mergeCell ref="A35:A37"/>
    <mergeCell ref="Q104:R104"/>
    <mergeCell ref="Q124:R124"/>
    <mergeCell ref="Q148:R148"/>
    <mergeCell ref="M148:N148"/>
    <mergeCell ref="O148:P148"/>
    <mergeCell ref="M104:N104"/>
    <mergeCell ref="O104:P104"/>
    <mergeCell ref="M124:N124"/>
    <mergeCell ref="O124:P124"/>
  </mergeCells>
  <pageMargins left="0.70866141732283472" right="0.70866141732283472" top="0.74803149606299213" bottom="0.74803149606299213" header="0.31496062992125984" footer="0.31496062992125984"/>
  <pageSetup paperSize="8" scale="53" fitToHeight="3"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workbookViewId="0"/>
  </sheetViews>
  <sheetFormatPr defaultRowHeight="13.5"/>
  <cols>
    <col min="1" max="1" width="4.23046875" customWidth="1"/>
    <col min="2" max="2" width="20.69140625" customWidth="1"/>
    <col min="3" max="18" width="8.3828125" customWidth="1"/>
  </cols>
  <sheetData>
    <row r="1" spans="2:20" s="81" customFormat="1" ht="59" customHeight="1"/>
    <row r="2" spans="2:20" s="81" customFormat="1"/>
    <row r="3" spans="2:20">
      <c r="B3" s="7" t="s">
        <v>49</v>
      </c>
    </row>
    <row r="5" spans="2:20">
      <c r="B5" t="s">
        <v>305</v>
      </c>
    </row>
    <row r="6" spans="2:20" ht="14" thickBot="1"/>
    <row r="7" spans="2:20" ht="14" thickBot="1">
      <c r="B7" s="63" t="s">
        <v>50</v>
      </c>
    </row>
    <row r="8" spans="2:20">
      <c r="B8" s="32" t="s">
        <v>51</v>
      </c>
      <c r="C8" s="196" t="s">
        <v>1</v>
      </c>
      <c r="D8" s="197"/>
      <c r="E8" s="196" t="s">
        <v>3</v>
      </c>
      <c r="F8" s="197"/>
      <c r="G8" s="196" t="s">
        <v>2</v>
      </c>
      <c r="H8" s="197"/>
      <c r="I8" s="196" t="s">
        <v>5</v>
      </c>
      <c r="J8" s="197"/>
      <c r="K8" s="196" t="s">
        <v>52</v>
      </c>
      <c r="L8" s="197"/>
      <c r="M8" s="196" t="s">
        <v>22</v>
      </c>
      <c r="N8" s="197"/>
      <c r="O8" s="196" t="s">
        <v>21</v>
      </c>
      <c r="P8" s="197"/>
      <c r="Q8" s="196" t="s">
        <v>53</v>
      </c>
      <c r="R8" s="198"/>
      <c r="S8" s="33" t="s">
        <v>23</v>
      </c>
      <c r="T8" s="34"/>
    </row>
    <row r="9" spans="2:20" ht="14" thickBot="1">
      <c r="B9" s="35"/>
      <c r="C9" s="36"/>
      <c r="D9" s="37" t="s">
        <v>54</v>
      </c>
      <c r="E9" s="38"/>
      <c r="F9" s="37" t="s">
        <v>54</v>
      </c>
      <c r="G9" s="38"/>
      <c r="H9" s="37" t="s">
        <v>54</v>
      </c>
      <c r="I9" s="38"/>
      <c r="J9" s="37" t="s">
        <v>54</v>
      </c>
      <c r="K9" s="38"/>
      <c r="L9" s="37" t="s">
        <v>54</v>
      </c>
      <c r="M9" s="38"/>
      <c r="N9" s="37" t="s">
        <v>54</v>
      </c>
      <c r="O9" s="38"/>
      <c r="P9" s="37" t="s">
        <v>54</v>
      </c>
      <c r="Q9" s="38"/>
      <c r="R9" s="39" t="s">
        <v>54</v>
      </c>
      <c r="S9" s="40" t="s">
        <v>54</v>
      </c>
    </row>
    <row r="10" spans="2:20">
      <c r="B10" s="41" t="s">
        <v>55</v>
      </c>
      <c r="C10" s="42" t="s">
        <v>56</v>
      </c>
      <c r="D10" s="43">
        <v>1</v>
      </c>
      <c r="E10" s="44"/>
      <c r="F10" s="45"/>
      <c r="G10" s="44"/>
      <c r="H10" s="45"/>
      <c r="I10" s="46" t="s">
        <v>56</v>
      </c>
      <c r="J10" s="43">
        <v>0.02</v>
      </c>
      <c r="K10" s="44"/>
      <c r="L10" s="45"/>
      <c r="M10" s="44"/>
      <c r="N10" s="45"/>
      <c r="O10" s="44"/>
      <c r="P10" s="45"/>
      <c r="Q10" s="44"/>
      <c r="R10" s="47"/>
      <c r="S10" s="48">
        <f>SUM(D10,F10,H10,J10,L10,N10,P10,R10)</f>
        <v>1.02</v>
      </c>
    </row>
    <row r="11" spans="2:20">
      <c r="B11" s="49" t="s">
        <v>57</v>
      </c>
      <c r="C11" s="46" t="s">
        <v>56</v>
      </c>
      <c r="D11" s="43">
        <v>1</v>
      </c>
      <c r="E11" s="50"/>
      <c r="F11" s="51"/>
      <c r="G11" s="50"/>
      <c r="H11" s="51"/>
      <c r="I11" s="46" t="s">
        <v>56</v>
      </c>
      <c r="J11" s="43">
        <v>0.05</v>
      </c>
      <c r="K11" s="50"/>
      <c r="L11" s="51"/>
      <c r="M11" s="50"/>
      <c r="N11" s="51"/>
      <c r="O11" s="50"/>
      <c r="P11" s="51"/>
      <c r="Q11" s="50"/>
      <c r="R11" s="52"/>
      <c r="S11" s="48">
        <f t="shared" ref="S11:S26" si="0">SUM(D11,F11,H11,J11,L11,N11,P11,R11)</f>
        <v>1.05</v>
      </c>
    </row>
    <row r="12" spans="2:20">
      <c r="B12" s="49" t="s">
        <v>58</v>
      </c>
      <c r="C12" s="46" t="s">
        <v>56</v>
      </c>
      <c r="D12" s="43">
        <v>0.2</v>
      </c>
      <c r="E12" s="50"/>
      <c r="F12" s="51"/>
      <c r="G12" s="50"/>
      <c r="H12" s="51"/>
      <c r="I12" s="46" t="s">
        <v>56</v>
      </c>
      <c r="J12" s="43">
        <v>0.63</v>
      </c>
      <c r="K12" s="50"/>
      <c r="L12" s="51"/>
      <c r="M12" s="46" t="s">
        <v>56</v>
      </c>
      <c r="N12" s="43">
        <v>0.01</v>
      </c>
      <c r="O12" s="50"/>
      <c r="P12" s="51"/>
      <c r="Q12" s="50"/>
      <c r="R12" s="52"/>
      <c r="S12" s="48">
        <f t="shared" si="0"/>
        <v>0.84000000000000008</v>
      </c>
    </row>
    <row r="13" spans="2:20">
      <c r="B13" s="49" t="s">
        <v>59</v>
      </c>
      <c r="C13" s="46" t="s">
        <v>56</v>
      </c>
      <c r="D13" s="43">
        <v>0.05</v>
      </c>
      <c r="E13" s="50"/>
      <c r="F13" s="51"/>
      <c r="G13" s="50"/>
      <c r="H13" s="51"/>
      <c r="I13" s="46" t="s">
        <v>56</v>
      </c>
      <c r="J13" s="43">
        <v>0.85</v>
      </c>
      <c r="K13" s="50"/>
      <c r="L13" s="51"/>
      <c r="M13" s="50"/>
      <c r="N13" s="51"/>
      <c r="O13" s="50"/>
      <c r="P13" s="51"/>
      <c r="Q13" s="50"/>
      <c r="R13" s="52"/>
      <c r="S13" s="48">
        <f t="shared" si="0"/>
        <v>0.9</v>
      </c>
    </row>
    <row r="14" spans="2:20">
      <c r="B14" s="49" t="s">
        <v>60</v>
      </c>
      <c r="C14" s="46" t="s">
        <v>56</v>
      </c>
      <c r="D14" s="43">
        <v>0.95</v>
      </c>
      <c r="E14" s="50"/>
      <c r="F14" s="51"/>
      <c r="G14" s="46" t="s">
        <v>56</v>
      </c>
      <c r="H14" s="43">
        <v>0.01</v>
      </c>
      <c r="I14" s="46" t="s">
        <v>56</v>
      </c>
      <c r="J14" s="43">
        <v>0.25</v>
      </c>
      <c r="K14" s="50"/>
      <c r="L14" s="51"/>
      <c r="M14" s="50"/>
      <c r="N14" s="51"/>
      <c r="O14" s="50"/>
      <c r="P14" s="51"/>
      <c r="Q14" s="50"/>
      <c r="R14" s="52"/>
      <c r="S14" s="48">
        <f t="shared" si="0"/>
        <v>1.21</v>
      </c>
    </row>
    <row r="15" spans="2:20">
      <c r="B15" s="49" t="s">
        <v>61</v>
      </c>
      <c r="C15" s="46" t="s">
        <v>56</v>
      </c>
      <c r="D15" s="43">
        <v>0.1</v>
      </c>
      <c r="E15" s="50"/>
      <c r="F15" s="51"/>
      <c r="G15" s="46" t="s">
        <v>56</v>
      </c>
      <c r="H15" s="43">
        <v>0.2</v>
      </c>
      <c r="I15" s="50"/>
      <c r="J15" s="51"/>
      <c r="K15" s="50"/>
      <c r="L15" s="51"/>
      <c r="M15" s="50"/>
      <c r="N15" s="51"/>
      <c r="O15" s="46" t="s">
        <v>56</v>
      </c>
      <c r="P15" s="43">
        <v>0.8</v>
      </c>
      <c r="Q15" s="50"/>
      <c r="R15" s="52"/>
      <c r="S15" s="48">
        <f t="shared" si="0"/>
        <v>1.1000000000000001</v>
      </c>
    </row>
    <row r="16" spans="2:20">
      <c r="B16" s="49" t="s">
        <v>62</v>
      </c>
      <c r="C16" s="46" t="s">
        <v>56</v>
      </c>
      <c r="D16" s="43">
        <v>0.02</v>
      </c>
      <c r="E16" s="46" t="s">
        <v>56</v>
      </c>
      <c r="F16" s="43">
        <v>0.68</v>
      </c>
      <c r="G16" s="46" t="s">
        <v>56</v>
      </c>
      <c r="H16" s="43">
        <v>0.3</v>
      </c>
      <c r="I16" s="50"/>
      <c r="J16" s="51"/>
      <c r="K16" s="50"/>
      <c r="L16" s="51"/>
      <c r="M16" s="50"/>
      <c r="N16" s="51"/>
      <c r="O16" s="50"/>
      <c r="P16" s="51"/>
      <c r="Q16" s="50"/>
      <c r="R16" s="52"/>
      <c r="S16" s="48">
        <f t="shared" si="0"/>
        <v>1</v>
      </c>
    </row>
    <row r="17" spans="2:19">
      <c r="B17" s="49" t="s">
        <v>63</v>
      </c>
      <c r="C17" s="50"/>
      <c r="D17" s="51"/>
      <c r="E17" s="46" t="s">
        <v>56</v>
      </c>
      <c r="F17" s="43">
        <v>0.01</v>
      </c>
      <c r="G17" s="46" t="s">
        <v>56</v>
      </c>
      <c r="H17" s="43">
        <v>0.99</v>
      </c>
      <c r="I17" s="50"/>
      <c r="J17" s="51"/>
      <c r="K17" s="50"/>
      <c r="L17" s="51"/>
      <c r="M17" s="50"/>
      <c r="N17" s="51"/>
      <c r="O17" s="50"/>
      <c r="P17" s="51"/>
      <c r="Q17" s="50"/>
      <c r="R17" s="52"/>
      <c r="S17" s="48">
        <f t="shared" si="0"/>
        <v>1</v>
      </c>
    </row>
    <row r="18" spans="2:19">
      <c r="B18" s="49" t="s">
        <v>64</v>
      </c>
      <c r="C18" s="50"/>
      <c r="D18" s="51"/>
      <c r="E18" s="50"/>
      <c r="F18" s="51"/>
      <c r="G18" s="46" t="s">
        <v>56</v>
      </c>
      <c r="H18" s="43">
        <v>0.99</v>
      </c>
      <c r="I18" s="50"/>
      <c r="J18" s="51"/>
      <c r="K18" s="50"/>
      <c r="L18" s="51"/>
      <c r="M18" s="50"/>
      <c r="N18" s="51"/>
      <c r="O18" s="46" t="s">
        <v>56</v>
      </c>
      <c r="P18" s="43">
        <v>0.01</v>
      </c>
      <c r="Q18" s="50"/>
      <c r="R18" s="52"/>
      <c r="S18" s="48">
        <f t="shared" si="0"/>
        <v>1</v>
      </c>
    </row>
    <row r="19" spans="2:19">
      <c r="B19" s="49" t="s">
        <v>65</v>
      </c>
      <c r="C19" s="50"/>
      <c r="D19" s="51"/>
      <c r="E19" s="50"/>
      <c r="F19" s="51"/>
      <c r="G19" s="46" t="s">
        <v>56</v>
      </c>
      <c r="H19" s="43">
        <v>0.99</v>
      </c>
      <c r="I19" s="50"/>
      <c r="J19" s="51"/>
      <c r="K19" s="50"/>
      <c r="L19" s="51"/>
      <c r="M19" s="50"/>
      <c r="N19" s="51"/>
      <c r="O19" s="46" t="s">
        <v>56</v>
      </c>
      <c r="P19" s="43">
        <v>0.01</v>
      </c>
      <c r="Q19" s="50"/>
      <c r="R19" s="52"/>
      <c r="S19" s="48">
        <f t="shared" si="0"/>
        <v>1</v>
      </c>
    </row>
    <row r="20" spans="2:19">
      <c r="B20" s="49" t="s">
        <v>66</v>
      </c>
      <c r="C20" s="50"/>
      <c r="D20" s="51"/>
      <c r="E20" s="50"/>
      <c r="F20" s="51"/>
      <c r="G20" s="46" t="s">
        <v>56</v>
      </c>
      <c r="H20" s="43">
        <v>0.25</v>
      </c>
      <c r="I20" s="50"/>
      <c r="J20" s="51"/>
      <c r="K20" s="50"/>
      <c r="L20" s="51"/>
      <c r="M20" s="50"/>
      <c r="N20" s="51"/>
      <c r="O20" s="46" t="s">
        <v>56</v>
      </c>
      <c r="P20" s="43">
        <v>0.75</v>
      </c>
      <c r="Q20" s="50"/>
      <c r="R20" s="52"/>
      <c r="S20" s="48">
        <f t="shared" si="0"/>
        <v>1</v>
      </c>
    </row>
    <row r="21" spans="2:19">
      <c r="B21" s="49" t="s">
        <v>67</v>
      </c>
      <c r="C21" s="50"/>
      <c r="D21" s="51"/>
      <c r="E21" s="50"/>
      <c r="F21" s="51"/>
      <c r="G21" s="46" t="s">
        <v>56</v>
      </c>
      <c r="H21" s="43">
        <v>0.05</v>
      </c>
      <c r="I21" s="50"/>
      <c r="J21" s="51"/>
      <c r="K21" s="50"/>
      <c r="L21" s="51"/>
      <c r="M21" s="50"/>
      <c r="N21" s="51"/>
      <c r="O21" s="46" t="s">
        <v>56</v>
      </c>
      <c r="P21" s="43">
        <v>0.95</v>
      </c>
      <c r="Q21" s="50"/>
      <c r="R21" s="52"/>
      <c r="S21" s="48">
        <f t="shared" si="0"/>
        <v>1</v>
      </c>
    </row>
    <row r="22" spans="2:19">
      <c r="B22" s="49" t="s">
        <v>68</v>
      </c>
      <c r="C22" s="50"/>
      <c r="D22" s="51"/>
      <c r="E22" s="50"/>
      <c r="F22" s="51"/>
      <c r="G22" s="50"/>
      <c r="H22" s="51"/>
      <c r="I22" s="46" t="s">
        <v>56</v>
      </c>
      <c r="J22" s="43">
        <v>0.26</v>
      </c>
      <c r="K22" s="50"/>
      <c r="L22" s="51"/>
      <c r="M22" s="46" t="s">
        <v>56</v>
      </c>
      <c r="N22" s="43">
        <v>0.85</v>
      </c>
      <c r="O22" s="50"/>
      <c r="P22" s="51"/>
      <c r="Q22" s="50"/>
      <c r="R22" s="52"/>
      <c r="S22" s="48">
        <f t="shared" si="0"/>
        <v>1.1099999999999999</v>
      </c>
    </row>
    <row r="23" spans="2:19">
      <c r="B23" s="49" t="s">
        <v>69</v>
      </c>
      <c r="C23" s="50"/>
      <c r="D23" s="51"/>
      <c r="E23" s="50"/>
      <c r="F23" s="51"/>
      <c r="G23" s="50"/>
      <c r="H23" s="51"/>
      <c r="I23" s="50"/>
      <c r="J23" s="51"/>
      <c r="K23" s="50"/>
      <c r="L23" s="51"/>
      <c r="M23" s="46" t="s">
        <v>56</v>
      </c>
      <c r="N23" s="43">
        <v>0.51</v>
      </c>
      <c r="O23" s="50"/>
      <c r="P23" s="51"/>
      <c r="Q23" s="46" t="s">
        <v>56</v>
      </c>
      <c r="R23" s="53">
        <v>0.49</v>
      </c>
      <c r="S23" s="48">
        <f t="shared" si="0"/>
        <v>1</v>
      </c>
    </row>
    <row r="24" spans="2:19">
      <c r="B24" s="49" t="s">
        <v>70</v>
      </c>
      <c r="C24" s="50"/>
      <c r="D24" s="51"/>
      <c r="E24" s="50"/>
      <c r="F24" s="51"/>
      <c r="G24" s="50"/>
      <c r="H24" s="51"/>
      <c r="I24" s="50"/>
      <c r="J24" s="51"/>
      <c r="K24" s="50"/>
      <c r="L24" s="51"/>
      <c r="M24" s="46" t="s">
        <v>56</v>
      </c>
      <c r="N24" s="43">
        <v>0.8</v>
      </c>
      <c r="O24" s="46" t="s">
        <v>56</v>
      </c>
      <c r="P24" s="43">
        <v>0.2</v>
      </c>
      <c r="Q24" s="50"/>
      <c r="R24" s="52"/>
      <c r="S24" s="48">
        <f t="shared" si="0"/>
        <v>1</v>
      </c>
    </row>
    <row r="25" spans="2:19">
      <c r="B25" s="49" t="s">
        <v>71</v>
      </c>
      <c r="C25" s="50"/>
      <c r="D25" s="51"/>
      <c r="E25" s="50"/>
      <c r="F25" s="51"/>
      <c r="G25" s="50"/>
      <c r="H25" s="51"/>
      <c r="I25" s="50"/>
      <c r="J25" s="51"/>
      <c r="K25" s="50"/>
      <c r="L25" s="51"/>
      <c r="M25" s="46" t="s">
        <v>56</v>
      </c>
      <c r="N25" s="43">
        <v>0.2</v>
      </c>
      <c r="O25" s="46" t="s">
        <v>56</v>
      </c>
      <c r="P25" s="43">
        <v>0.8</v>
      </c>
      <c r="Q25" s="50"/>
      <c r="R25" s="52"/>
      <c r="S25" s="48">
        <f t="shared" si="0"/>
        <v>1</v>
      </c>
    </row>
    <row r="26" spans="2:19" ht="14" thickBot="1">
      <c r="B26" s="54" t="s">
        <v>72</v>
      </c>
      <c r="C26" s="55"/>
      <c r="D26" s="56"/>
      <c r="E26" s="55"/>
      <c r="F26" s="56"/>
      <c r="G26" s="55"/>
      <c r="H26" s="56"/>
      <c r="I26" s="55"/>
      <c r="J26" s="56"/>
      <c r="K26" s="57" t="s">
        <v>56</v>
      </c>
      <c r="L26" s="87">
        <v>0.999</v>
      </c>
      <c r="M26" s="55"/>
      <c r="N26" s="56"/>
      <c r="O26" s="57" t="s">
        <v>56</v>
      </c>
      <c r="P26" s="87">
        <v>0.01</v>
      </c>
      <c r="Q26" s="55"/>
      <c r="R26" s="58"/>
      <c r="S26" s="62">
        <f t="shared" si="0"/>
        <v>1.0089999999999999</v>
      </c>
    </row>
    <row r="27" spans="2:19" ht="14" thickBot="1"/>
    <row r="28" spans="2:19" ht="14" thickBot="1">
      <c r="B28" s="63" t="s">
        <v>73</v>
      </c>
    </row>
    <row r="29" spans="2:19">
      <c r="B29" s="32" t="s">
        <v>51</v>
      </c>
      <c r="C29" s="196" t="s">
        <v>1</v>
      </c>
      <c r="D29" s="197"/>
      <c r="E29" s="196" t="s">
        <v>3</v>
      </c>
      <c r="F29" s="197"/>
      <c r="G29" s="196" t="s">
        <v>2</v>
      </c>
      <c r="H29" s="197"/>
      <c r="I29" s="196" t="s">
        <v>5</v>
      </c>
      <c r="J29" s="197"/>
      <c r="K29" s="196" t="s">
        <v>52</v>
      </c>
      <c r="L29" s="197"/>
      <c r="M29" s="196" t="s">
        <v>22</v>
      </c>
      <c r="N29" s="197"/>
      <c r="O29" s="199" t="s">
        <v>21</v>
      </c>
      <c r="P29" s="200"/>
      <c r="Q29" s="196" t="s">
        <v>53</v>
      </c>
      <c r="R29" s="197"/>
      <c r="S29" s="33" t="s">
        <v>23</v>
      </c>
    </row>
    <row r="30" spans="2:19" ht="14" thickBot="1">
      <c r="B30" s="35"/>
      <c r="C30" s="36"/>
      <c r="D30" s="37" t="s">
        <v>54</v>
      </c>
      <c r="E30" s="38"/>
      <c r="F30" s="37" t="s">
        <v>54</v>
      </c>
      <c r="G30" s="38"/>
      <c r="H30" s="37" t="s">
        <v>54</v>
      </c>
      <c r="I30" s="38"/>
      <c r="J30" s="37" t="s">
        <v>54</v>
      </c>
      <c r="K30" s="38"/>
      <c r="L30" s="37" t="s">
        <v>54</v>
      </c>
      <c r="M30" s="38"/>
      <c r="N30" s="37" t="s">
        <v>54</v>
      </c>
      <c r="O30" s="88"/>
      <c r="P30" s="89" t="s">
        <v>54</v>
      </c>
      <c r="Q30" s="38"/>
      <c r="R30" s="37" t="s">
        <v>54</v>
      </c>
      <c r="S30" s="40" t="s">
        <v>54</v>
      </c>
    </row>
    <row r="31" spans="2:19">
      <c r="B31" s="41" t="s">
        <v>55</v>
      </c>
      <c r="C31" s="42" t="s">
        <v>56</v>
      </c>
      <c r="D31" s="43">
        <f>D10/$S10</f>
        <v>0.98039215686274506</v>
      </c>
      <c r="E31" s="44"/>
      <c r="F31" s="45"/>
      <c r="G31" s="44"/>
      <c r="H31" s="45"/>
      <c r="I31" s="46" t="s">
        <v>56</v>
      </c>
      <c r="J31" s="43">
        <f>J10/$S10</f>
        <v>1.9607843137254902E-2</v>
      </c>
      <c r="K31" s="44"/>
      <c r="L31" s="45"/>
      <c r="M31" s="44"/>
      <c r="N31" s="45"/>
      <c r="O31" s="90"/>
      <c r="P31" s="91"/>
      <c r="Q31" s="44"/>
      <c r="R31" s="59"/>
      <c r="S31" s="48">
        <f>SUM(D31,F31,H31,J31,L31,N31,P31,R31)</f>
        <v>1</v>
      </c>
    </row>
    <row r="32" spans="2:19">
      <c r="B32" s="49" t="s">
        <v>57</v>
      </c>
      <c r="C32" s="46" t="s">
        <v>56</v>
      </c>
      <c r="D32" s="43">
        <f t="shared" ref="D32:D37" si="1">D11/$S11</f>
        <v>0.95238095238095233</v>
      </c>
      <c r="E32" s="50"/>
      <c r="F32" s="51"/>
      <c r="G32" s="50"/>
      <c r="H32" s="51"/>
      <c r="I32" s="46" t="s">
        <v>56</v>
      </c>
      <c r="J32" s="43">
        <f>J11/$S11</f>
        <v>4.7619047619047616E-2</v>
      </c>
      <c r="K32" s="50"/>
      <c r="L32" s="51"/>
      <c r="M32" s="50"/>
      <c r="N32" s="51"/>
      <c r="O32" s="92"/>
      <c r="P32" s="93"/>
      <c r="Q32" s="50"/>
      <c r="R32" s="60"/>
      <c r="S32" s="48">
        <f t="shared" ref="S32:S47" si="2">SUM(D32,F32,H32,J32,L32,N32,P32,R32)</f>
        <v>1</v>
      </c>
    </row>
    <row r="33" spans="2:19">
      <c r="B33" s="49" t="s">
        <v>58</v>
      </c>
      <c r="C33" s="46" t="s">
        <v>56</v>
      </c>
      <c r="D33" s="43">
        <f t="shared" si="1"/>
        <v>0.23809523809523808</v>
      </c>
      <c r="E33" s="50"/>
      <c r="F33" s="51"/>
      <c r="G33" s="50"/>
      <c r="H33" s="51"/>
      <c r="I33" s="46" t="s">
        <v>56</v>
      </c>
      <c r="J33" s="43">
        <f>J12/$S12</f>
        <v>0.74999999999999989</v>
      </c>
      <c r="K33" s="50"/>
      <c r="L33" s="51"/>
      <c r="M33" s="46" t="s">
        <v>56</v>
      </c>
      <c r="N33" s="43">
        <f>N12/$S12</f>
        <v>1.1904761904761904E-2</v>
      </c>
      <c r="O33" s="92"/>
      <c r="P33" s="93"/>
      <c r="Q33" s="50"/>
      <c r="R33" s="60"/>
      <c r="S33" s="48">
        <f t="shared" si="2"/>
        <v>0.99999999999999978</v>
      </c>
    </row>
    <row r="34" spans="2:19">
      <c r="B34" s="49" t="s">
        <v>59</v>
      </c>
      <c r="C34" s="46" t="s">
        <v>56</v>
      </c>
      <c r="D34" s="43">
        <f t="shared" si="1"/>
        <v>5.5555555555555559E-2</v>
      </c>
      <c r="E34" s="50"/>
      <c r="F34" s="51"/>
      <c r="G34" s="50"/>
      <c r="H34" s="51"/>
      <c r="I34" s="46" t="s">
        <v>56</v>
      </c>
      <c r="J34" s="43">
        <f>J13/$S13</f>
        <v>0.94444444444444442</v>
      </c>
      <c r="K34" s="50"/>
      <c r="L34" s="51"/>
      <c r="M34" s="50"/>
      <c r="N34" s="51"/>
      <c r="O34" s="92"/>
      <c r="P34" s="93"/>
      <c r="Q34" s="50"/>
      <c r="R34" s="60"/>
      <c r="S34" s="48">
        <f t="shared" si="2"/>
        <v>1</v>
      </c>
    </row>
    <row r="35" spans="2:19">
      <c r="B35" s="49" t="s">
        <v>60</v>
      </c>
      <c r="C35" s="46" t="s">
        <v>56</v>
      </c>
      <c r="D35" s="43">
        <f t="shared" si="1"/>
        <v>0.7851239669421487</v>
      </c>
      <c r="E35" s="50"/>
      <c r="F35" s="51"/>
      <c r="G35" s="46" t="s">
        <v>56</v>
      </c>
      <c r="H35" s="43">
        <f t="shared" ref="H35:H42" si="3">H14/$S14</f>
        <v>8.2644628099173556E-3</v>
      </c>
      <c r="I35" s="46" t="s">
        <v>56</v>
      </c>
      <c r="J35" s="43">
        <f>J14/$S14</f>
        <v>0.20661157024793389</v>
      </c>
      <c r="K35" s="50"/>
      <c r="L35" s="51"/>
      <c r="M35" s="50"/>
      <c r="N35" s="51"/>
      <c r="O35" s="92"/>
      <c r="P35" s="93"/>
      <c r="Q35" s="50"/>
      <c r="R35" s="60"/>
      <c r="S35" s="48">
        <f t="shared" si="2"/>
        <v>0.99999999999999989</v>
      </c>
    </row>
    <row r="36" spans="2:19">
      <c r="B36" s="49" t="s">
        <v>61</v>
      </c>
      <c r="C36" s="46" t="s">
        <v>56</v>
      </c>
      <c r="D36" s="43">
        <f t="shared" si="1"/>
        <v>9.0909090909090912E-2</v>
      </c>
      <c r="E36" s="50"/>
      <c r="F36" s="51"/>
      <c r="G36" s="46" t="s">
        <v>56</v>
      </c>
      <c r="H36" s="43">
        <f t="shared" si="3"/>
        <v>0.18181818181818182</v>
      </c>
      <c r="I36" s="50"/>
      <c r="J36" s="51"/>
      <c r="K36" s="50"/>
      <c r="L36" s="51"/>
      <c r="M36" s="50"/>
      <c r="N36" s="51"/>
      <c r="O36" s="94" t="s">
        <v>56</v>
      </c>
      <c r="P36" s="95">
        <f>P15/$S15</f>
        <v>0.72727272727272729</v>
      </c>
      <c r="Q36" s="50"/>
      <c r="R36" s="60"/>
      <c r="S36" s="48">
        <f>SUM(D36,F36,H36,J36,L36,N36,P36,R36)</f>
        <v>1</v>
      </c>
    </row>
    <row r="37" spans="2:19">
      <c r="B37" s="49" t="s">
        <v>62</v>
      </c>
      <c r="C37" s="46" t="s">
        <v>56</v>
      </c>
      <c r="D37" s="43">
        <f t="shared" si="1"/>
        <v>0.02</v>
      </c>
      <c r="E37" s="46" t="s">
        <v>56</v>
      </c>
      <c r="F37" s="43">
        <f>F16/$S16</f>
        <v>0.68</v>
      </c>
      <c r="G37" s="46" t="s">
        <v>56</v>
      </c>
      <c r="H37" s="43">
        <f t="shared" si="3"/>
        <v>0.3</v>
      </c>
      <c r="I37" s="50"/>
      <c r="J37" s="51"/>
      <c r="K37" s="50"/>
      <c r="L37" s="51"/>
      <c r="M37" s="50"/>
      <c r="N37" s="51"/>
      <c r="O37" s="92"/>
      <c r="P37" s="93"/>
      <c r="Q37" s="50"/>
      <c r="R37" s="60"/>
      <c r="S37" s="48">
        <f t="shared" si="2"/>
        <v>1</v>
      </c>
    </row>
    <row r="38" spans="2:19">
      <c r="B38" s="49" t="s">
        <v>63</v>
      </c>
      <c r="C38" s="50"/>
      <c r="D38" s="51"/>
      <c r="E38" s="46" t="s">
        <v>56</v>
      </c>
      <c r="F38" s="43">
        <f>F17/$S17</f>
        <v>0.01</v>
      </c>
      <c r="G38" s="46" t="s">
        <v>56</v>
      </c>
      <c r="H38" s="43">
        <f t="shared" si="3"/>
        <v>0.99</v>
      </c>
      <c r="I38" s="50"/>
      <c r="J38" s="51"/>
      <c r="K38" s="50"/>
      <c r="L38" s="51"/>
      <c r="M38" s="50"/>
      <c r="N38" s="51"/>
      <c r="O38" s="92"/>
      <c r="P38" s="93"/>
      <c r="Q38" s="50"/>
      <c r="R38" s="60"/>
      <c r="S38" s="48">
        <f t="shared" si="2"/>
        <v>1</v>
      </c>
    </row>
    <row r="39" spans="2:19">
      <c r="B39" s="49" t="s">
        <v>64</v>
      </c>
      <c r="C39" s="50"/>
      <c r="D39" s="51"/>
      <c r="E39" s="50"/>
      <c r="F39" s="51"/>
      <c r="G39" s="46" t="s">
        <v>56</v>
      </c>
      <c r="H39" s="43">
        <f t="shared" si="3"/>
        <v>0.99</v>
      </c>
      <c r="I39" s="50"/>
      <c r="J39" s="51"/>
      <c r="K39" s="50"/>
      <c r="L39" s="51"/>
      <c r="M39" s="50"/>
      <c r="N39" s="51"/>
      <c r="O39" s="94" t="s">
        <v>56</v>
      </c>
      <c r="P39" s="95">
        <f>P18/$S18</f>
        <v>0.01</v>
      </c>
      <c r="Q39" s="50"/>
      <c r="R39" s="60"/>
      <c r="S39" s="48">
        <f>SUM(D39,F39,H39,J39,L39,N39,P39,R39)</f>
        <v>1</v>
      </c>
    </row>
    <row r="40" spans="2:19">
      <c r="B40" s="49" t="s">
        <v>65</v>
      </c>
      <c r="C40" s="50"/>
      <c r="D40" s="51"/>
      <c r="E40" s="50"/>
      <c r="F40" s="51"/>
      <c r="G40" s="46" t="s">
        <v>56</v>
      </c>
      <c r="H40" s="43">
        <f t="shared" si="3"/>
        <v>0.99</v>
      </c>
      <c r="I40" s="50"/>
      <c r="J40" s="51"/>
      <c r="K40" s="50"/>
      <c r="L40" s="51"/>
      <c r="M40" s="50"/>
      <c r="N40" s="51"/>
      <c r="O40" s="94" t="s">
        <v>56</v>
      </c>
      <c r="P40" s="95">
        <f>P19/$S19</f>
        <v>0.01</v>
      </c>
      <c r="Q40" s="50"/>
      <c r="R40" s="60"/>
      <c r="S40" s="48">
        <f t="shared" si="2"/>
        <v>1</v>
      </c>
    </row>
    <row r="41" spans="2:19">
      <c r="B41" s="49" t="s">
        <v>66</v>
      </c>
      <c r="C41" s="50"/>
      <c r="D41" s="51"/>
      <c r="E41" s="50"/>
      <c r="F41" s="51"/>
      <c r="G41" s="46" t="s">
        <v>56</v>
      </c>
      <c r="H41" s="43">
        <f t="shared" si="3"/>
        <v>0.25</v>
      </c>
      <c r="I41" s="50"/>
      <c r="J41" s="51"/>
      <c r="K41" s="50"/>
      <c r="L41" s="51"/>
      <c r="M41" s="50"/>
      <c r="N41" s="51"/>
      <c r="O41" s="94" t="s">
        <v>56</v>
      </c>
      <c r="P41" s="95">
        <f>P20/$S20</f>
        <v>0.75</v>
      </c>
      <c r="Q41" s="50"/>
      <c r="R41" s="60"/>
      <c r="S41" s="48">
        <f t="shared" si="2"/>
        <v>1</v>
      </c>
    </row>
    <row r="42" spans="2:19">
      <c r="B42" s="49" t="s">
        <v>67</v>
      </c>
      <c r="C42" s="50"/>
      <c r="D42" s="51"/>
      <c r="E42" s="50"/>
      <c r="F42" s="51"/>
      <c r="G42" s="46" t="s">
        <v>56</v>
      </c>
      <c r="H42" s="43">
        <f t="shared" si="3"/>
        <v>0.05</v>
      </c>
      <c r="I42" s="50"/>
      <c r="J42" s="51"/>
      <c r="K42" s="50"/>
      <c r="L42" s="51"/>
      <c r="M42" s="50"/>
      <c r="N42" s="51"/>
      <c r="O42" s="94" t="s">
        <v>56</v>
      </c>
      <c r="P42" s="95">
        <f>P21/$S21</f>
        <v>0.95</v>
      </c>
      <c r="Q42" s="50"/>
      <c r="R42" s="60"/>
      <c r="S42" s="48">
        <f t="shared" si="2"/>
        <v>1</v>
      </c>
    </row>
    <row r="43" spans="2:19">
      <c r="B43" s="49" t="s">
        <v>68</v>
      </c>
      <c r="C43" s="50"/>
      <c r="D43" s="51"/>
      <c r="E43" s="50"/>
      <c r="F43" s="51"/>
      <c r="G43" s="50"/>
      <c r="H43" s="51"/>
      <c r="I43" s="46" t="s">
        <v>56</v>
      </c>
      <c r="J43" s="43">
        <f>J22/$S22</f>
        <v>0.23423423423423426</v>
      </c>
      <c r="K43" s="50"/>
      <c r="L43" s="51"/>
      <c r="M43" s="46" t="s">
        <v>56</v>
      </c>
      <c r="N43" s="43">
        <f>N22/$S22</f>
        <v>0.76576576576576583</v>
      </c>
      <c r="O43" s="92"/>
      <c r="P43" s="93"/>
      <c r="Q43" s="50"/>
      <c r="R43" s="60"/>
      <c r="S43" s="48">
        <f t="shared" si="2"/>
        <v>1</v>
      </c>
    </row>
    <row r="44" spans="2:19">
      <c r="B44" s="49" t="s">
        <v>69</v>
      </c>
      <c r="C44" s="50"/>
      <c r="D44" s="51"/>
      <c r="E44" s="50"/>
      <c r="F44" s="51"/>
      <c r="G44" s="50"/>
      <c r="H44" s="51"/>
      <c r="I44" s="50"/>
      <c r="J44" s="51"/>
      <c r="K44" s="50"/>
      <c r="L44" s="51"/>
      <c r="M44" s="46" t="s">
        <v>56</v>
      </c>
      <c r="N44" s="43">
        <f>N23/$S23</f>
        <v>0.51</v>
      </c>
      <c r="O44" s="92"/>
      <c r="P44" s="93"/>
      <c r="Q44" s="46" t="s">
        <v>56</v>
      </c>
      <c r="R44" s="43">
        <f>R23/$S23</f>
        <v>0.49</v>
      </c>
      <c r="S44" s="48">
        <f t="shared" si="2"/>
        <v>1</v>
      </c>
    </row>
    <row r="45" spans="2:19">
      <c r="B45" s="49" t="s">
        <v>70</v>
      </c>
      <c r="C45" s="50"/>
      <c r="D45" s="51"/>
      <c r="E45" s="50"/>
      <c r="F45" s="51"/>
      <c r="G45" s="50"/>
      <c r="H45" s="51"/>
      <c r="I45" s="50"/>
      <c r="J45" s="51"/>
      <c r="K45" s="50"/>
      <c r="L45" s="51"/>
      <c r="M45" s="46" t="s">
        <v>56</v>
      </c>
      <c r="N45" s="43">
        <f>N24/$S24</f>
        <v>0.8</v>
      </c>
      <c r="O45" s="94" t="s">
        <v>56</v>
      </c>
      <c r="P45" s="95">
        <f>P24/$S24</f>
        <v>0.2</v>
      </c>
      <c r="Q45" s="50"/>
      <c r="R45" s="60"/>
      <c r="S45" s="48">
        <f t="shared" si="2"/>
        <v>1</v>
      </c>
    </row>
    <row r="46" spans="2:19">
      <c r="B46" s="49" t="s">
        <v>71</v>
      </c>
      <c r="C46" s="50"/>
      <c r="D46" s="51"/>
      <c r="E46" s="50"/>
      <c r="F46" s="51"/>
      <c r="G46" s="50"/>
      <c r="H46" s="51"/>
      <c r="I46" s="50"/>
      <c r="J46" s="51"/>
      <c r="K46" s="50"/>
      <c r="L46" s="51"/>
      <c r="M46" s="46" t="s">
        <v>56</v>
      </c>
      <c r="N46" s="43">
        <f>N25/$S25</f>
        <v>0.2</v>
      </c>
      <c r="O46" s="94" t="s">
        <v>56</v>
      </c>
      <c r="P46" s="95">
        <f>P25/$S25</f>
        <v>0.8</v>
      </c>
      <c r="Q46" s="50"/>
      <c r="R46" s="60"/>
      <c r="S46" s="48">
        <f t="shared" si="2"/>
        <v>1</v>
      </c>
    </row>
    <row r="47" spans="2:19" ht="14" thickBot="1">
      <c r="B47" s="54" t="s">
        <v>72</v>
      </c>
      <c r="C47" s="55"/>
      <c r="D47" s="56"/>
      <c r="E47" s="55"/>
      <c r="F47" s="56"/>
      <c r="G47" s="55"/>
      <c r="H47" s="56"/>
      <c r="I47" s="55"/>
      <c r="J47" s="56"/>
      <c r="K47" s="57" t="s">
        <v>56</v>
      </c>
      <c r="L47" s="87">
        <f>L26/$S26</f>
        <v>0.99008919722497535</v>
      </c>
      <c r="M47" s="55"/>
      <c r="N47" s="56"/>
      <c r="O47" s="96" t="s">
        <v>56</v>
      </c>
      <c r="P47" s="97">
        <f>P26/$S26</f>
        <v>9.9108027750247785E-3</v>
      </c>
      <c r="Q47" s="55"/>
      <c r="R47" s="61"/>
      <c r="S47" s="62">
        <f t="shared" si="2"/>
        <v>1.0000000000000002</v>
      </c>
    </row>
  </sheetData>
  <mergeCells count="16">
    <mergeCell ref="O8:P8"/>
    <mergeCell ref="Q8:R8"/>
    <mergeCell ref="C29:D29"/>
    <mergeCell ref="E29:F29"/>
    <mergeCell ref="G29:H29"/>
    <mergeCell ref="I29:J29"/>
    <mergeCell ref="K29:L29"/>
    <mergeCell ref="M29:N29"/>
    <mergeCell ref="O29:P29"/>
    <mergeCell ref="Q29:R29"/>
    <mergeCell ref="C8:D8"/>
    <mergeCell ref="E8:F8"/>
    <mergeCell ref="G8:H8"/>
    <mergeCell ref="I8:J8"/>
    <mergeCell ref="K8:L8"/>
    <mergeCell ref="M8:N8"/>
  </mergeCells>
  <pageMargins left="0.70866141732283472" right="0.70866141732283472" top="0.74803149606299213" bottom="0.74803149606299213" header="0.31496062992125984" footer="0.31496062992125984"/>
  <pageSetup paperSize="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heetViews>
  <sheetFormatPr defaultRowHeight="13.5"/>
  <cols>
    <col min="1" max="1" width="41.61328125" bestFit="1" customWidth="1"/>
    <col min="2" max="6" width="8.3828125" customWidth="1"/>
  </cols>
  <sheetData>
    <row r="1" spans="1:6" s="81" customFormat="1" ht="59" customHeight="1"/>
    <row r="2" spans="1:6" s="81" customFormat="1"/>
    <row r="3" spans="1:6">
      <c r="A3" s="7" t="s">
        <v>180</v>
      </c>
    </row>
    <row r="5" spans="1:6">
      <c r="A5" s="64" t="s">
        <v>1</v>
      </c>
      <c r="B5" s="24">
        <v>2016</v>
      </c>
      <c r="C5" s="24">
        <v>2017</v>
      </c>
      <c r="D5" s="24">
        <v>2018</v>
      </c>
      <c r="E5" s="24">
        <v>2019</v>
      </c>
      <c r="F5" s="24" t="s">
        <v>20</v>
      </c>
    </row>
    <row r="6" spans="1:6">
      <c r="A6" s="66" t="s">
        <v>76</v>
      </c>
      <c r="B6" s="74">
        <f>ENWL!C8/ENWL!C9</f>
        <v>4.0066006600660069</v>
      </c>
      <c r="C6" s="74">
        <f>ENWL!D8/ENWL!D9</f>
        <v>4.4677754677754677</v>
      </c>
      <c r="D6" s="74">
        <f>ENWL!E8/ENWL!E9</f>
        <v>4.8912429378531073</v>
      </c>
      <c r="E6" s="74">
        <f>ENWL!F8/ENWL!F9</f>
        <v>4.3377192982456139</v>
      </c>
      <c r="F6" s="74">
        <f>AVERAGE(B6:E6)</f>
        <v>4.4258345909850485</v>
      </c>
    </row>
    <row r="7" spans="1:6">
      <c r="A7" s="27" t="s">
        <v>80</v>
      </c>
      <c r="B7" s="74">
        <f>ENWL!C11/ENWL!C12</f>
        <v>14.945244956772335</v>
      </c>
      <c r="C7" s="74">
        <f>ENWL!D11/ENWL!D12</f>
        <v>18.472924187725631</v>
      </c>
      <c r="D7" s="74">
        <f>ENWL!E11/ENWL!E12</f>
        <v>30.34375</v>
      </c>
      <c r="E7" s="74">
        <f>ENWL!F11/ENWL!F12</f>
        <v>21.783393501805055</v>
      </c>
      <c r="F7" s="74">
        <f>AVERAGE(B7:E7)</f>
        <v>21.386328161575754</v>
      </c>
    </row>
    <row r="8" spans="1:6">
      <c r="A8" s="28" t="s">
        <v>174</v>
      </c>
      <c r="B8" s="74">
        <f>(ENWL!C8+ENWL!C11)/(ENWL!C9+ENWL!C12)</f>
        <v>7.989506820566632</v>
      </c>
      <c r="C8" s="74">
        <f>(ENWL!D8+ENWL!D11)/(ENWL!D9+ENWL!D12)</f>
        <v>9.5857519788918211</v>
      </c>
      <c r="D8" s="74">
        <f>(ENWL!E8+ENWL!E11)/(ENWL!E9+ENWL!E12)</f>
        <v>10.321111111111112</v>
      </c>
      <c r="E8" s="74">
        <f>(ENWL!F8+ENWL!F11)/(ENWL!F9+ENWL!F12)</f>
        <v>8.4020185029436494</v>
      </c>
      <c r="F8" s="74">
        <f>AVERAGE(B8:E8)</f>
        <v>9.0745971033783039</v>
      </c>
    </row>
    <row r="10" spans="1:6">
      <c r="A10" s="64" t="s">
        <v>3</v>
      </c>
      <c r="B10" s="24">
        <v>2016</v>
      </c>
      <c r="C10" s="24">
        <v>2017</v>
      </c>
      <c r="D10" s="24">
        <v>2018</v>
      </c>
      <c r="E10" s="24">
        <v>2019</v>
      </c>
      <c r="F10" s="24" t="s">
        <v>20</v>
      </c>
    </row>
    <row r="11" spans="1:6">
      <c r="A11" s="66" t="s">
        <v>76</v>
      </c>
      <c r="B11" s="74">
        <f>NPg!C8/NPg!C9</f>
        <v>3.478494623655914</v>
      </c>
      <c r="C11" s="74">
        <f>NPg!D8/NPg!D9</f>
        <v>1.7133956386292835</v>
      </c>
      <c r="D11" s="74">
        <f>NPg!E8/NPg!E9</f>
        <v>1.8986486486486487</v>
      </c>
      <c r="E11" s="74">
        <f>NPg!F8/NPg!F9</f>
        <v>1.482102056359482</v>
      </c>
      <c r="F11" s="74">
        <f>AVERAGE(B11:E11)</f>
        <v>2.143160241823332</v>
      </c>
    </row>
    <row r="12" spans="1:6">
      <c r="A12" s="27" t="s">
        <v>80</v>
      </c>
      <c r="B12" s="74">
        <f>NPg!C11/NPg!C12</f>
        <v>5.8759689922480618</v>
      </c>
      <c r="C12" s="74">
        <f>NPg!D11/NPg!D12</f>
        <v>5.9393939393939394</v>
      </c>
      <c r="D12" s="74">
        <f>NPg!E11/NPg!E12</f>
        <v>3.7565217391304349</v>
      </c>
      <c r="E12" s="74">
        <f>NPg!F11/NPg!F12</f>
        <v>3.0678851174934727</v>
      </c>
      <c r="F12" s="74">
        <f>AVERAGE(B12:E12)</f>
        <v>4.6599424470664772</v>
      </c>
    </row>
    <row r="13" spans="1:6">
      <c r="A13" s="28" t="s">
        <v>174</v>
      </c>
      <c r="B13" s="74">
        <f>(NPg!C8+NPg!C11)/(NPg!C9+NPg!C12)</f>
        <v>4.4603174603174605</v>
      </c>
      <c r="C13" s="74">
        <f>(NPg!D8+NPg!D11)/(NPg!D9+NPg!D12)</f>
        <v>2.4341085271317828</v>
      </c>
      <c r="D13" s="74">
        <f>(NPg!E8+NPg!E11)/(NPg!E9+NPg!E12)</f>
        <v>2.2808586762075134</v>
      </c>
      <c r="E13" s="74">
        <f>(NPg!F8+NPg!F11)/(NPg!F9+NPg!F12)</f>
        <v>1.8402122641509433</v>
      </c>
      <c r="F13" s="74">
        <f>AVERAGE(B13:E13)</f>
        <v>2.7538742319519254</v>
      </c>
    </row>
    <row r="15" spans="1:6">
      <c r="A15" s="64" t="s">
        <v>2</v>
      </c>
      <c r="B15" s="24">
        <v>2016</v>
      </c>
      <c r="C15" s="24">
        <v>2017</v>
      </c>
      <c r="D15" s="24">
        <v>2018</v>
      </c>
      <c r="E15" s="24">
        <v>2019</v>
      </c>
      <c r="F15" s="24" t="s">
        <v>20</v>
      </c>
    </row>
    <row r="16" spans="1:6">
      <c r="A16" s="66" t="s">
        <v>76</v>
      </c>
      <c r="B16" s="74">
        <f>NPg!C22/NPg!C23</f>
        <v>1.5840950639853748</v>
      </c>
      <c r="C16" s="74">
        <f>NPg!D22/NPg!D23</f>
        <v>1.6542580316165221</v>
      </c>
      <c r="D16" s="74">
        <f>NPg!E22/NPg!E23</f>
        <v>1.4427445526193787</v>
      </c>
      <c r="E16" s="74">
        <f>NPg!F22/NPg!F23</f>
        <v>1.4898753894080996</v>
      </c>
      <c r="F16" s="74">
        <f>AVERAGE(B16:E16)</f>
        <v>1.5427432594073438</v>
      </c>
    </row>
    <row r="17" spans="1:6">
      <c r="A17" s="27" t="s">
        <v>80</v>
      </c>
      <c r="B17" s="74">
        <f>NPg!C25/NPg!C26</f>
        <v>1.9562289562289563</v>
      </c>
      <c r="C17" s="74">
        <f>NPg!D25/NPg!D26</f>
        <v>2.2995391705069124</v>
      </c>
      <c r="D17" s="74">
        <f>NPg!E25/NPg!E26</f>
        <v>2.3548908649959581</v>
      </c>
      <c r="E17" s="74">
        <f>NPg!F25/NPg!F26</f>
        <v>2.0497711670480547</v>
      </c>
      <c r="F17" s="74">
        <f>AVERAGE(B17:E17)</f>
        <v>2.1651075396949704</v>
      </c>
    </row>
    <row r="18" spans="1:6">
      <c r="A18" s="28" t="s">
        <v>174</v>
      </c>
      <c r="B18" s="74">
        <f>(NPg!C22+NPg!C25)/(NPg!C23+NPg!C26)</f>
        <v>1.7345494146474272</v>
      </c>
      <c r="C18" s="74">
        <f>(NPg!D22+NPg!D25)/(NPg!D23+NPg!D26)</f>
        <v>1.9117376647257125</v>
      </c>
      <c r="D18" s="74">
        <f>(NPg!E22+NPg!E25)/(NPg!E23+NPg!E26)</f>
        <v>1.7751915144372421</v>
      </c>
      <c r="E18" s="74">
        <f>(NPg!F22+NPg!F25)/(NPg!F23+NPg!F26)</f>
        <v>1.7166357738646896</v>
      </c>
      <c r="F18" s="74">
        <f>AVERAGE(B18:E18)</f>
        <v>1.7845285919187679</v>
      </c>
    </row>
    <row r="20" spans="1:6">
      <c r="A20" s="64" t="s">
        <v>5</v>
      </c>
      <c r="B20" s="24">
        <v>2016</v>
      </c>
      <c r="C20" s="24">
        <v>2017</v>
      </c>
      <c r="D20" s="24">
        <v>2018</v>
      </c>
      <c r="E20" s="24">
        <v>2019</v>
      </c>
      <c r="F20" s="24" t="s">
        <v>20</v>
      </c>
    </row>
    <row r="21" spans="1:6">
      <c r="A21" s="66" t="s">
        <v>76</v>
      </c>
      <c r="B21" s="74">
        <f>SPEN!C8/SPEN!C9</f>
        <v>14.513513513513514</v>
      </c>
      <c r="C21" s="74">
        <f>SPEN!D8/SPEN!D9</f>
        <v>7.5764192139737991</v>
      </c>
      <c r="D21" s="74">
        <f>SPEN!E8/SPEN!E9</f>
        <v>9.6432432432432424</v>
      </c>
      <c r="E21" s="74">
        <f>SPEN!F8/SPEN!F9</f>
        <v>8.7946058091286314</v>
      </c>
      <c r="F21" s="74">
        <f>AVERAGE(B21:E21)</f>
        <v>10.131945444964797</v>
      </c>
    </row>
    <row r="22" spans="1:6">
      <c r="A22" s="27" t="s">
        <v>80</v>
      </c>
      <c r="B22" s="74">
        <f>SPEN!C11/SPEN!C12</f>
        <v>43.615384615384613</v>
      </c>
      <c r="C22" s="74">
        <f>SPEN!D11/SPEN!D12</f>
        <v>23.044776119402986</v>
      </c>
      <c r="D22" s="74">
        <f>SPEN!E11/SPEN!E12</f>
        <v>35.163043478260867</v>
      </c>
      <c r="E22" s="74">
        <f>SPEN!F11/SPEN!F12</f>
        <v>84.590909090909093</v>
      </c>
      <c r="F22" s="74">
        <f>AVERAGE(B22:E22)</f>
        <v>46.603528325989387</v>
      </c>
    </row>
    <row r="23" spans="1:6">
      <c r="A23" s="28" t="s">
        <v>174</v>
      </c>
      <c r="B23" s="74">
        <f>(SPEN!C8+SPEN!C11)/(SPEN!C9+SPEN!C12)</f>
        <v>26.523809523809526</v>
      </c>
      <c r="C23" s="74">
        <f>(SPEN!D8+SPEN!D11)/(SPEN!D9+SPEN!D12)</f>
        <v>13.286501377410469</v>
      </c>
      <c r="D23" s="74">
        <f>(SPEN!E8+SPEN!E11)/(SPEN!E9+SPEN!E12)</f>
        <v>18.119133574007222</v>
      </c>
      <c r="E23" s="74">
        <f>(SPEN!F8+SPEN!F11)/(SPEN!F9+SPEN!F12)</f>
        <v>15.134980988593156</v>
      </c>
      <c r="F23" s="74">
        <f>AVERAGE(B23:E23)</f>
        <v>18.266106365955093</v>
      </c>
    </row>
    <row r="25" spans="1:6">
      <c r="A25" s="64" t="s">
        <v>8</v>
      </c>
      <c r="B25" s="24">
        <v>2016</v>
      </c>
      <c r="C25" s="24">
        <v>2017</v>
      </c>
      <c r="D25" s="24">
        <v>2018</v>
      </c>
      <c r="E25" s="24">
        <v>2019</v>
      </c>
      <c r="F25" s="24" t="s">
        <v>20</v>
      </c>
    </row>
    <row r="26" spans="1:6">
      <c r="A26" s="66" t="s">
        <v>76</v>
      </c>
      <c r="B26" s="74">
        <f>UKPN!C8/UKPN!C9</f>
        <v>3.3013602982230918</v>
      </c>
      <c r="C26" s="74">
        <f>UKPN!D8/UKPN!D9</f>
        <v>3.2798935654927206</v>
      </c>
      <c r="D26" s="74">
        <f>UKPN!E8/UKPN!E9</f>
        <v>3.5692274914325668</v>
      </c>
      <c r="E26" s="74">
        <f>UKPN!F8/UKPN!F9</f>
        <v>3.8361976552648995</v>
      </c>
      <c r="F26" s="74">
        <f>AVERAGE(B26:E26)</f>
        <v>3.4966697526033199</v>
      </c>
    </row>
    <row r="27" spans="1:6">
      <c r="A27" s="27" t="s">
        <v>80</v>
      </c>
      <c r="B27" s="74">
        <f>UKPN!C11/UKPN!C12</f>
        <v>3.8131578947368423</v>
      </c>
      <c r="C27" s="74">
        <f>UKPN!D11/UKPN!D12</f>
        <v>3.5501432664756445</v>
      </c>
      <c r="D27" s="74">
        <f>UKPN!E11/UKPN!E12</f>
        <v>2.7409111826967325</v>
      </c>
      <c r="E27" s="74">
        <f>UKPN!F11/UKPN!F12</f>
        <v>2.7834192780642604</v>
      </c>
      <c r="F27" s="74">
        <f>AVERAGE(B27:E27)</f>
        <v>3.2219079054933699</v>
      </c>
    </row>
    <row r="28" spans="1:6">
      <c r="A28" s="28" t="s">
        <v>174</v>
      </c>
      <c r="B28" s="74">
        <f>(UKPN!C8+UKPN!C11)/(UKPN!C9+UKPN!C12)</f>
        <v>3.5818307593539158</v>
      </c>
      <c r="C28" s="74">
        <f>(UKPN!D8+UKPN!D11)/(UKPN!D9+UKPN!D12)</f>
        <v>3.4618609199998764</v>
      </c>
      <c r="D28" s="74">
        <f>(UKPN!E8+UKPN!E11)/(UKPN!E9+UKPN!E12)</f>
        <v>2.9408173545360876</v>
      </c>
      <c r="E28" s="74">
        <f>(UKPN!F8+UKPN!F11)/(UKPN!F9+UKPN!F12)</f>
        <v>3.0387236624662921</v>
      </c>
      <c r="F28" s="74">
        <f>AVERAGE(B28:E28)</f>
        <v>3.2558081740890428</v>
      </c>
    </row>
    <row r="30" spans="1:6" s="81" customFormat="1">
      <c r="A30" s="64" t="s">
        <v>9</v>
      </c>
      <c r="B30" s="24">
        <v>2016</v>
      </c>
      <c r="C30" s="24">
        <v>2017</v>
      </c>
      <c r="D30" s="24">
        <v>2018</v>
      </c>
      <c r="E30" s="24">
        <v>2019</v>
      </c>
      <c r="F30" s="24" t="s">
        <v>20</v>
      </c>
    </row>
    <row r="31" spans="1:6" s="81" customFormat="1">
      <c r="A31" s="66" t="s">
        <v>76</v>
      </c>
      <c r="B31" s="74">
        <v>3.7031550286803618</v>
      </c>
      <c r="C31" s="74">
        <v>1.7410649628018728</v>
      </c>
      <c r="D31" s="74">
        <v>1.3208738621315128</v>
      </c>
      <c r="E31" s="74">
        <v>7.7050328789908065</v>
      </c>
      <c r="F31" s="74">
        <f>AVERAGE(B31:E31)</f>
        <v>3.6175316831511384</v>
      </c>
    </row>
    <row r="32" spans="1:6" s="81" customFormat="1">
      <c r="A32" s="27" t="s">
        <v>80</v>
      </c>
      <c r="B32" s="74">
        <v>2.4615384615384617</v>
      </c>
      <c r="C32" s="74">
        <v>2.6481481481481484</v>
      </c>
      <c r="D32" s="74">
        <v>2.0655737704918034</v>
      </c>
      <c r="E32" s="74">
        <v>2.2769230769230768</v>
      </c>
      <c r="F32" s="74">
        <f>AVERAGE(B32:E32)</f>
        <v>2.3630458642753727</v>
      </c>
    </row>
    <row r="33" spans="1:6" s="81" customFormat="1">
      <c r="A33" s="28" t="s">
        <v>174</v>
      </c>
      <c r="B33" s="74">
        <v>2.6291421476671437</v>
      </c>
      <c r="C33" s="74">
        <v>2.5257720139398989</v>
      </c>
      <c r="D33" s="74">
        <v>1.9377085450333216</v>
      </c>
      <c r="E33" s="74">
        <v>2.432747684283318</v>
      </c>
      <c r="F33" s="74">
        <f>AVERAGE(B33:E33)</f>
        <v>2.3813425977309204</v>
      </c>
    </row>
    <row r="34" spans="1:6" s="81" customFormat="1"/>
    <row r="35" spans="1:6" s="81" customFormat="1">
      <c r="A35" s="64" t="s">
        <v>10</v>
      </c>
      <c r="B35" s="24">
        <v>2016</v>
      </c>
      <c r="C35" s="24">
        <v>2017</v>
      </c>
      <c r="D35" s="24">
        <v>2018</v>
      </c>
      <c r="E35" s="24">
        <v>2019</v>
      </c>
      <c r="F35" s="24" t="s">
        <v>20</v>
      </c>
    </row>
    <row r="36" spans="1:6" s="81" customFormat="1">
      <c r="A36" s="66" t="s">
        <v>76</v>
      </c>
      <c r="B36" s="74">
        <v>0.86878692375699529</v>
      </c>
      <c r="C36" s="74">
        <v>0.9251201079929503</v>
      </c>
      <c r="D36" s="74">
        <v>1.0826054136694567</v>
      </c>
      <c r="E36" s="74">
        <v>1.2015070553615925</v>
      </c>
      <c r="F36" s="74">
        <f>AVERAGE(B36:E36)</f>
        <v>1.0195048751952487</v>
      </c>
    </row>
    <row r="37" spans="1:6" s="81" customFormat="1">
      <c r="A37" s="27" t="s">
        <v>80</v>
      </c>
      <c r="B37" s="74">
        <v>1.5969498910675382</v>
      </c>
      <c r="C37" s="74">
        <v>1.247765006385696</v>
      </c>
      <c r="D37" s="74">
        <v>1.7305585980284774</v>
      </c>
      <c r="E37" s="74">
        <v>1.5754940711462451</v>
      </c>
      <c r="F37" s="74">
        <f>AVERAGE(B37:E37)</f>
        <v>1.5376918916569893</v>
      </c>
    </row>
    <row r="38" spans="1:6" s="81" customFormat="1">
      <c r="A38" s="28" t="s">
        <v>174</v>
      </c>
      <c r="B38" s="74">
        <v>1.3201814599375548</v>
      </c>
      <c r="C38" s="74">
        <v>1.0928081680776875</v>
      </c>
      <c r="D38" s="74">
        <v>1.5255113661515129</v>
      </c>
      <c r="E38" s="74">
        <v>1.4996325741138417</v>
      </c>
      <c r="F38" s="74">
        <f>AVERAGE(B38:E38)</f>
        <v>1.3595333920701491</v>
      </c>
    </row>
    <row r="39" spans="1:6" s="81" customFormat="1"/>
    <row r="40" spans="1:6">
      <c r="A40" s="64" t="s">
        <v>22</v>
      </c>
      <c r="B40" s="24">
        <v>2016</v>
      </c>
      <c r="C40" s="24">
        <v>2017</v>
      </c>
      <c r="D40" s="24">
        <v>2018</v>
      </c>
      <c r="E40" s="24">
        <v>2019</v>
      </c>
      <c r="F40" s="24" t="s">
        <v>20</v>
      </c>
    </row>
    <row r="41" spans="1:6">
      <c r="A41" s="66" t="s">
        <v>76</v>
      </c>
      <c r="B41" s="74">
        <f>WPD!C8/WPD!C9</f>
        <v>2.2361670313121236</v>
      </c>
      <c r="C41" s="74">
        <f>WPD!D8/WPD!D9</f>
        <v>2.2797372580592348</v>
      </c>
      <c r="D41" s="74">
        <f>WPD!E8/WPD!E9</f>
        <v>1.9748193249226953</v>
      </c>
      <c r="E41" s="74">
        <f>WPD!F8/WPD!F9</f>
        <v>2.104701818329656</v>
      </c>
      <c r="F41" s="74">
        <f>AVERAGE(B41:E41)</f>
        <v>2.1488563581559275</v>
      </c>
    </row>
    <row r="42" spans="1:6">
      <c r="A42" s="27" t="s">
        <v>80</v>
      </c>
      <c r="B42" s="74">
        <f>WPD!C11/WPD!C12</f>
        <v>3</v>
      </c>
      <c r="C42" s="74">
        <f>WPD!D11/WPD!D12</f>
        <v>3.4505426356589144</v>
      </c>
      <c r="D42" s="74">
        <f>WPD!E11/WPD!E12</f>
        <v>3.1447500000000006</v>
      </c>
      <c r="E42" s="74">
        <f>WPD!F11/WPD!F12</f>
        <v>3.496358419774884</v>
      </c>
      <c r="F42" s="74">
        <f>AVERAGE(B42:E42)</f>
        <v>3.2729127638584496</v>
      </c>
    </row>
    <row r="43" spans="1:6">
      <c r="A43" s="28" t="s">
        <v>174</v>
      </c>
      <c r="B43" s="74">
        <f>(WPD!C8+WPD!C11)/(WPD!C9+WPD!C12)</f>
        <v>2.5099748811989153</v>
      </c>
      <c r="C43" s="74">
        <f>(WPD!D8+WPD!D11)/(WPD!D9+WPD!D12)</f>
        <v>2.708374150175243</v>
      </c>
      <c r="D43" s="74">
        <f>(WPD!E8+WPD!E11)/(WPD!E9+WPD!E12)</f>
        <v>2.4372667802221635</v>
      </c>
      <c r="E43" s="74">
        <f>(WPD!F8+WPD!F11)/(WPD!F9+WPD!F12)</f>
        <v>2.7985110307658068</v>
      </c>
      <c r="F43" s="74">
        <f>AVERAGE(B43:E43)</f>
        <v>2.6135317105905322</v>
      </c>
    </row>
    <row r="45" spans="1:6" s="81" customFormat="1">
      <c r="A45" s="64" t="s">
        <v>21</v>
      </c>
      <c r="B45" s="24">
        <v>2016</v>
      </c>
      <c r="C45" s="24">
        <v>2017</v>
      </c>
      <c r="D45" s="24">
        <v>2018</v>
      </c>
      <c r="E45" s="24">
        <v>2019</v>
      </c>
      <c r="F45" s="24" t="s">
        <v>20</v>
      </c>
    </row>
    <row r="46" spans="1:6" s="81" customFormat="1">
      <c r="A46" s="66" t="s">
        <v>76</v>
      </c>
      <c r="B46" s="74">
        <f>WPD!C22/WPD!C23</f>
        <v>1.4544754792663943</v>
      </c>
      <c r="C46" s="74">
        <f>WPD!D22/WPD!D23</f>
        <v>1.8872701002494692</v>
      </c>
      <c r="D46" s="74">
        <f>WPD!E22/WPD!E23</f>
        <v>1.7898463763528729</v>
      </c>
      <c r="E46" s="74">
        <f>WPD!F22/WPD!F23</f>
        <v>1.8668962314339488</v>
      </c>
      <c r="F46" s="74">
        <f>AVERAGE(B46:E46)</f>
        <v>1.7496220468256714</v>
      </c>
    </row>
    <row r="47" spans="1:6" s="81" customFormat="1">
      <c r="A47" s="27" t="s">
        <v>80</v>
      </c>
      <c r="B47" s="74">
        <f>WPD!C25/WPD!C26</f>
        <v>3</v>
      </c>
      <c r="C47" s="74">
        <f>WPD!D25/WPD!D26</f>
        <v>3.4505426356589144</v>
      </c>
      <c r="D47" s="74">
        <f>WPD!E25/WPD!E26</f>
        <v>3.1447500000000002</v>
      </c>
      <c r="E47" s="74">
        <f>WPD!F25/WPD!F26</f>
        <v>3.496358419774884</v>
      </c>
      <c r="F47" s="74">
        <f>AVERAGE(B47:E47)</f>
        <v>3.2729127638584496</v>
      </c>
    </row>
    <row r="48" spans="1:6" s="81" customFormat="1">
      <c r="A48" s="28" t="s">
        <v>174</v>
      </c>
      <c r="B48" s="74">
        <f>(WPD!C22+WPD!C25)/(WPD!C23+WPD!C26)</f>
        <v>2.2366068262040848</v>
      </c>
      <c r="C48" s="74">
        <f>(WPD!D22+WPD!D25)/(WPD!D23+WPD!D26)</f>
        <v>2.6013162266342573</v>
      </c>
      <c r="D48" s="74">
        <f>(WPD!E22+WPD!E25)/(WPD!E23+WPD!E26)</f>
        <v>2.4036685235052331</v>
      </c>
      <c r="E48" s="74">
        <f>(WPD!F22+WPD!F25)/(WPD!F23+WPD!F26)</f>
        <v>2.6367261906267108</v>
      </c>
      <c r="F48" s="74">
        <f>AVERAGE(B48:E48)</f>
        <v>2.4695794417425714</v>
      </c>
    </row>
    <row r="50" spans="6:6">
      <c r="F50" s="82"/>
    </row>
    <row r="51" spans="6:6">
      <c r="F51" s="82"/>
    </row>
    <row r="52" spans="6:6">
      <c r="F52" s="82"/>
    </row>
    <row r="53" spans="6:6">
      <c r="F53" s="82"/>
    </row>
    <row r="54" spans="6:6">
      <c r="F54" s="82"/>
    </row>
    <row r="55" spans="6:6">
      <c r="F55" s="82"/>
    </row>
    <row r="56" spans="6:6">
      <c r="F56" s="82"/>
    </row>
  </sheetData>
  <conditionalFormatting sqref="G8">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0866141732283472" right="0.70866141732283472" top="0.74803149606299213" bottom="0.74803149606299213" header="0.31496062992125984" footer="0.31496062992125984"/>
  <pageSetup paperSize="13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heetViews>
  <sheetFormatPr defaultRowHeight="13.5"/>
  <cols>
    <col min="1" max="1" width="14.3828125" customWidth="1"/>
    <col min="2" max="9" width="9.15234375" customWidth="1"/>
    <col min="10" max="10" width="8.61328125" bestFit="1" customWidth="1"/>
    <col min="11" max="11" width="4.4609375" customWidth="1"/>
    <col min="12" max="12" width="8.61328125" bestFit="1" customWidth="1"/>
  </cols>
  <sheetData>
    <row r="1" spans="1:11" s="81" customFormat="1" ht="59" customHeight="1"/>
    <row r="2" spans="1:11" s="81" customFormat="1"/>
    <row r="3" spans="1:11">
      <c r="A3" s="7" t="s">
        <v>177</v>
      </c>
    </row>
    <row r="4" spans="1:11" ht="16">
      <c r="A4" s="77" t="s">
        <v>178</v>
      </c>
      <c r="B4" s="78"/>
      <c r="C4" s="78"/>
      <c r="D4" s="78"/>
    </row>
    <row r="5" spans="1:11" s="81" customFormat="1"/>
    <row r="6" spans="1:11" ht="16">
      <c r="B6" s="80">
        <v>42460</v>
      </c>
      <c r="C6" s="80">
        <v>42825</v>
      </c>
      <c r="D6" s="80">
        <v>43190</v>
      </c>
      <c r="E6" s="80">
        <v>43555</v>
      </c>
      <c r="F6" s="80">
        <v>43921</v>
      </c>
      <c r="G6" s="80">
        <v>44286</v>
      </c>
      <c r="H6" s="80">
        <v>44651</v>
      </c>
      <c r="I6" s="80">
        <v>45016</v>
      </c>
    </row>
    <row r="7" spans="1:11" ht="16">
      <c r="A7" s="28" t="s">
        <v>1</v>
      </c>
      <c r="B7" s="79">
        <f>IF('Ofgem assessed efficient costs'!$O26&gt;0,'Ofgem assessed efficient costs'!C26,0)</f>
        <v>1.0861385626610085</v>
      </c>
      <c r="C7" s="79">
        <f>IF('Ofgem assessed efficient costs'!$O26&gt;0,'Ofgem assessed efficient costs'!D26,0)</f>
        <v>1.0364962958096779</v>
      </c>
      <c r="D7" s="79">
        <f>IF('Ofgem assessed efficient costs'!$O26&gt;0,'Ofgem assessed efficient costs'!E26,0)</f>
        <v>1.3250776344310622</v>
      </c>
      <c r="E7" s="79">
        <f>IF('Ofgem assessed efficient costs'!$O26&gt;0,'Ofgem assessed efficient costs'!F26,0)</f>
        <v>1.425075419094231</v>
      </c>
      <c r="F7" s="79">
        <f>IF('Ofgem assessed efficient costs'!$O26&gt;0,'Ofgem assessed efficient costs'!G26,0)</f>
        <v>1.2115905786757917</v>
      </c>
      <c r="G7" s="79">
        <f>IF('Ofgem assessed efficient costs'!$O26&gt;0,'Ofgem assessed efficient costs'!H26,0)</f>
        <v>1.2797141479184466</v>
      </c>
      <c r="H7" s="79">
        <f>IF('Ofgem assessed efficient costs'!$O26&gt;0,'Ofgem assessed efficient costs'!I26,0)</f>
        <v>1.2203652902553312</v>
      </c>
      <c r="I7" s="79">
        <f>IF('Ofgem assessed efficient costs'!$O26&gt;0,'Ofgem assessed efficient costs'!J26,0)</f>
        <v>1.1574047167737003</v>
      </c>
      <c r="J7" s="127"/>
      <c r="K7" s="128" t="str">
        <f>IF(SUM(B7:I7)='Ofgem assessed efficient costs'!O26,"OK","Error")</f>
        <v>OK</v>
      </c>
    </row>
    <row r="8" spans="1:11" ht="16">
      <c r="A8" s="28" t="s">
        <v>3</v>
      </c>
      <c r="B8" s="79">
        <f>IF('Ofgem assessed efficient costs'!$O27&gt;0,'Ofgem assessed efficient costs'!C27,0)</f>
        <v>0</v>
      </c>
      <c r="C8" s="79">
        <f>IF('Ofgem assessed efficient costs'!$O27&gt;0,'Ofgem assessed efficient costs'!D27,0)</f>
        <v>0</v>
      </c>
      <c r="D8" s="79">
        <f>IF('Ofgem assessed efficient costs'!$O27&gt;0,'Ofgem assessed efficient costs'!E27,0)</f>
        <v>0</v>
      </c>
      <c r="E8" s="79">
        <f>IF('Ofgem assessed efficient costs'!$O27&gt;0,'Ofgem assessed efficient costs'!F27,0)</f>
        <v>0</v>
      </c>
      <c r="F8" s="79">
        <f>IF('Ofgem assessed efficient costs'!$O27&gt;0,'Ofgem assessed efficient costs'!G27,0)</f>
        <v>0</v>
      </c>
      <c r="G8" s="79">
        <f>IF('Ofgem assessed efficient costs'!$O27&gt;0,'Ofgem assessed efficient costs'!H27,0)</f>
        <v>0</v>
      </c>
      <c r="H8" s="79">
        <f>IF('Ofgem assessed efficient costs'!$O27&gt;0,'Ofgem assessed efficient costs'!I27,0)</f>
        <v>0</v>
      </c>
      <c r="I8" s="79">
        <f>IF('Ofgem assessed efficient costs'!$O27&gt;0,'Ofgem assessed efficient costs'!J27,0)</f>
        <v>0</v>
      </c>
      <c r="J8" s="127"/>
      <c r="K8" s="128" t="str">
        <f>IF(SUM(B8:I8)='Ofgem assessed efficient costs'!O27,"OK","Error")</f>
        <v>OK</v>
      </c>
    </row>
    <row r="9" spans="1:11" ht="16">
      <c r="A9" s="28" t="s">
        <v>2</v>
      </c>
      <c r="B9" s="79">
        <f>IF('Ofgem assessed efficient costs'!$O28&gt;0,'Ofgem assessed efficient costs'!C28,0)</f>
        <v>0.68056053107157199</v>
      </c>
      <c r="C9" s="79">
        <f>IF('Ofgem assessed efficient costs'!$O28&gt;0,'Ofgem assessed efficient costs'!D28,0)</f>
        <v>0.66635325581925386</v>
      </c>
      <c r="D9" s="79">
        <f>IF('Ofgem assessed efficient costs'!$O28&gt;0,'Ofgem assessed efficient costs'!E28,0)</f>
        <v>0.64360025109185715</v>
      </c>
      <c r="E9" s="79">
        <f>IF('Ofgem assessed efficient costs'!$O28&gt;0,'Ofgem assessed efficient costs'!F28,0)</f>
        <v>0.79144137101071688</v>
      </c>
      <c r="F9" s="79">
        <f>IF('Ofgem assessed efficient costs'!$O28&gt;0,'Ofgem assessed efficient costs'!G28,0)</f>
        <v>1.0593880046382953</v>
      </c>
      <c r="G9" s="79">
        <f>IF('Ofgem assessed efficient costs'!$O28&gt;0,'Ofgem assessed efficient costs'!H28,0)</f>
        <v>1.734415853501807</v>
      </c>
      <c r="H9" s="79">
        <f>IF('Ofgem assessed efficient costs'!$O28&gt;0,'Ofgem assessed efficient costs'!I28,0)</f>
        <v>1.682383377896753</v>
      </c>
      <c r="I9" s="79">
        <f>IF('Ofgem assessed efficient costs'!$O28&gt;0,'Ofgem assessed efficient costs'!J28,0)</f>
        <v>1.6319118765598504</v>
      </c>
      <c r="J9" s="127"/>
      <c r="K9" s="128" t="str">
        <f>IF(SUM(B9:I9)='Ofgem assessed efficient costs'!O28,"OK","Error")</f>
        <v>OK</v>
      </c>
    </row>
    <row r="10" spans="1:11" ht="16">
      <c r="A10" s="28" t="s">
        <v>5</v>
      </c>
      <c r="B10" s="79">
        <f>IF('Ofgem assessed efficient costs'!$O29&gt;0,'Ofgem assessed efficient costs'!C29,0)</f>
        <v>1.1918423550082382</v>
      </c>
      <c r="C10" s="79">
        <f>IF('Ofgem assessed efficient costs'!$O29&gt;0,'Ofgem assessed efficient costs'!D29,0)</f>
        <v>0.68800187650565325</v>
      </c>
      <c r="D10" s="79">
        <f>IF('Ofgem assessed efficient costs'!$O29&gt;0,'Ofgem assessed efficient costs'!E29,0)</f>
        <v>0.71596131415755204</v>
      </c>
      <c r="E10" s="79">
        <f>IF('Ofgem assessed efficient costs'!$O29&gt;0,'Ofgem assessed efficient costs'!F29,0)</f>
        <v>1.1356381793202377</v>
      </c>
      <c r="F10" s="79">
        <f>IF('Ofgem assessed efficient costs'!$O29&gt;0,'Ofgem assessed efficient costs'!G29,0)</f>
        <v>1.1748838488903115</v>
      </c>
      <c r="G10" s="79">
        <f>IF('Ofgem assessed efficient costs'!$O29&gt;0,'Ofgem assessed efficient costs'!H29,0)</f>
        <v>1.1396373334236021</v>
      </c>
      <c r="H10" s="79">
        <f>IF('Ofgem assessed efficient costs'!$O29&gt;0,'Ofgem assessed efficient costs'!I29,0)</f>
        <v>1.1054482134208941</v>
      </c>
      <c r="I10" s="79">
        <f>IF('Ofgem assessed efficient costs'!$O29&gt;0,'Ofgem assessed efficient costs'!J29,0)</f>
        <v>1.0722847670182671</v>
      </c>
      <c r="J10" s="127"/>
      <c r="K10" s="128" t="str">
        <f>IF(SUM(B10:I10)='Ofgem assessed efficient costs'!O29,"OK","Error")</f>
        <v>OK</v>
      </c>
    </row>
    <row r="11" spans="1:11" ht="16">
      <c r="A11" s="28" t="s">
        <v>8</v>
      </c>
      <c r="B11" s="79">
        <f>IF('Ofgem assessed efficient costs'!$O30&gt;0,'Ofgem assessed efficient costs'!C30,0)</f>
        <v>1.06288658134846</v>
      </c>
      <c r="C11" s="79">
        <f>IF('Ofgem assessed efficient costs'!$O30&gt;0,'Ofgem assessed efficient costs'!D30,0)</f>
        <v>1.2059647240262892</v>
      </c>
      <c r="D11" s="79">
        <f>IF('Ofgem assessed efficient costs'!$O30&gt;0,'Ofgem assessed efficient costs'!E30,0)</f>
        <v>1.2613129985616809</v>
      </c>
      <c r="E11" s="79">
        <f>IF('Ofgem assessed efficient costs'!$O30&gt;0,'Ofgem assessed efficient costs'!F30,0)</f>
        <v>1.4577423130854801</v>
      </c>
      <c r="F11" s="79">
        <f>IF('Ofgem assessed efficient costs'!$O30&gt;0,'Ofgem assessed efficient costs'!G30,0)</f>
        <v>1.2947345120691467</v>
      </c>
      <c r="G11" s="79">
        <f>IF('Ofgem assessed efficient costs'!$O30&gt;0,'Ofgem assessed efficient costs'!H30,0)</f>
        <v>1.2558924767070723</v>
      </c>
      <c r="H11" s="79">
        <f>IF('Ofgem assessed efficient costs'!$O30&gt;0,'Ofgem assessed efficient costs'!I30,0)</f>
        <v>1.2182157024058602</v>
      </c>
      <c r="I11" s="79">
        <f>IF('Ofgem assessed efficient costs'!$O30&gt;0,'Ofgem assessed efficient costs'!J30,0)</f>
        <v>1.1816692313336843</v>
      </c>
      <c r="J11" s="127"/>
      <c r="K11" s="128" t="str">
        <f>IF(SUM(B11:I11)='Ofgem assessed efficient costs'!O30,"OK","Error")</f>
        <v>OK</v>
      </c>
    </row>
    <row r="12" spans="1:11" ht="16">
      <c r="A12" s="28" t="s">
        <v>12</v>
      </c>
      <c r="B12" s="79">
        <f>IF('Ofgem assessed efficient costs'!$O31&gt;0,'Ofgem assessed efficient costs'!C31,0)</f>
        <v>0</v>
      </c>
      <c r="C12" s="79">
        <f>IF('Ofgem assessed efficient costs'!$O31&gt;0,'Ofgem assessed efficient costs'!D31,0)</f>
        <v>0</v>
      </c>
      <c r="D12" s="79">
        <f>IF('Ofgem assessed efficient costs'!$O31&gt;0,'Ofgem assessed efficient costs'!E31,0)</f>
        <v>0</v>
      </c>
      <c r="E12" s="79">
        <f>IF('Ofgem assessed efficient costs'!$O31&gt;0,'Ofgem assessed efficient costs'!F31,0)</f>
        <v>0</v>
      </c>
      <c r="F12" s="79">
        <f>IF('Ofgem assessed efficient costs'!$O31&gt;0,'Ofgem assessed efficient costs'!G31,0)</f>
        <v>0</v>
      </c>
      <c r="G12" s="79">
        <f>IF('Ofgem assessed efficient costs'!$O31&gt;0,'Ofgem assessed efficient costs'!H31,0)</f>
        <v>0</v>
      </c>
      <c r="H12" s="79">
        <f>IF('Ofgem assessed efficient costs'!$O31&gt;0,'Ofgem assessed efficient costs'!I31,0)</f>
        <v>0</v>
      </c>
      <c r="I12" s="79">
        <f>IF('Ofgem assessed efficient costs'!$O31&gt;0,'Ofgem assessed efficient costs'!J31,0)</f>
        <v>0</v>
      </c>
      <c r="J12" s="127"/>
      <c r="K12" s="128" t="str">
        <f>IF(SUM(B12:I12)='Ofgem assessed efficient costs'!O31,"OK","Error")</f>
        <v>OK</v>
      </c>
    </row>
    <row r="13" spans="1:11" ht="16">
      <c r="A13" s="28" t="s">
        <v>11</v>
      </c>
      <c r="B13" s="79">
        <f>IF('Ofgem assessed efficient costs'!$O32&gt;0,'Ofgem assessed efficient costs'!C32,0)</f>
        <v>0.43859069014588714</v>
      </c>
      <c r="C13" s="79">
        <f>IF('Ofgem assessed efficient costs'!$O32&gt;0,'Ofgem assessed efficient costs'!D32,0)</f>
        <v>0.63612885936174901</v>
      </c>
      <c r="D13" s="79">
        <f>IF('Ofgem assessed efficient costs'!$O32&gt;0,'Ofgem assessed efficient costs'!E32,0)</f>
        <v>0.85342506302599952</v>
      </c>
      <c r="E13" s="79">
        <f>IF('Ofgem assessed efficient costs'!$O32&gt;0,'Ofgem assessed efficient costs'!F32,0)</f>
        <v>1.2362626994591854</v>
      </c>
      <c r="F13" s="79">
        <f>IF('Ofgem assessed efficient costs'!$O32&gt;0,'Ofgem assessed efficient costs'!G32,0)</f>
        <v>1.1102075985088977</v>
      </c>
      <c r="G13" s="79">
        <f>IF('Ofgem assessed efficient costs'!$O32&gt;0,'Ofgem assessed efficient costs'!H32,0)</f>
        <v>1.2496833466830617</v>
      </c>
      <c r="H13" s="79">
        <f>IF('Ofgem assessed efficient costs'!$O32&gt;0,'Ofgem assessed efficient costs'!I32,0)</f>
        <v>1.21219284628257</v>
      </c>
      <c r="I13" s="79">
        <f>IF('Ofgem assessed efficient costs'!$O32&gt;0,'Ofgem assessed efficient costs'!J32,0)</f>
        <v>1.1758270608940928</v>
      </c>
      <c r="J13" s="127"/>
      <c r="K13" s="128" t="str">
        <f>IF(SUM(B13:I13)='Ofgem assessed efficient costs'!O32,"OK","Error")</f>
        <v>OK</v>
      </c>
    </row>
    <row r="14" spans="1:11" ht="16">
      <c r="A14" s="28" t="s">
        <v>182</v>
      </c>
      <c r="B14" s="79">
        <f>IF('Ofgem assessed efficient costs'!$O33&gt;0,'Ofgem assessed efficient costs'!C33,0)</f>
        <v>0</v>
      </c>
      <c r="C14" s="79">
        <f>IF('Ofgem assessed efficient costs'!$O33&gt;0,'Ofgem assessed efficient costs'!D33,0)</f>
        <v>0</v>
      </c>
      <c r="D14" s="79">
        <f>IF('Ofgem assessed efficient costs'!$O33&gt;0,'Ofgem assessed efficient costs'!E33,0)</f>
        <v>0</v>
      </c>
      <c r="E14" s="79">
        <f>IF('Ofgem assessed efficient costs'!$O33&gt;0,'Ofgem assessed efficient costs'!F33,0)</f>
        <v>0</v>
      </c>
      <c r="F14" s="79">
        <f>IF('Ofgem assessed efficient costs'!$O33&gt;0,'Ofgem assessed efficient costs'!G33,0)</f>
        <v>0</v>
      </c>
      <c r="G14" s="79">
        <f>IF('Ofgem assessed efficient costs'!$O33&gt;0,'Ofgem assessed efficient costs'!H33,0)</f>
        <v>0</v>
      </c>
      <c r="H14" s="79">
        <f>IF('Ofgem assessed efficient costs'!$O33&gt;0,'Ofgem assessed efficient costs'!I33,0)</f>
        <v>0</v>
      </c>
      <c r="I14" s="79">
        <f>IF('Ofgem assessed efficient costs'!$O33&gt;0,'Ofgem assessed efficient costs'!J33,0)</f>
        <v>0</v>
      </c>
      <c r="J14" s="127"/>
      <c r="K14" s="128" t="str">
        <f>IF(SUM(B14:I14)='Ofgem assessed efficient costs'!O33,"OK","Error")</f>
        <v>OK</v>
      </c>
    </row>
    <row r="15" spans="1:11">
      <c r="J15" s="127"/>
    </row>
  </sheetData>
  <conditionalFormatting sqref="K7:K14">
    <cfRule type="cellIs" dxfId="1" priority="1" operator="notEqual">
      <formula>"OK"</formula>
    </cfRule>
    <cfRule type="cellIs" dxfId="0" priority="2" operator="equal">
      <formula>"OK"</formula>
    </cfRule>
  </conditionalFormatting>
  <pageMargins left="0.70866141732283472" right="0.70866141732283472" top="0.74803149606299213" bottom="0.74803149606299213" header="0.31496062992125984" footer="0.31496062992125984"/>
  <pageSetup paperSize="9"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B7 C7:C14 B8:B14 F7 D8:I14 D7:E7 G7:I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4" zoomScaleNormal="100" workbookViewId="0"/>
  </sheetViews>
  <sheetFormatPr defaultRowHeight="13.5"/>
  <cols>
    <col min="1" max="1" width="35.3828125" customWidth="1"/>
    <col min="2" max="2" width="57.61328125" customWidth="1"/>
  </cols>
  <sheetData>
    <row r="1" spans="1:2" s="81" customFormat="1" ht="76.900000000000006" customHeight="1"/>
    <row r="3" spans="1:2">
      <c r="A3" s="24" t="s">
        <v>192</v>
      </c>
      <c r="B3" s="24" t="s">
        <v>202</v>
      </c>
    </row>
    <row r="4" spans="1:2" s="81" customFormat="1" ht="40.5">
      <c r="A4" s="86" t="s">
        <v>260</v>
      </c>
      <c r="B4" s="31" t="s">
        <v>282</v>
      </c>
    </row>
    <row r="5" spans="1:2" s="81" customFormat="1" ht="27">
      <c r="A5" s="86" t="s">
        <v>313</v>
      </c>
      <c r="B5" s="31" t="s">
        <v>315</v>
      </c>
    </row>
    <row r="6" spans="1:2" ht="108">
      <c r="A6" s="86" t="s">
        <v>222</v>
      </c>
      <c r="B6" s="31" t="s">
        <v>231</v>
      </c>
    </row>
    <row r="7" spans="1:2" ht="54">
      <c r="A7" s="86" t="s">
        <v>193</v>
      </c>
      <c r="B7" s="31" t="s">
        <v>255</v>
      </c>
    </row>
    <row r="8" spans="1:2" s="81" customFormat="1" ht="27">
      <c r="A8" s="86" t="s">
        <v>256</v>
      </c>
      <c r="B8" s="31" t="s">
        <v>258</v>
      </c>
    </row>
    <row r="9" spans="1:2" s="81" customFormat="1" ht="27">
      <c r="A9" s="86" t="s">
        <v>324</v>
      </c>
      <c r="B9" s="31" t="s">
        <v>342</v>
      </c>
    </row>
    <row r="10" spans="1:2" ht="81">
      <c r="A10" s="86" t="s">
        <v>194</v>
      </c>
      <c r="B10" s="31" t="s">
        <v>232</v>
      </c>
    </row>
    <row r="11" spans="1:2" ht="27">
      <c r="A11" s="86" t="s">
        <v>199</v>
      </c>
      <c r="B11" s="31" t="s">
        <v>204</v>
      </c>
    </row>
    <row r="12" spans="1:2" ht="40.5">
      <c r="A12" s="86" t="s">
        <v>200</v>
      </c>
      <c r="B12" s="31" t="s">
        <v>205</v>
      </c>
    </row>
    <row r="13" spans="1:2" ht="27">
      <c r="A13" s="86" t="s">
        <v>201</v>
      </c>
      <c r="B13" s="31" t="s">
        <v>206</v>
      </c>
    </row>
    <row r="14" spans="1:2" ht="27">
      <c r="A14" s="86" t="s">
        <v>177</v>
      </c>
      <c r="B14" s="31" t="s">
        <v>203</v>
      </c>
    </row>
  </sheetData>
  <hyperlinks>
    <hyperlink ref="A6" location="'CV RRP-M9 tabs'!A1" display="CV RRP-M9 Tabs"/>
    <hyperlink ref="A7" location="Submissions!A1" display="Submissions"/>
    <hyperlink ref="A10" location="'Ofgem assessed efficient costs'!A1" display="Ofgem assessed efficient costs"/>
    <hyperlink ref="A11" location="'Assessment of permit volumes'!A1" display="Assessment of permit volumes"/>
    <hyperlink ref="A12" location="'Overlapping HAs'!A1" display="Overlapping HAs"/>
    <hyperlink ref="A13" location="'Permit variations ratios'!A1" display="Permit variations ratios"/>
    <hyperlink ref="A14" location="'Input into PCFM'!A1" display="Input into PCFM"/>
    <hyperlink ref="A8" location="'NPg assessment'!A1" display="NPg assessment"/>
    <hyperlink ref="A4" location="'Change Log'!A1" display="Change log"/>
    <hyperlink ref="A5" location="'Key assumptions'!A1" display="Key assumptions"/>
    <hyperlink ref="A9" location="'ENWL TM plan costs'!A1" display="ENWL TM plan costs"/>
  </hyperlinks>
  <pageMargins left="0.7" right="0.7" top="0.75" bottom="0.75" header="0.3" footer="0.3"/>
  <pageSetup paperSize="9" scale="77"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3.5"/>
  <cols>
    <col min="1" max="1" width="16.84375" customWidth="1"/>
    <col min="2" max="2" width="10" bestFit="1" customWidth="1"/>
    <col min="3" max="3" width="67.07421875" customWidth="1"/>
  </cols>
  <sheetData>
    <row r="1" spans="1:3" s="81" customFormat="1" ht="73.25" customHeight="1"/>
    <row r="2" spans="1:3" s="81" customFormat="1"/>
    <row r="3" spans="1:3">
      <c r="A3" s="7" t="s">
        <v>286</v>
      </c>
    </row>
    <row r="4" spans="1:3">
      <c r="A4" s="84" t="s">
        <v>287</v>
      </c>
    </row>
    <row r="5" spans="1:3" s="81" customFormat="1">
      <c r="A5" s="84"/>
    </row>
    <row r="6" spans="1:3" s="81" customFormat="1">
      <c r="A6" s="26" t="s">
        <v>261</v>
      </c>
      <c r="B6" s="26" t="s">
        <v>262</v>
      </c>
      <c r="C6" s="26" t="s">
        <v>263</v>
      </c>
    </row>
    <row r="7" spans="1:3" s="81" customFormat="1">
      <c r="A7" s="125" t="s">
        <v>313</v>
      </c>
      <c r="B7" s="31" t="s">
        <v>299</v>
      </c>
      <c r="C7" s="122" t="s">
        <v>314</v>
      </c>
    </row>
    <row r="8" spans="1:3" s="81" customFormat="1" ht="27">
      <c r="A8" s="125" t="s">
        <v>284</v>
      </c>
      <c r="B8" s="31" t="s">
        <v>283</v>
      </c>
      <c r="C8" s="122" t="s">
        <v>285</v>
      </c>
    </row>
    <row r="9" spans="1:3" s="81" customFormat="1" ht="27">
      <c r="A9" s="125" t="s">
        <v>273</v>
      </c>
      <c r="B9" s="31" t="s">
        <v>274</v>
      </c>
      <c r="C9" s="122" t="s">
        <v>275</v>
      </c>
    </row>
    <row r="10" spans="1:3" s="81" customFormat="1" ht="27">
      <c r="A10" s="125" t="s">
        <v>273</v>
      </c>
      <c r="B10" s="31" t="s">
        <v>276</v>
      </c>
      <c r="C10" s="122" t="s">
        <v>278</v>
      </c>
    </row>
    <row r="11" spans="1:3" s="81" customFormat="1">
      <c r="A11" s="125" t="s">
        <v>256</v>
      </c>
      <c r="B11" s="31" t="s">
        <v>277</v>
      </c>
      <c r="C11" s="122" t="s">
        <v>279</v>
      </c>
    </row>
    <row r="12" spans="1:3" s="81" customFormat="1">
      <c r="A12" s="86" t="s">
        <v>324</v>
      </c>
      <c r="B12" s="31" t="s">
        <v>277</v>
      </c>
      <c r="C12" s="144" t="s">
        <v>343</v>
      </c>
    </row>
    <row r="13" spans="1:3" s="81" customFormat="1" ht="55">
      <c r="A13" s="125" t="s">
        <v>194</v>
      </c>
      <c r="B13" s="31" t="s">
        <v>272</v>
      </c>
      <c r="C13" s="122" t="s">
        <v>292</v>
      </c>
    </row>
    <row r="14" spans="1:3" s="81" customFormat="1" ht="27">
      <c r="A14" s="125" t="s">
        <v>194</v>
      </c>
      <c r="B14" s="31" t="s">
        <v>288</v>
      </c>
      <c r="C14" s="122" t="s">
        <v>289</v>
      </c>
    </row>
    <row r="15" spans="1:3" s="81" customFormat="1" ht="27">
      <c r="A15" s="125" t="s">
        <v>194</v>
      </c>
      <c r="B15" s="31" t="s">
        <v>290</v>
      </c>
      <c r="C15" s="122" t="s">
        <v>291</v>
      </c>
    </row>
    <row r="16" spans="1:3" s="81" customFormat="1">
      <c r="A16" s="125" t="s">
        <v>264</v>
      </c>
      <c r="B16" s="31" t="s">
        <v>265</v>
      </c>
      <c r="C16" s="120" t="s">
        <v>266</v>
      </c>
    </row>
    <row r="17" spans="1:3" s="81" customFormat="1" ht="27">
      <c r="A17" s="125" t="s">
        <v>195</v>
      </c>
      <c r="B17" s="31" t="s">
        <v>267</v>
      </c>
      <c r="C17" s="120" t="s">
        <v>271</v>
      </c>
    </row>
    <row r="18" spans="1:3" s="81" customFormat="1" ht="40.5">
      <c r="A18" s="125" t="s">
        <v>197</v>
      </c>
      <c r="B18" s="31" t="s">
        <v>268</v>
      </c>
      <c r="C18" s="120" t="s">
        <v>269</v>
      </c>
    </row>
    <row r="19" spans="1:3" s="81" customFormat="1" ht="54">
      <c r="A19" s="125" t="s">
        <v>198</v>
      </c>
      <c r="B19" s="31" t="s">
        <v>280</v>
      </c>
      <c r="C19" s="120" t="s">
        <v>270</v>
      </c>
    </row>
    <row r="20" spans="1:3" s="81" customFormat="1">
      <c r="A20" s="125" t="s">
        <v>200</v>
      </c>
      <c r="B20" s="31" t="s">
        <v>277</v>
      </c>
      <c r="C20" s="121" t="s">
        <v>281</v>
      </c>
    </row>
    <row r="21" spans="1:3" s="81" customFormat="1">
      <c r="A21" s="119"/>
      <c r="B21" s="123"/>
      <c r="C21" s="120"/>
    </row>
    <row r="22" spans="1:3" s="81" customFormat="1">
      <c r="A22" s="119"/>
      <c r="B22" s="124"/>
      <c r="C22" s="121"/>
    </row>
    <row r="23" spans="1:3" s="81" customFormat="1">
      <c r="A23" s="119"/>
      <c r="B23" s="31"/>
      <c r="C23" s="121"/>
    </row>
    <row r="24" spans="1:3" s="81" customFormat="1">
      <c r="A24" s="119"/>
      <c r="B24" s="31"/>
      <c r="C24" s="121"/>
    </row>
  </sheetData>
  <hyperlinks>
    <hyperlink ref="A9" location="Submissions!A51" display="Submissions "/>
    <hyperlink ref="A10" location="Submissions!A51" display="Submissions "/>
    <hyperlink ref="A11" location="'NPg assessment'!A1" display="NPg assessment"/>
    <hyperlink ref="A13" location="'Ofgem assessed efficient costs'!B16" display="Ofgem assessed efficient costs"/>
    <hyperlink ref="A16" location="NPg!F17" display="NPg  "/>
    <hyperlink ref="A18" location="UKPN!A14" display="UKPN"/>
    <hyperlink ref="A19" location="WPD!A109" display="WPD"/>
    <hyperlink ref="A17" location="NPg!A94" display="NPg"/>
    <hyperlink ref="A20" location="'Overlapping HAs'!A1" display="Overlapping HAs"/>
    <hyperlink ref="A8" location="'CV RRP-M9 tabs'!O68" display="CV RRP-M9 tabs"/>
    <hyperlink ref="A4" r:id="rId1"/>
    <hyperlink ref="A14" location="'Ofgem assessed efficient costs'!A35" display="Ofgem assessed efficient costs"/>
    <hyperlink ref="A15" location="'Ofgem assessed efficient costs'!A35" display="Ofgem assessed efficient costs"/>
    <hyperlink ref="A7" location="'Key assumptions'!A1" display="Key assumptions"/>
    <hyperlink ref="A12" location="'ENWL TM plan costs'!A1" display="ENWL TM plan costs"/>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3.5"/>
  <cols>
    <col min="1" max="1" width="28" customWidth="1"/>
    <col min="2" max="2" width="9.53515625" customWidth="1"/>
    <col min="3" max="3" width="65" customWidth="1"/>
  </cols>
  <sheetData>
    <row r="1" spans="1:3" ht="71.150000000000006" customHeight="1"/>
    <row r="2" spans="1:3">
      <c r="A2" s="7" t="s">
        <v>313</v>
      </c>
    </row>
    <row r="4" spans="1:3">
      <c r="A4" s="26" t="s">
        <v>261</v>
      </c>
      <c r="B4" s="26" t="s">
        <v>262</v>
      </c>
      <c r="C4" s="26" t="s">
        <v>263</v>
      </c>
    </row>
    <row r="5" spans="1:3" ht="27">
      <c r="A5" s="125" t="s">
        <v>194</v>
      </c>
      <c r="B5" s="31" t="s">
        <v>295</v>
      </c>
      <c r="C5" s="122" t="s">
        <v>293</v>
      </c>
    </row>
    <row r="6" spans="1:3" ht="27">
      <c r="A6" s="125" t="s">
        <v>194</v>
      </c>
      <c r="B6" s="31" t="s">
        <v>296</v>
      </c>
      <c r="C6" s="122" t="s">
        <v>294</v>
      </c>
    </row>
    <row r="7" spans="1:3">
      <c r="A7" s="125" t="s">
        <v>194</v>
      </c>
      <c r="B7" s="31" t="s">
        <v>297</v>
      </c>
      <c r="C7" s="122" t="s">
        <v>298</v>
      </c>
    </row>
    <row r="8" spans="1:3">
      <c r="A8" s="125" t="s">
        <v>199</v>
      </c>
      <c r="B8" s="123" t="s">
        <v>299</v>
      </c>
      <c r="C8" s="120" t="s">
        <v>300</v>
      </c>
    </row>
    <row r="9" spans="1:3" ht="40.5">
      <c r="A9" s="125" t="s">
        <v>199</v>
      </c>
      <c r="B9" s="124" t="s">
        <v>299</v>
      </c>
      <c r="C9" s="121" t="s">
        <v>301</v>
      </c>
    </row>
    <row r="10" spans="1:3" ht="40.5">
      <c r="A10" s="125" t="s">
        <v>197</v>
      </c>
      <c r="B10" s="31" t="s">
        <v>268</v>
      </c>
      <c r="C10" s="120" t="s">
        <v>269</v>
      </c>
    </row>
    <row r="11" spans="1:3" ht="40.5">
      <c r="A11" s="125" t="s">
        <v>198</v>
      </c>
      <c r="B11" s="31" t="s">
        <v>302</v>
      </c>
      <c r="C11" s="120" t="s">
        <v>303</v>
      </c>
    </row>
    <row r="12" spans="1:3" ht="27">
      <c r="A12" s="125" t="s">
        <v>200</v>
      </c>
      <c r="B12" s="31" t="s">
        <v>306</v>
      </c>
      <c r="C12" s="121" t="s">
        <v>304</v>
      </c>
    </row>
    <row r="13" spans="1:3" s="81" customFormat="1" ht="27">
      <c r="A13" s="125" t="s">
        <v>200</v>
      </c>
      <c r="B13" s="31" t="s">
        <v>307</v>
      </c>
      <c r="C13" s="121" t="s">
        <v>308</v>
      </c>
    </row>
    <row r="14" spans="1:3" ht="27">
      <c r="A14" s="125" t="s">
        <v>201</v>
      </c>
      <c r="B14" s="31" t="s">
        <v>299</v>
      </c>
      <c r="C14" s="121" t="s">
        <v>309</v>
      </c>
    </row>
    <row r="15" spans="1:3">
      <c r="A15" s="119"/>
      <c r="B15" s="31"/>
      <c r="C15" s="121"/>
    </row>
  </sheetData>
  <hyperlinks>
    <hyperlink ref="A5" location="'Ofgem assessed efficient costs'!B16" display="Ofgem assessed efficient costs"/>
    <hyperlink ref="A10" location="UKPN!A14" display="UKPN"/>
    <hyperlink ref="A11" location="WPD!A109" display="WPD"/>
    <hyperlink ref="A12" location="'Overlapping HAs'!A1" display="Overlapping HAs"/>
    <hyperlink ref="A6" location="'Ofgem assessed efficient costs'!A35" display="Ofgem assessed efficient costs"/>
    <hyperlink ref="A7" location="'Ofgem assessed efficient costs'!A35" display="Ofgem assessed efficient costs"/>
    <hyperlink ref="A8" location="'Assessment of permit volumes'!A1" display="Assessment of permit volumes"/>
    <hyperlink ref="A9" location="'Assessment of permit volumes'!A1" display="Assessment of permit volumes"/>
    <hyperlink ref="A13" location="'Overlapping HAs'!A1" display="Overlapping HAs"/>
    <hyperlink ref="A14" location="'Permit variations ratios'!A1" display="Permit variations ratios"/>
  </hyperlink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9"/>
  <sheetViews>
    <sheetView zoomScale="90" zoomScaleNormal="90" workbookViewId="0">
      <pane xSplit="1" ySplit="6" topLeftCell="B7" activePane="bottomRight" state="frozen"/>
      <selection activeCell="A2" sqref="A2:XFD2"/>
      <selection pane="topRight" activeCell="A2" sqref="A2:XFD2"/>
      <selection pane="bottomLeft" activeCell="A2" sqref="A2:XFD2"/>
      <selection pane="bottomRight"/>
    </sheetView>
  </sheetViews>
  <sheetFormatPr defaultRowHeight="13.5"/>
  <cols>
    <col min="1" max="1" width="32.23046875" customWidth="1"/>
    <col min="2" max="18" width="8.3828125" customWidth="1"/>
    <col min="19" max="19" width="8.23046875" bestFit="1" customWidth="1"/>
    <col min="20" max="24" width="4.69140625" bestFit="1" customWidth="1"/>
    <col min="25" max="25" width="6.61328125" bestFit="1" customWidth="1"/>
    <col min="26" max="26" width="8.23046875" bestFit="1" customWidth="1"/>
  </cols>
  <sheetData>
    <row r="1" spans="1:16384" s="81" customFormat="1" ht="59" customHeight="1"/>
    <row r="2" spans="1:16384" s="81" customFormat="1"/>
    <row r="3" spans="1:16384">
      <c r="A3" s="7" t="s">
        <v>310</v>
      </c>
    </row>
    <row r="4" spans="1:16384">
      <c r="A4" s="73"/>
    </row>
    <row r="5" spans="1:16384">
      <c r="B5" s="183" t="s">
        <v>0</v>
      </c>
      <c r="C5" s="183"/>
      <c r="D5" s="183"/>
      <c r="E5" s="183"/>
      <c r="F5" s="183"/>
      <c r="H5" s="183" t="s">
        <v>16</v>
      </c>
      <c r="I5" s="183"/>
      <c r="J5" s="183"/>
      <c r="K5" s="183"/>
      <c r="L5" s="183"/>
      <c r="N5" s="183" t="s">
        <v>17</v>
      </c>
      <c r="O5" s="183"/>
      <c r="P5" s="183"/>
      <c r="Q5" s="183"/>
      <c r="R5" s="183"/>
    </row>
    <row r="6" spans="1:16384">
      <c r="A6" s="7" t="s">
        <v>38</v>
      </c>
      <c r="B6" s="9">
        <v>2016</v>
      </c>
      <c r="C6" s="9">
        <v>2017</v>
      </c>
      <c r="D6" s="9">
        <v>2018</v>
      </c>
      <c r="E6" s="9">
        <v>2019</v>
      </c>
      <c r="F6" s="8" t="s">
        <v>23</v>
      </c>
      <c r="G6" s="10"/>
      <c r="H6" s="9">
        <v>2016</v>
      </c>
      <c r="I6" s="9">
        <v>2017</v>
      </c>
      <c r="J6" s="9">
        <v>2018</v>
      </c>
      <c r="K6" s="9">
        <v>2019</v>
      </c>
      <c r="L6" s="8" t="s">
        <v>23</v>
      </c>
      <c r="M6" s="10"/>
      <c r="N6" s="9">
        <v>2016</v>
      </c>
      <c r="O6" s="9">
        <v>2017</v>
      </c>
      <c r="P6" s="9">
        <v>2018</v>
      </c>
      <c r="Q6" s="9">
        <v>2019</v>
      </c>
      <c r="R6" s="8" t="s">
        <v>23</v>
      </c>
    </row>
    <row r="7" spans="1:16384">
      <c r="A7" t="s">
        <v>1</v>
      </c>
      <c r="B7" s="2">
        <f t="shared" ref="B7:B20" si="0">B64*H$60</f>
        <v>0.41118495683697087</v>
      </c>
      <c r="C7" s="2">
        <f t="shared" ref="C7:C20" si="1">C64*I$60</f>
        <v>0.42213458541656312</v>
      </c>
      <c r="D7" s="2">
        <f t="shared" ref="D7:E20" si="2">D64*J$60</f>
        <v>0.36854156299562041</v>
      </c>
      <c r="E7" s="2">
        <f t="shared" si="2"/>
        <v>0.38603840202182782</v>
      </c>
      <c r="F7" s="16">
        <f>SUM(B7:E7)</f>
        <v>1.5878995072709823</v>
      </c>
      <c r="G7" s="22"/>
      <c r="H7" s="2">
        <f t="shared" ref="H7:J20" si="3">H64*H$60</f>
        <v>0.45131274920038772</v>
      </c>
      <c r="I7" s="2">
        <f t="shared" si="3"/>
        <v>0.54764381430094111</v>
      </c>
      <c r="J7" s="2">
        <f t="shared" si="3"/>
        <v>0.88152304592481234</v>
      </c>
      <c r="K7" s="2">
        <f t="shared" ref="K7:K20" si="4">K64*K$60</f>
        <v>0.73208160637161412</v>
      </c>
      <c r="L7" s="16">
        <f t="shared" ref="L7:L20" si="5">SUM(H7:K7)</f>
        <v>2.6125612157977556</v>
      </c>
      <c r="M7" s="22"/>
      <c r="N7" s="2">
        <f t="shared" ref="N7:N20" si="6">N64*H$60</f>
        <v>0.24133555349459407</v>
      </c>
      <c r="O7" s="2">
        <f t="shared" ref="O7:O20" si="7">O64*I$60</f>
        <v>0.2070635836505022</v>
      </c>
      <c r="P7" s="2">
        <f t="shared" ref="P7:Q20" si="8">P64*J$60</f>
        <v>0.21822212829346543</v>
      </c>
      <c r="Q7" s="2">
        <f t="shared" si="8"/>
        <v>0.23662152219277496</v>
      </c>
      <c r="R7" s="16">
        <f t="shared" ref="R7:R20" si="9">SUM(N7:Q7)</f>
        <v>0.9032427876313367</v>
      </c>
    </row>
    <row r="8" spans="1:16384">
      <c r="A8" t="s">
        <v>3</v>
      </c>
      <c r="B8" s="2">
        <f t="shared" si="0"/>
        <v>2.3181343576695792E-2</v>
      </c>
      <c r="C8" s="2">
        <f t="shared" si="1"/>
        <v>8.1968130633970088E-3</v>
      </c>
      <c r="D8" s="2">
        <f t="shared" si="2"/>
        <v>4.1233209835566151E-2</v>
      </c>
      <c r="E8" s="2">
        <f t="shared" si="2"/>
        <v>9.0253597237611852E-2</v>
      </c>
      <c r="F8" s="16">
        <f t="shared" ref="F8:F20" si="10">SUM(B8:E8)</f>
        <v>0.16286496371327081</v>
      </c>
      <c r="G8" s="22"/>
      <c r="H8" s="2">
        <f t="shared" si="3"/>
        <v>0</v>
      </c>
      <c r="I8" s="2">
        <f t="shared" si="3"/>
        <v>0</v>
      </c>
      <c r="J8" s="2">
        <f t="shared" si="3"/>
        <v>0</v>
      </c>
      <c r="K8" s="2">
        <f t="shared" si="4"/>
        <v>0</v>
      </c>
      <c r="L8" s="16">
        <f t="shared" si="5"/>
        <v>0</v>
      </c>
      <c r="M8" s="22"/>
      <c r="N8" s="2">
        <f t="shared" si="6"/>
        <v>0</v>
      </c>
      <c r="O8" s="2">
        <f t="shared" si="7"/>
        <v>0</v>
      </c>
      <c r="P8" s="2">
        <f t="shared" si="8"/>
        <v>0</v>
      </c>
      <c r="Q8" s="2">
        <f t="shared" si="8"/>
        <v>0</v>
      </c>
      <c r="R8" s="16">
        <f t="shared" si="9"/>
        <v>0</v>
      </c>
    </row>
    <row r="9" spans="1:16384">
      <c r="A9" t="s">
        <v>2</v>
      </c>
      <c r="B9" s="2">
        <f t="shared" si="0"/>
        <v>0.32488680240788192</v>
      </c>
      <c r="C9" s="2">
        <f t="shared" si="1"/>
        <v>0.30413281710076184</v>
      </c>
      <c r="D9" s="2">
        <f t="shared" si="2"/>
        <v>0.24130384778927239</v>
      </c>
      <c r="E9" s="2">
        <f t="shared" si="2"/>
        <v>0.32350024431968993</v>
      </c>
      <c r="F9" s="16">
        <f t="shared" si="10"/>
        <v>1.193823711617606</v>
      </c>
      <c r="G9" s="22"/>
      <c r="H9" s="2">
        <f t="shared" si="3"/>
        <v>0</v>
      </c>
      <c r="I9" s="2">
        <f t="shared" si="3"/>
        <v>0</v>
      </c>
      <c r="J9" s="2">
        <f t="shared" si="3"/>
        <v>0</v>
      </c>
      <c r="K9" s="2">
        <f t="shared" si="4"/>
        <v>0</v>
      </c>
      <c r="L9" s="16">
        <f t="shared" si="5"/>
        <v>0</v>
      </c>
      <c r="M9" s="22"/>
      <c r="N9" s="2">
        <f t="shared" si="6"/>
        <v>0</v>
      </c>
      <c r="O9" s="2">
        <f t="shared" si="7"/>
        <v>0</v>
      </c>
      <c r="P9" s="2">
        <f t="shared" si="8"/>
        <v>0</v>
      </c>
      <c r="Q9" s="2">
        <f t="shared" si="8"/>
        <v>0</v>
      </c>
      <c r="R9" s="16">
        <f t="shared" si="9"/>
        <v>0</v>
      </c>
    </row>
    <row r="10" spans="1:16384" ht="14.5">
      <c r="A10" s="11" t="s">
        <v>25</v>
      </c>
      <c r="B10" s="2">
        <f t="shared" si="0"/>
        <v>0</v>
      </c>
      <c r="C10" s="2">
        <f t="shared" si="1"/>
        <v>0</v>
      </c>
      <c r="D10" s="2">
        <f t="shared" si="2"/>
        <v>0</v>
      </c>
      <c r="E10" s="2">
        <f t="shared" si="2"/>
        <v>0</v>
      </c>
      <c r="F10" s="17">
        <f t="shared" si="10"/>
        <v>0</v>
      </c>
      <c r="G10" s="23"/>
      <c r="H10" s="2">
        <f t="shared" si="3"/>
        <v>0</v>
      </c>
      <c r="I10" s="2">
        <f t="shared" si="3"/>
        <v>0</v>
      </c>
      <c r="J10" s="2">
        <f t="shared" si="3"/>
        <v>0</v>
      </c>
      <c r="K10" s="2">
        <f t="shared" si="4"/>
        <v>0</v>
      </c>
      <c r="L10" s="17">
        <f t="shared" si="5"/>
        <v>0</v>
      </c>
      <c r="M10" s="23"/>
      <c r="N10" s="2">
        <f t="shared" si="6"/>
        <v>0</v>
      </c>
      <c r="O10" s="2">
        <f t="shared" si="7"/>
        <v>0</v>
      </c>
      <c r="P10" s="2">
        <f t="shared" si="8"/>
        <v>0</v>
      </c>
      <c r="Q10" s="2">
        <f t="shared" si="8"/>
        <v>0</v>
      </c>
      <c r="R10" s="17">
        <f t="shared" si="9"/>
        <v>0</v>
      </c>
      <c r="S10" s="11"/>
      <c r="T10" s="12"/>
      <c r="U10" s="12"/>
      <c r="V10" s="12"/>
      <c r="W10" s="12"/>
      <c r="X10" s="11"/>
      <c r="Y10" s="12"/>
      <c r="Z10" s="12"/>
      <c r="AA10" s="12"/>
      <c r="AB10" s="12"/>
      <c r="AC10" s="11"/>
      <c r="AD10" s="12"/>
      <c r="AE10" s="12"/>
      <c r="AF10" s="12"/>
      <c r="AG10" s="12"/>
      <c r="AH10" s="11"/>
      <c r="AI10" s="12"/>
      <c r="AJ10" s="12"/>
      <c r="AK10" s="12"/>
      <c r="AL10" s="12"/>
      <c r="AM10" s="11"/>
      <c r="AN10" s="12"/>
      <c r="AO10" s="12"/>
      <c r="AP10" s="12"/>
      <c r="AQ10" s="12"/>
      <c r="AR10" s="11"/>
      <c r="AS10" s="12"/>
      <c r="AT10" s="12"/>
      <c r="AU10" s="12"/>
      <c r="AV10" s="12"/>
      <c r="AW10" s="11"/>
      <c r="AX10" s="12"/>
      <c r="AY10" s="12"/>
      <c r="AZ10" s="12"/>
      <c r="BA10" s="12"/>
      <c r="BB10" s="11"/>
      <c r="BC10" s="12"/>
      <c r="BD10" s="12"/>
      <c r="BE10" s="12"/>
      <c r="BF10" s="12"/>
      <c r="BG10" s="11"/>
      <c r="BH10" s="12"/>
      <c r="BI10" s="12"/>
      <c r="BJ10" s="12"/>
      <c r="BK10" s="12"/>
      <c r="BL10" s="11"/>
      <c r="BM10" s="12"/>
      <c r="BN10" s="12"/>
      <c r="BO10" s="12"/>
      <c r="BP10" s="12"/>
      <c r="BQ10" s="11"/>
      <c r="BR10" s="12"/>
      <c r="BS10" s="12"/>
      <c r="BT10" s="12"/>
      <c r="BU10" s="12"/>
      <c r="BV10" s="11"/>
      <c r="BW10" s="12"/>
      <c r="BX10" s="12"/>
      <c r="BY10" s="12"/>
      <c r="BZ10" s="12"/>
      <c r="CA10" s="11"/>
      <c r="CB10" s="12"/>
      <c r="CC10" s="12"/>
      <c r="CD10" s="12"/>
      <c r="CE10" s="12"/>
      <c r="CF10" s="11"/>
      <c r="CG10" s="12"/>
      <c r="CH10" s="12"/>
      <c r="CI10" s="12"/>
      <c r="CJ10" s="12"/>
      <c r="CK10" s="11"/>
      <c r="CL10" s="12"/>
      <c r="CM10" s="12"/>
      <c r="CN10" s="12"/>
      <c r="CO10" s="12"/>
      <c r="CP10" s="11"/>
      <c r="CQ10" s="12"/>
      <c r="CR10" s="12"/>
      <c r="CS10" s="12"/>
      <c r="CT10" s="12"/>
      <c r="CU10" s="11"/>
      <c r="CV10" s="12"/>
      <c r="CW10" s="12"/>
      <c r="CX10" s="12"/>
      <c r="CY10" s="12"/>
      <c r="CZ10" s="11"/>
      <c r="DA10" s="12"/>
      <c r="DB10" s="12"/>
      <c r="DC10" s="12"/>
      <c r="DD10" s="12"/>
      <c r="DE10" s="11"/>
      <c r="DF10" s="12"/>
      <c r="DG10" s="12"/>
      <c r="DH10" s="12"/>
      <c r="DI10" s="12"/>
      <c r="DJ10" s="11"/>
      <c r="DK10" s="12"/>
      <c r="DL10" s="12"/>
      <c r="DM10" s="12"/>
      <c r="DN10" s="12"/>
      <c r="DO10" s="11"/>
      <c r="DP10" s="12"/>
      <c r="DQ10" s="12"/>
      <c r="DR10" s="12"/>
      <c r="DS10" s="12"/>
      <c r="DT10" s="11"/>
      <c r="DU10" s="12"/>
      <c r="DV10" s="12"/>
      <c r="DW10" s="12"/>
      <c r="DX10" s="12"/>
      <c r="DY10" s="11"/>
      <c r="DZ10" s="12"/>
      <c r="EA10" s="12"/>
      <c r="EB10" s="12"/>
      <c r="EC10" s="12"/>
      <c r="ED10" s="11"/>
      <c r="EE10" s="12"/>
      <c r="EF10" s="12"/>
      <c r="EG10" s="12"/>
      <c r="EH10" s="12"/>
      <c r="EI10" s="11"/>
      <c r="EJ10" s="12"/>
      <c r="EK10" s="12"/>
      <c r="EL10" s="12"/>
      <c r="EM10" s="12"/>
      <c r="EN10" s="11"/>
      <c r="EO10" s="12"/>
      <c r="EP10" s="12"/>
      <c r="EQ10" s="12"/>
      <c r="ER10" s="12"/>
      <c r="ES10" s="11"/>
      <c r="ET10" s="12"/>
      <c r="EU10" s="12"/>
      <c r="EV10" s="12"/>
      <c r="EW10" s="12"/>
      <c r="EX10" s="11"/>
      <c r="EY10" s="12"/>
      <c r="EZ10" s="12"/>
      <c r="FA10" s="12"/>
      <c r="FB10" s="12"/>
      <c r="FC10" s="11"/>
      <c r="FD10" s="12"/>
      <c r="FE10" s="12"/>
      <c r="FF10" s="12"/>
      <c r="FG10" s="12"/>
      <c r="FH10" s="11"/>
      <c r="FI10" s="12"/>
      <c r="FJ10" s="12"/>
      <c r="FK10" s="12"/>
      <c r="FL10" s="12"/>
      <c r="FM10" s="11"/>
      <c r="FN10" s="12"/>
      <c r="FO10" s="12"/>
      <c r="FP10" s="12"/>
      <c r="FQ10" s="12"/>
      <c r="FR10" s="11"/>
      <c r="FS10" s="12"/>
      <c r="FT10" s="12"/>
      <c r="FU10" s="12"/>
      <c r="FV10" s="12"/>
      <c r="FW10" s="11"/>
      <c r="FX10" s="12"/>
      <c r="FY10" s="12"/>
      <c r="FZ10" s="12"/>
      <c r="GA10" s="12"/>
      <c r="GB10" s="11"/>
      <c r="GC10" s="12"/>
      <c r="GD10" s="12"/>
      <c r="GE10" s="12"/>
      <c r="GF10" s="12"/>
      <c r="GG10" s="11"/>
      <c r="GH10" s="12"/>
      <c r="GI10" s="12"/>
      <c r="GJ10" s="12"/>
      <c r="GK10" s="12"/>
      <c r="GL10" s="11"/>
      <c r="GM10" s="12"/>
      <c r="GN10" s="12"/>
      <c r="GO10" s="12"/>
      <c r="GP10" s="12"/>
      <c r="GQ10" s="11"/>
      <c r="GR10" s="12"/>
      <c r="GS10" s="12"/>
      <c r="GT10" s="12"/>
      <c r="GU10" s="12"/>
      <c r="GV10" s="11"/>
      <c r="GW10" s="12"/>
      <c r="GX10" s="12"/>
      <c r="GY10" s="12"/>
      <c r="GZ10" s="12"/>
      <c r="HA10" s="11"/>
      <c r="HB10" s="12"/>
      <c r="HC10" s="12"/>
      <c r="HD10" s="12"/>
      <c r="HE10" s="12"/>
      <c r="HF10" s="11"/>
      <c r="HG10" s="12"/>
      <c r="HH10" s="12"/>
      <c r="HI10" s="12"/>
      <c r="HJ10" s="12"/>
      <c r="HK10" s="11"/>
      <c r="HL10" s="12"/>
      <c r="HM10" s="12"/>
      <c r="HN10" s="12"/>
      <c r="HO10" s="12"/>
      <c r="HP10" s="11"/>
      <c r="HQ10" s="12"/>
      <c r="HR10" s="12"/>
      <c r="HS10" s="12"/>
      <c r="HT10" s="12"/>
      <c r="HU10" s="11"/>
      <c r="HV10" s="12"/>
      <c r="HW10" s="12"/>
      <c r="HX10" s="12"/>
      <c r="HY10" s="12"/>
      <c r="HZ10" s="11"/>
      <c r="IA10" s="12"/>
      <c r="IB10" s="12"/>
      <c r="IC10" s="12"/>
      <c r="ID10" s="12"/>
      <c r="IE10" s="11"/>
      <c r="IF10" s="12"/>
      <c r="IG10" s="12"/>
      <c r="IH10" s="12"/>
      <c r="II10" s="12"/>
      <c r="IJ10" s="11"/>
      <c r="IK10" s="12"/>
      <c r="IL10" s="12"/>
      <c r="IM10" s="12"/>
      <c r="IN10" s="12"/>
      <c r="IO10" s="11"/>
      <c r="IP10" s="12"/>
      <c r="IQ10" s="12"/>
      <c r="IR10" s="12"/>
      <c r="IS10" s="12"/>
      <c r="IT10" s="11"/>
      <c r="IU10" s="12"/>
      <c r="IV10" s="12"/>
      <c r="IW10" s="12"/>
      <c r="IX10" s="12"/>
      <c r="IY10" s="11"/>
      <c r="IZ10" s="12"/>
      <c r="JA10" s="12"/>
      <c r="JB10" s="12"/>
      <c r="JC10" s="12"/>
      <c r="JD10" s="11"/>
      <c r="JE10" s="12"/>
      <c r="JF10" s="12"/>
      <c r="JG10" s="12"/>
      <c r="JH10" s="12"/>
      <c r="JI10" s="11"/>
      <c r="JJ10" s="12"/>
      <c r="JK10" s="12"/>
      <c r="JL10" s="12"/>
      <c r="JM10" s="12"/>
      <c r="JN10" s="11"/>
      <c r="JO10" s="12"/>
      <c r="JP10" s="12"/>
      <c r="JQ10" s="12"/>
      <c r="JR10" s="12"/>
      <c r="JS10" s="11"/>
      <c r="JT10" s="12"/>
      <c r="JU10" s="12"/>
      <c r="JV10" s="12"/>
      <c r="JW10" s="12"/>
      <c r="JX10" s="11"/>
      <c r="JY10" s="12"/>
      <c r="JZ10" s="12"/>
      <c r="KA10" s="12"/>
      <c r="KB10" s="12"/>
      <c r="KC10" s="11"/>
      <c r="KD10" s="12"/>
      <c r="KE10" s="12"/>
      <c r="KF10" s="12"/>
      <c r="KG10" s="12"/>
      <c r="KH10" s="11"/>
      <c r="KI10" s="12"/>
      <c r="KJ10" s="12"/>
      <c r="KK10" s="12"/>
      <c r="KL10" s="12"/>
      <c r="KM10" s="11"/>
      <c r="KN10" s="12"/>
      <c r="KO10" s="12"/>
      <c r="KP10" s="12"/>
      <c r="KQ10" s="12"/>
      <c r="KR10" s="11"/>
      <c r="KS10" s="12"/>
      <c r="KT10" s="12"/>
      <c r="KU10" s="12"/>
      <c r="KV10" s="12"/>
      <c r="KW10" s="11"/>
      <c r="KX10" s="12"/>
      <c r="KY10" s="12"/>
      <c r="KZ10" s="12"/>
      <c r="LA10" s="12"/>
      <c r="LB10" s="11"/>
      <c r="LC10" s="12"/>
      <c r="LD10" s="12"/>
      <c r="LE10" s="12"/>
      <c r="LF10" s="12"/>
      <c r="LG10" s="11"/>
      <c r="LH10" s="12"/>
      <c r="LI10" s="12"/>
      <c r="LJ10" s="12"/>
      <c r="LK10" s="12"/>
      <c r="LL10" s="11"/>
      <c r="LM10" s="12"/>
      <c r="LN10" s="12"/>
      <c r="LO10" s="12"/>
      <c r="LP10" s="12"/>
      <c r="LQ10" s="11"/>
      <c r="LR10" s="12"/>
      <c r="LS10" s="12"/>
      <c r="LT10" s="12"/>
      <c r="LU10" s="12"/>
      <c r="LV10" s="11"/>
      <c r="LW10" s="12"/>
      <c r="LX10" s="12"/>
      <c r="LY10" s="12"/>
      <c r="LZ10" s="12"/>
      <c r="MA10" s="11"/>
      <c r="MB10" s="12"/>
      <c r="MC10" s="12"/>
      <c r="MD10" s="12"/>
      <c r="ME10" s="12"/>
      <c r="MF10" s="11"/>
      <c r="MG10" s="12"/>
      <c r="MH10" s="12"/>
      <c r="MI10" s="12"/>
      <c r="MJ10" s="12"/>
      <c r="MK10" s="11"/>
      <c r="ML10" s="12"/>
      <c r="MM10" s="12"/>
      <c r="MN10" s="12"/>
      <c r="MO10" s="12"/>
      <c r="MP10" s="11"/>
      <c r="MQ10" s="12"/>
      <c r="MR10" s="12"/>
      <c r="MS10" s="12"/>
      <c r="MT10" s="12"/>
      <c r="MU10" s="11"/>
      <c r="MV10" s="12"/>
      <c r="MW10" s="12"/>
      <c r="MX10" s="12"/>
      <c r="MY10" s="12"/>
      <c r="MZ10" s="11"/>
      <c r="NA10" s="12"/>
      <c r="NB10" s="12"/>
      <c r="NC10" s="12"/>
      <c r="ND10" s="12"/>
      <c r="NE10" s="11"/>
      <c r="NF10" s="12"/>
      <c r="NG10" s="12"/>
      <c r="NH10" s="12"/>
      <c r="NI10" s="12"/>
      <c r="NJ10" s="11"/>
      <c r="NK10" s="12"/>
      <c r="NL10" s="12"/>
      <c r="NM10" s="12"/>
      <c r="NN10" s="12"/>
      <c r="NO10" s="11"/>
      <c r="NP10" s="12"/>
      <c r="NQ10" s="12"/>
      <c r="NR10" s="12"/>
      <c r="NS10" s="12"/>
      <c r="NT10" s="11"/>
      <c r="NU10" s="12"/>
      <c r="NV10" s="12"/>
      <c r="NW10" s="12"/>
      <c r="NX10" s="12"/>
      <c r="NY10" s="11"/>
      <c r="NZ10" s="12"/>
      <c r="OA10" s="12"/>
      <c r="OB10" s="12"/>
      <c r="OC10" s="12"/>
      <c r="OD10" s="11"/>
      <c r="OE10" s="12"/>
      <c r="OF10" s="12"/>
      <c r="OG10" s="12"/>
      <c r="OH10" s="12"/>
      <c r="OI10" s="11"/>
      <c r="OJ10" s="12"/>
      <c r="OK10" s="12"/>
      <c r="OL10" s="12"/>
      <c r="OM10" s="12"/>
      <c r="ON10" s="11"/>
      <c r="OO10" s="12"/>
      <c r="OP10" s="12"/>
      <c r="OQ10" s="12"/>
      <c r="OR10" s="12"/>
      <c r="OS10" s="11"/>
      <c r="OT10" s="12"/>
      <c r="OU10" s="12"/>
      <c r="OV10" s="12"/>
      <c r="OW10" s="12"/>
      <c r="OX10" s="11"/>
      <c r="OY10" s="12"/>
      <c r="OZ10" s="12"/>
      <c r="PA10" s="12"/>
      <c r="PB10" s="12"/>
      <c r="PC10" s="11"/>
      <c r="PD10" s="12"/>
      <c r="PE10" s="12"/>
      <c r="PF10" s="12"/>
      <c r="PG10" s="12"/>
      <c r="PH10" s="11"/>
      <c r="PI10" s="12"/>
      <c r="PJ10" s="12"/>
      <c r="PK10" s="12"/>
      <c r="PL10" s="12"/>
      <c r="PM10" s="11"/>
      <c r="PN10" s="12"/>
      <c r="PO10" s="12"/>
      <c r="PP10" s="12"/>
      <c r="PQ10" s="12"/>
      <c r="PR10" s="11"/>
      <c r="PS10" s="12"/>
      <c r="PT10" s="12"/>
      <c r="PU10" s="12"/>
      <c r="PV10" s="12"/>
      <c r="PW10" s="11"/>
      <c r="PX10" s="12"/>
      <c r="PY10" s="12"/>
      <c r="PZ10" s="12"/>
      <c r="QA10" s="12"/>
      <c r="QB10" s="11"/>
      <c r="QC10" s="12"/>
      <c r="QD10" s="12"/>
      <c r="QE10" s="12"/>
      <c r="QF10" s="12"/>
      <c r="QG10" s="11"/>
      <c r="QH10" s="12"/>
      <c r="QI10" s="12"/>
      <c r="QJ10" s="12"/>
      <c r="QK10" s="12"/>
      <c r="QL10" s="11"/>
      <c r="QM10" s="12"/>
      <c r="QN10" s="12"/>
      <c r="QO10" s="12"/>
      <c r="QP10" s="12"/>
      <c r="QQ10" s="11"/>
      <c r="QR10" s="12"/>
      <c r="QS10" s="12"/>
      <c r="QT10" s="12"/>
      <c r="QU10" s="12"/>
      <c r="QV10" s="11"/>
      <c r="QW10" s="12"/>
      <c r="QX10" s="12"/>
      <c r="QY10" s="12"/>
      <c r="QZ10" s="12"/>
      <c r="RA10" s="11"/>
      <c r="RB10" s="12"/>
      <c r="RC10" s="12"/>
      <c r="RD10" s="12"/>
      <c r="RE10" s="12"/>
      <c r="RF10" s="11"/>
      <c r="RG10" s="12"/>
      <c r="RH10" s="12"/>
      <c r="RI10" s="12"/>
      <c r="RJ10" s="12"/>
      <c r="RK10" s="11"/>
      <c r="RL10" s="12"/>
      <c r="RM10" s="12"/>
      <c r="RN10" s="12"/>
      <c r="RO10" s="12"/>
      <c r="RP10" s="11"/>
      <c r="RQ10" s="12"/>
      <c r="RR10" s="12"/>
      <c r="RS10" s="12"/>
      <c r="RT10" s="12"/>
      <c r="RU10" s="11"/>
      <c r="RV10" s="12"/>
      <c r="RW10" s="12"/>
      <c r="RX10" s="12"/>
      <c r="RY10" s="12"/>
      <c r="RZ10" s="11"/>
      <c r="SA10" s="12"/>
      <c r="SB10" s="12"/>
      <c r="SC10" s="12"/>
      <c r="SD10" s="12"/>
      <c r="SE10" s="11"/>
      <c r="SF10" s="12"/>
      <c r="SG10" s="12"/>
      <c r="SH10" s="12"/>
      <c r="SI10" s="12"/>
      <c r="SJ10" s="11"/>
      <c r="SK10" s="12"/>
      <c r="SL10" s="12"/>
      <c r="SM10" s="12"/>
      <c r="SN10" s="12"/>
      <c r="SO10" s="11"/>
      <c r="SP10" s="12"/>
      <c r="SQ10" s="12"/>
      <c r="SR10" s="12"/>
      <c r="SS10" s="12"/>
      <c r="ST10" s="11"/>
      <c r="SU10" s="12"/>
      <c r="SV10" s="12"/>
      <c r="SW10" s="12"/>
      <c r="SX10" s="12"/>
      <c r="SY10" s="11"/>
      <c r="SZ10" s="12"/>
      <c r="TA10" s="12"/>
      <c r="TB10" s="12"/>
      <c r="TC10" s="12"/>
      <c r="TD10" s="11"/>
      <c r="TE10" s="12"/>
      <c r="TF10" s="12"/>
      <c r="TG10" s="12"/>
      <c r="TH10" s="12"/>
      <c r="TI10" s="11"/>
      <c r="TJ10" s="12"/>
      <c r="TK10" s="12"/>
      <c r="TL10" s="12"/>
      <c r="TM10" s="12"/>
      <c r="TN10" s="11"/>
      <c r="TO10" s="12"/>
      <c r="TP10" s="12"/>
      <c r="TQ10" s="12"/>
      <c r="TR10" s="12"/>
      <c r="TS10" s="11"/>
      <c r="TT10" s="12"/>
      <c r="TU10" s="12"/>
      <c r="TV10" s="12"/>
      <c r="TW10" s="12"/>
      <c r="TX10" s="11"/>
      <c r="TY10" s="12"/>
      <c r="TZ10" s="12"/>
      <c r="UA10" s="12"/>
      <c r="UB10" s="12"/>
      <c r="UC10" s="11"/>
      <c r="UD10" s="12"/>
      <c r="UE10" s="12"/>
      <c r="UF10" s="12"/>
      <c r="UG10" s="12"/>
      <c r="UH10" s="11"/>
      <c r="UI10" s="12"/>
      <c r="UJ10" s="12"/>
      <c r="UK10" s="12"/>
      <c r="UL10" s="12"/>
      <c r="UM10" s="11"/>
      <c r="UN10" s="12"/>
      <c r="UO10" s="12"/>
      <c r="UP10" s="12"/>
      <c r="UQ10" s="12"/>
      <c r="UR10" s="11"/>
      <c r="US10" s="12"/>
      <c r="UT10" s="12"/>
      <c r="UU10" s="12"/>
      <c r="UV10" s="12"/>
      <c r="UW10" s="11"/>
      <c r="UX10" s="12"/>
      <c r="UY10" s="12"/>
      <c r="UZ10" s="12"/>
      <c r="VA10" s="12"/>
      <c r="VB10" s="11"/>
      <c r="VC10" s="12"/>
      <c r="VD10" s="12"/>
      <c r="VE10" s="12"/>
      <c r="VF10" s="12"/>
      <c r="VG10" s="11"/>
      <c r="VH10" s="12"/>
      <c r="VI10" s="12"/>
      <c r="VJ10" s="12"/>
      <c r="VK10" s="12"/>
      <c r="VL10" s="11"/>
      <c r="VM10" s="12"/>
      <c r="VN10" s="12"/>
      <c r="VO10" s="12"/>
      <c r="VP10" s="12"/>
      <c r="VQ10" s="11"/>
      <c r="VR10" s="12"/>
      <c r="VS10" s="12"/>
      <c r="VT10" s="12"/>
      <c r="VU10" s="12"/>
      <c r="VV10" s="11"/>
      <c r="VW10" s="12"/>
      <c r="VX10" s="12"/>
      <c r="VY10" s="12"/>
      <c r="VZ10" s="12"/>
      <c r="WA10" s="11"/>
      <c r="WB10" s="12"/>
      <c r="WC10" s="12"/>
      <c r="WD10" s="12"/>
      <c r="WE10" s="12"/>
      <c r="WF10" s="11"/>
      <c r="WG10" s="12"/>
      <c r="WH10" s="12"/>
      <c r="WI10" s="12"/>
      <c r="WJ10" s="12"/>
      <c r="WK10" s="11"/>
      <c r="WL10" s="12"/>
      <c r="WM10" s="12"/>
      <c r="WN10" s="12"/>
      <c r="WO10" s="12"/>
      <c r="WP10" s="11"/>
      <c r="WQ10" s="12"/>
      <c r="WR10" s="12"/>
      <c r="WS10" s="12"/>
      <c r="WT10" s="12"/>
      <c r="WU10" s="11"/>
      <c r="WV10" s="12"/>
      <c r="WW10" s="12"/>
      <c r="WX10" s="12"/>
      <c r="WY10" s="12"/>
      <c r="WZ10" s="11"/>
      <c r="XA10" s="12"/>
      <c r="XB10" s="12"/>
      <c r="XC10" s="12"/>
      <c r="XD10" s="12"/>
      <c r="XE10" s="11"/>
      <c r="XF10" s="12"/>
      <c r="XG10" s="12"/>
      <c r="XH10" s="12"/>
      <c r="XI10" s="12"/>
      <c r="XJ10" s="11"/>
      <c r="XK10" s="12"/>
      <c r="XL10" s="12"/>
      <c r="XM10" s="12"/>
      <c r="XN10" s="12"/>
      <c r="XO10" s="11"/>
      <c r="XP10" s="12"/>
      <c r="XQ10" s="12"/>
      <c r="XR10" s="12"/>
      <c r="XS10" s="12"/>
      <c r="XT10" s="11"/>
      <c r="XU10" s="12"/>
      <c r="XV10" s="12"/>
      <c r="XW10" s="12"/>
      <c r="XX10" s="12"/>
      <c r="XY10" s="11"/>
      <c r="XZ10" s="12"/>
      <c r="YA10" s="12"/>
      <c r="YB10" s="12"/>
      <c r="YC10" s="12"/>
      <c r="YD10" s="11"/>
      <c r="YE10" s="12"/>
      <c r="YF10" s="12"/>
      <c r="YG10" s="12"/>
      <c r="YH10" s="12"/>
      <c r="YI10" s="11"/>
      <c r="YJ10" s="12"/>
      <c r="YK10" s="12"/>
      <c r="YL10" s="12"/>
      <c r="YM10" s="12"/>
      <c r="YN10" s="11"/>
      <c r="YO10" s="12"/>
      <c r="YP10" s="12"/>
      <c r="YQ10" s="12"/>
      <c r="YR10" s="12"/>
      <c r="YS10" s="11"/>
      <c r="YT10" s="12"/>
      <c r="YU10" s="12"/>
      <c r="YV10" s="12"/>
      <c r="YW10" s="12"/>
      <c r="YX10" s="11"/>
      <c r="YY10" s="12"/>
      <c r="YZ10" s="12"/>
      <c r="ZA10" s="12"/>
      <c r="ZB10" s="12"/>
      <c r="ZC10" s="11"/>
      <c r="ZD10" s="12"/>
      <c r="ZE10" s="12"/>
      <c r="ZF10" s="12"/>
      <c r="ZG10" s="12"/>
      <c r="ZH10" s="11"/>
      <c r="ZI10" s="12"/>
      <c r="ZJ10" s="12"/>
      <c r="ZK10" s="12"/>
      <c r="ZL10" s="12"/>
      <c r="ZM10" s="11"/>
      <c r="ZN10" s="12"/>
      <c r="ZO10" s="12"/>
      <c r="ZP10" s="12"/>
      <c r="ZQ10" s="12"/>
      <c r="ZR10" s="11"/>
      <c r="ZS10" s="12"/>
      <c r="ZT10" s="12"/>
      <c r="ZU10" s="12"/>
      <c r="ZV10" s="12"/>
      <c r="ZW10" s="11"/>
      <c r="ZX10" s="12"/>
      <c r="ZY10" s="12"/>
      <c r="ZZ10" s="12"/>
      <c r="AAA10" s="12"/>
      <c r="AAB10" s="11"/>
      <c r="AAC10" s="12"/>
      <c r="AAD10" s="12"/>
      <c r="AAE10" s="12"/>
      <c r="AAF10" s="12"/>
      <c r="AAG10" s="11"/>
      <c r="AAH10" s="12"/>
      <c r="AAI10" s="12"/>
      <c r="AAJ10" s="12"/>
      <c r="AAK10" s="12"/>
      <c r="AAL10" s="11"/>
      <c r="AAM10" s="12"/>
      <c r="AAN10" s="12"/>
      <c r="AAO10" s="12"/>
      <c r="AAP10" s="12"/>
      <c r="AAQ10" s="11"/>
      <c r="AAR10" s="12"/>
      <c r="AAS10" s="12"/>
      <c r="AAT10" s="12"/>
      <c r="AAU10" s="12"/>
      <c r="AAV10" s="11"/>
      <c r="AAW10" s="12"/>
      <c r="AAX10" s="12"/>
      <c r="AAY10" s="12"/>
      <c r="AAZ10" s="12"/>
      <c r="ABA10" s="11"/>
      <c r="ABB10" s="12"/>
      <c r="ABC10" s="12"/>
      <c r="ABD10" s="12"/>
      <c r="ABE10" s="12"/>
      <c r="ABF10" s="11"/>
      <c r="ABG10" s="12"/>
      <c r="ABH10" s="12"/>
      <c r="ABI10" s="12"/>
      <c r="ABJ10" s="12"/>
      <c r="ABK10" s="11"/>
      <c r="ABL10" s="12"/>
      <c r="ABM10" s="12"/>
      <c r="ABN10" s="12"/>
      <c r="ABO10" s="12"/>
      <c r="ABP10" s="11"/>
      <c r="ABQ10" s="12"/>
      <c r="ABR10" s="12"/>
      <c r="ABS10" s="12"/>
      <c r="ABT10" s="12"/>
      <c r="ABU10" s="11"/>
      <c r="ABV10" s="12"/>
      <c r="ABW10" s="12"/>
      <c r="ABX10" s="12"/>
      <c r="ABY10" s="12"/>
      <c r="ABZ10" s="11"/>
      <c r="ACA10" s="12"/>
      <c r="ACB10" s="12"/>
      <c r="ACC10" s="12"/>
      <c r="ACD10" s="12"/>
      <c r="ACE10" s="11"/>
      <c r="ACF10" s="12"/>
      <c r="ACG10" s="12"/>
      <c r="ACH10" s="12"/>
      <c r="ACI10" s="12"/>
      <c r="ACJ10" s="11"/>
      <c r="ACK10" s="12"/>
      <c r="ACL10" s="12"/>
      <c r="ACM10" s="12"/>
      <c r="ACN10" s="12"/>
      <c r="ACO10" s="11"/>
      <c r="ACP10" s="12"/>
      <c r="ACQ10" s="12"/>
      <c r="ACR10" s="12"/>
      <c r="ACS10" s="12"/>
      <c r="ACT10" s="11"/>
      <c r="ACU10" s="12"/>
      <c r="ACV10" s="12"/>
      <c r="ACW10" s="12"/>
      <c r="ACX10" s="12"/>
      <c r="ACY10" s="11"/>
      <c r="ACZ10" s="12"/>
      <c r="ADA10" s="12"/>
      <c r="ADB10" s="12"/>
      <c r="ADC10" s="12"/>
      <c r="ADD10" s="11"/>
      <c r="ADE10" s="12"/>
      <c r="ADF10" s="12"/>
      <c r="ADG10" s="12"/>
      <c r="ADH10" s="12"/>
      <c r="ADI10" s="11"/>
      <c r="ADJ10" s="12"/>
      <c r="ADK10" s="12"/>
      <c r="ADL10" s="12"/>
      <c r="ADM10" s="12"/>
      <c r="ADN10" s="11"/>
      <c r="ADO10" s="12"/>
      <c r="ADP10" s="12"/>
      <c r="ADQ10" s="12"/>
      <c r="ADR10" s="12"/>
      <c r="ADS10" s="11"/>
      <c r="ADT10" s="12"/>
      <c r="ADU10" s="12"/>
      <c r="ADV10" s="12"/>
      <c r="ADW10" s="12"/>
      <c r="ADX10" s="11"/>
      <c r="ADY10" s="12"/>
      <c r="ADZ10" s="12"/>
      <c r="AEA10" s="12"/>
      <c r="AEB10" s="12"/>
      <c r="AEC10" s="11"/>
      <c r="AED10" s="12"/>
      <c r="AEE10" s="12"/>
      <c r="AEF10" s="12"/>
      <c r="AEG10" s="12"/>
      <c r="AEH10" s="11"/>
      <c r="AEI10" s="12"/>
      <c r="AEJ10" s="12"/>
      <c r="AEK10" s="12"/>
      <c r="AEL10" s="12"/>
      <c r="AEM10" s="11"/>
      <c r="AEN10" s="12"/>
      <c r="AEO10" s="12"/>
      <c r="AEP10" s="12"/>
      <c r="AEQ10" s="12"/>
      <c r="AER10" s="11"/>
      <c r="AES10" s="12"/>
      <c r="AET10" s="12"/>
      <c r="AEU10" s="12"/>
      <c r="AEV10" s="12"/>
      <c r="AEW10" s="11"/>
      <c r="AEX10" s="12"/>
      <c r="AEY10" s="12"/>
      <c r="AEZ10" s="12"/>
      <c r="AFA10" s="12"/>
      <c r="AFB10" s="11"/>
      <c r="AFC10" s="12"/>
      <c r="AFD10" s="12"/>
      <c r="AFE10" s="12"/>
      <c r="AFF10" s="12"/>
      <c r="AFG10" s="11"/>
      <c r="AFH10" s="12"/>
      <c r="AFI10" s="12"/>
      <c r="AFJ10" s="12"/>
      <c r="AFK10" s="12"/>
      <c r="AFL10" s="11"/>
      <c r="AFM10" s="12"/>
      <c r="AFN10" s="12"/>
      <c r="AFO10" s="12"/>
      <c r="AFP10" s="12"/>
      <c r="AFQ10" s="11"/>
      <c r="AFR10" s="12"/>
      <c r="AFS10" s="12"/>
      <c r="AFT10" s="12"/>
      <c r="AFU10" s="12"/>
      <c r="AFV10" s="11"/>
      <c r="AFW10" s="12"/>
      <c r="AFX10" s="12"/>
      <c r="AFY10" s="12"/>
      <c r="AFZ10" s="12"/>
      <c r="AGA10" s="11"/>
      <c r="AGB10" s="12"/>
      <c r="AGC10" s="12"/>
      <c r="AGD10" s="12"/>
      <c r="AGE10" s="12"/>
      <c r="AGF10" s="11"/>
      <c r="AGG10" s="12"/>
      <c r="AGH10" s="12"/>
      <c r="AGI10" s="12"/>
      <c r="AGJ10" s="12"/>
      <c r="AGK10" s="11"/>
      <c r="AGL10" s="12"/>
      <c r="AGM10" s="12"/>
      <c r="AGN10" s="12"/>
      <c r="AGO10" s="12"/>
      <c r="AGP10" s="11"/>
      <c r="AGQ10" s="12"/>
      <c r="AGR10" s="12"/>
      <c r="AGS10" s="12"/>
      <c r="AGT10" s="12"/>
      <c r="AGU10" s="11"/>
      <c r="AGV10" s="12"/>
      <c r="AGW10" s="12"/>
      <c r="AGX10" s="12"/>
      <c r="AGY10" s="12"/>
      <c r="AGZ10" s="11"/>
      <c r="AHA10" s="12"/>
      <c r="AHB10" s="12"/>
      <c r="AHC10" s="12"/>
      <c r="AHD10" s="12"/>
      <c r="AHE10" s="11"/>
      <c r="AHF10" s="12"/>
      <c r="AHG10" s="12"/>
      <c r="AHH10" s="12"/>
      <c r="AHI10" s="12"/>
      <c r="AHJ10" s="11"/>
      <c r="AHK10" s="12"/>
      <c r="AHL10" s="12"/>
      <c r="AHM10" s="12"/>
      <c r="AHN10" s="12"/>
      <c r="AHO10" s="11"/>
      <c r="AHP10" s="12"/>
      <c r="AHQ10" s="12"/>
      <c r="AHR10" s="12"/>
      <c r="AHS10" s="12"/>
      <c r="AHT10" s="11"/>
      <c r="AHU10" s="12"/>
      <c r="AHV10" s="12"/>
      <c r="AHW10" s="12"/>
      <c r="AHX10" s="12"/>
      <c r="AHY10" s="11"/>
      <c r="AHZ10" s="12"/>
      <c r="AIA10" s="12"/>
      <c r="AIB10" s="12"/>
      <c r="AIC10" s="12"/>
      <c r="AID10" s="11"/>
      <c r="AIE10" s="12"/>
      <c r="AIF10" s="12"/>
      <c r="AIG10" s="12"/>
      <c r="AIH10" s="12"/>
      <c r="AII10" s="11"/>
      <c r="AIJ10" s="12"/>
      <c r="AIK10" s="12"/>
      <c r="AIL10" s="12"/>
      <c r="AIM10" s="12"/>
      <c r="AIN10" s="11"/>
      <c r="AIO10" s="12"/>
      <c r="AIP10" s="12"/>
      <c r="AIQ10" s="12"/>
      <c r="AIR10" s="12"/>
      <c r="AIS10" s="11"/>
      <c r="AIT10" s="12"/>
      <c r="AIU10" s="12"/>
      <c r="AIV10" s="12"/>
      <c r="AIW10" s="12"/>
      <c r="AIX10" s="11"/>
      <c r="AIY10" s="12"/>
      <c r="AIZ10" s="12"/>
      <c r="AJA10" s="12"/>
      <c r="AJB10" s="12"/>
      <c r="AJC10" s="11"/>
      <c r="AJD10" s="12"/>
      <c r="AJE10" s="12"/>
      <c r="AJF10" s="12"/>
      <c r="AJG10" s="12"/>
      <c r="AJH10" s="11"/>
      <c r="AJI10" s="12"/>
      <c r="AJJ10" s="12"/>
      <c r="AJK10" s="12"/>
      <c r="AJL10" s="12"/>
      <c r="AJM10" s="11"/>
      <c r="AJN10" s="12"/>
      <c r="AJO10" s="12"/>
      <c r="AJP10" s="12"/>
      <c r="AJQ10" s="12"/>
      <c r="AJR10" s="11"/>
      <c r="AJS10" s="12"/>
      <c r="AJT10" s="12"/>
      <c r="AJU10" s="12"/>
      <c r="AJV10" s="12"/>
      <c r="AJW10" s="11"/>
      <c r="AJX10" s="12"/>
      <c r="AJY10" s="12"/>
      <c r="AJZ10" s="12"/>
      <c r="AKA10" s="12"/>
      <c r="AKB10" s="11"/>
      <c r="AKC10" s="12"/>
      <c r="AKD10" s="12"/>
      <c r="AKE10" s="12"/>
      <c r="AKF10" s="12"/>
      <c r="AKG10" s="11"/>
      <c r="AKH10" s="12"/>
      <c r="AKI10" s="12"/>
      <c r="AKJ10" s="12"/>
      <c r="AKK10" s="12"/>
      <c r="AKL10" s="11"/>
      <c r="AKM10" s="12"/>
      <c r="AKN10" s="12"/>
      <c r="AKO10" s="12"/>
      <c r="AKP10" s="12"/>
      <c r="AKQ10" s="11"/>
      <c r="AKR10" s="12"/>
      <c r="AKS10" s="12"/>
      <c r="AKT10" s="12"/>
      <c r="AKU10" s="12"/>
      <c r="AKV10" s="11"/>
      <c r="AKW10" s="12"/>
      <c r="AKX10" s="12"/>
      <c r="AKY10" s="12"/>
      <c r="AKZ10" s="12"/>
      <c r="ALA10" s="11"/>
      <c r="ALB10" s="12"/>
      <c r="ALC10" s="12"/>
      <c r="ALD10" s="12"/>
      <c r="ALE10" s="12"/>
      <c r="ALF10" s="11"/>
      <c r="ALG10" s="12"/>
      <c r="ALH10" s="12"/>
      <c r="ALI10" s="12"/>
      <c r="ALJ10" s="12"/>
      <c r="ALK10" s="11"/>
      <c r="ALL10" s="12"/>
      <c r="ALM10" s="12"/>
      <c r="ALN10" s="12"/>
      <c r="ALO10" s="12"/>
      <c r="ALP10" s="11"/>
      <c r="ALQ10" s="12"/>
      <c r="ALR10" s="12"/>
      <c r="ALS10" s="12"/>
      <c r="ALT10" s="12"/>
      <c r="ALU10" s="11"/>
      <c r="ALV10" s="12"/>
      <c r="ALW10" s="12"/>
      <c r="ALX10" s="12"/>
      <c r="ALY10" s="12"/>
      <c r="ALZ10" s="11"/>
      <c r="AMA10" s="12"/>
      <c r="AMB10" s="12"/>
      <c r="AMC10" s="12"/>
      <c r="AMD10" s="12"/>
      <c r="AME10" s="11"/>
      <c r="AMF10" s="12"/>
      <c r="AMG10" s="12"/>
      <c r="AMH10" s="12"/>
      <c r="AMI10" s="12"/>
      <c r="AMJ10" s="11"/>
      <c r="AMK10" s="12"/>
      <c r="AML10" s="12"/>
      <c r="AMM10" s="12"/>
      <c r="AMN10" s="12"/>
      <c r="AMO10" s="11"/>
      <c r="AMP10" s="12"/>
      <c r="AMQ10" s="12"/>
      <c r="AMR10" s="12"/>
      <c r="AMS10" s="12"/>
      <c r="AMT10" s="11"/>
      <c r="AMU10" s="12"/>
      <c r="AMV10" s="12"/>
      <c r="AMW10" s="12"/>
      <c r="AMX10" s="12"/>
      <c r="AMY10" s="11"/>
      <c r="AMZ10" s="12"/>
      <c r="ANA10" s="12"/>
      <c r="ANB10" s="12"/>
      <c r="ANC10" s="12"/>
      <c r="AND10" s="11"/>
      <c r="ANE10" s="12"/>
      <c r="ANF10" s="12"/>
      <c r="ANG10" s="12"/>
      <c r="ANH10" s="12"/>
      <c r="ANI10" s="11"/>
      <c r="ANJ10" s="12"/>
      <c r="ANK10" s="12"/>
      <c r="ANL10" s="12"/>
      <c r="ANM10" s="12"/>
      <c r="ANN10" s="11"/>
      <c r="ANO10" s="12"/>
      <c r="ANP10" s="12"/>
      <c r="ANQ10" s="12"/>
      <c r="ANR10" s="12"/>
      <c r="ANS10" s="11"/>
      <c r="ANT10" s="12"/>
      <c r="ANU10" s="12"/>
      <c r="ANV10" s="12"/>
      <c r="ANW10" s="12"/>
      <c r="ANX10" s="11"/>
      <c r="ANY10" s="12"/>
      <c r="ANZ10" s="12"/>
      <c r="AOA10" s="12"/>
      <c r="AOB10" s="12"/>
      <c r="AOC10" s="11"/>
      <c r="AOD10" s="12"/>
      <c r="AOE10" s="12"/>
      <c r="AOF10" s="12"/>
      <c r="AOG10" s="12"/>
      <c r="AOH10" s="11"/>
      <c r="AOI10" s="12"/>
      <c r="AOJ10" s="12"/>
      <c r="AOK10" s="12"/>
      <c r="AOL10" s="12"/>
      <c r="AOM10" s="11"/>
      <c r="AON10" s="12"/>
      <c r="AOO10" s="12"/>
      <c r="AOP10" s="12"/>
      <c r="AOQ10" s="12"/>
      <c r="AOR10" s="11"/>
      <c r="AOS10" s="12"/>
      <c r="AOT10" s="12"/>
      <c r="AOU10" s="12"/>
      <c r="AOV10" s="12"/>
      <c r="AOW10" s="11"/>
      <c r="AOX10" s="12"/>
      <c r="AOY10" s="12"/>
      <c r="AOZ10" s="12"/>
      <c r="APA10" s="12"/>
      <c r="APB10" s="11"/>
      <c r="APC10" s="12"/>
      <c r="APD10" s="12"/>
      <c r="APE10" s="12"/>
      <c r="APF10" s="12"/>
      <c r="APG10" s="11"/>
      <c r="APH10" s="12"/>
      <c r="API10" s="12"/>
      <c r="APJ10" s="12"/>
      <c r="APK10" s="12"/>
      <c r="APL10" s="11"/>
      <c r="APM10" s="12"/>
      <c r="APN10" s="12"/>
      <c r="APO10" s="12"/>
      <c r="APP10" s="12"/>
      <c r="APQ10" s="11"/>
      <c r="APR10" s="12"/>
      <c r="APS10" s="12"/>
      <c r="APT10" s="12"/>
      <c r="APU10" s="12"/>
      <c r="APV10" s="11"/>
      <c r="APW10" s="12"/>
      <c r="APX10" s="12"/>
      <c r="APY10" s="12"/>
      <c r="APZ10" s="12"/>
      <c r="AQA10" s="11"/>
      <c r="AQB10" s="12"/>
      <c r="AQC10" s="12"/>
      <c r="AQD10" s="12"/>
      <c r="AQE10" s="12"/>
      <c r="AQF10" s="11"/>
      <c r="AQG10" s="12"/>
      <c r="AQH10" s="12"/>
      <c r="AQI10" s="12"/>
      <c r="AQJ10" s="12"/>
      <c r="AQK10" s="11"/>
      <c r="AQL10" s="12"/>
      <c r="AQM10" s="12"/>
      <c r="AQN10" s="12"/>
      <c r="AQO10" s="12"/>
      <c r="AQP10" s="11"/>
      <c r="AQQ10" s="12"/>
      <c r="AQR10" s="12"/>
      <c r="AQS10" s="12"/>
      <c r="AQT10" s="12"/>
      <c r="AQU10" s="11"/>
      <c r="AQV10" s="12"/>
      <c r="AQW10" s="12"/>
      <c r="AQX10" s="12"/>
      <c r="AQY10" s="12"/>
      <c r="AQZ10" s="11"/>
      <c r="ARA10" s="12"/>
      <c r="ARB10" s="12"/>
      <c r="ARC10" s="12"/>
      <c r="ARD10" s="12"/>
      <c r="ARE10" s="11"/>
      <c r="ARF10" s="12"/>
      <c r="ARG10" s="12"/>
      <c r="ARH10" s="12"/>
      <c r="ARI10" s="12"/>
      <c r="ARJ10" s="11"/>
      <c r="ARK10" s="12"/>
      <c r="ARL10" s="12"/>
      <c r="ARM10" s="12"/>
      <c r="ARN10" s="12"/>
      <c r="ARO10" s="11"/>
      <c r="ARP10" s="12"/>
      <c r="ARQ10" s="12"/>
      <c r="ARR10" s="12"/>
      <c r="ARS10" s="12"/>
      <c r="ART10" s="11"/>
      <c r="ARU10" s="12"/>
      <c r="ARV10" s="12"/>
      <c r="ARW10" s="12"/>
      <c r="ARX10" s="12"/>
      <c r="ARY10" s="11"/>
      <c r="ARZ10" s="12"/>
      <c r="ASA10" s="12"/>
      <c r="ASB10" s="12"/>
      <c r="ASC10" s="12"/>
      <c r="ASD10" s="11"/>
      <c r="ASE10" s="12"/>
      <c r="ASF10" s="12"/>
      <c r="ASG10" s="12"/>
      <c r="ASH10" s="12"/>
      <c r="ASI10" s="11"/>
      <c r="ASJ10" s="12"/>
      <c r="ASK10" s="12"/>
      <c r="ASL10" s="12"/>
      <c r="ASM10" s="12"/>
      <c r="ASN10" s="11"/>
      <c r="ASO10" s="12"/>
      <c r="ASP10" s="12"/>
      <c r="ASQ10" s="12"/>
      <c r="ASR10" s="12"/>
      <c r="ASS10" s="11"/>
      <c r="AST10" s="12"/>
      <c r="ASU10" s="12"/>
      <c r="ASV10" s="12"/>
      <c r="ASW10" s="12"/>
      <c r="ASX10" s="11"/>
      <c r="ASY10" s="12"/>
      <c r="ASZ10" s="12"/>
      <c r="ATA10" s="12"/>
      <c r="ATB10" s="12"/>
      <c r="ATC10" s="11"/>
      <c r="ATD10" s="12"/>
      <c r="ATE10" s="12"/>
      <c r="ATF10" s="12"/>
      <c r="ATG10" s="12"/>
      <c r="ATH10" s="11"/>
      <c r="ATI10" s="12"/>
      <c r="ATJ10" s="12"/>
      <c r="ATK10" s="12"/>
      <c r="ATL10" s="12"/>
      <c r="ATM10" s="11"/>
      <c r="ATN10" s="12"/>
      <c r="ATO10" s="12"/>
      <c r="ATP10" s="12"/>
      <c r="ATQ10" s="12"/>
      <c r="ATR10" s="11"/>
      <c r="ATS10" s="12"/>
      <c r="ATT10" s="12"/>
      <c r="ATU10" s="12"/>
      <c r="ATV10" s="12"/>
      <c r="ATW10" s="11"/>
      <c r="ATX10" s="12"/>
      <c r="ATY10" s="12"/>
      <c r="ATZ10" s="12"/>
      <c r="AUA10" s="12"/>
      <c r="AUB10" s="11"/>
      <c r="AUC10" s="12"/>
      <c r="AUD10" s="12"/>
      <c r="AUE10" s="12"/>
      <c r="AUF10" s="12"/>
      <c r="AUG10" s="11"/>
      <c r="AUH10" s="12"/>
      <c r="AUI10" s="12"/>
      <c r="AUJ10" s="12"/>
      <c r="AUK10" s="12"/>
      <c r="AUL10" s="11"/>
      <c r="AUM10" s="12"/>
      <c r="AUN10" s="12"/>
      <c r="AUO10" s="12"/>
      <c r="AUP10" s="12"/>
      <c r="AUQ10" s="11"/>
      <c r="AUR10" s="12"/>
      <c r="AUS10" s="12"/>
      <c r="AUT10" s="12"/>
      <c r="AUU10" s="12"/>
      <c r="AUV10" s="11"/>
      <c r="AUW10" s="12"/>
      <c r="AUX10" s="12"/>
      <c r="AUY10" s="12"/>
      <c r="AUZ10" s="12"/>
      <c r="AVA10" s="11"/>
      <c r="AVB10" s="12"/>
      <c r="AVC10" s="12"/>
      <c r="AVD10" s="12"/>
      <c r="AVE10" s="12"/>
      <c r="AVF10" s="11"/>
      <c r="AVG10" s="12"/>
      <c r="AVH10" s="12"/>
      <c r="AVI10" s="12"/>
      <c r="AVJ10" s="12"/>
      <c r="AVK10" s="11"/>
      <c r="AVL10" s="12"/>
      <c r="AVM10" s="12"/>
      <c r="AVN10" s="12"/>
      <c r="AVO10" s="12"/>
      <c r="AVP10" s="11"/>
      <c r="AVQ10" s="12"/>
      <c r="AVR10" s="12"/>
      <c r="AVS10" s="12"/>
      <c r="AVT10" s="12"/>
      <c r="AVU10" s="11"/>
      <c r="AVV10" s="12"/>
      <c r="AVW10" s="12"/>
      <c r="AVX10" s="12"/>
      <c r="AVY10" s="12"/>
      <c r="AVZ10" s="11"/>
      <c r="AWA10" s="12"/>
      <c r="AWB10" s="12"/>
      <c r="AWC10" s="12"/>
      <c r="AWD10" s="12"/>
      <c r="AWE10" s="11"/>
      <c r="AWF10" s="12"/>
      <c r="AWG10" s="12"/>
      <c r="AWH10" s="12"/>
      <c r="AWI10" s="12"/>
      <c r="AWJ10" s="11"/>
      <c r="AWK10" s="12"/>
      <c r="AWL10" s="12"/>
      <c r="AWM10" s="12"/>
      <c r="AWN10" s="12"/>
      <c r="AWO10" s="11"/>
      <c r="AWP10" s="12"/>
      <c r="AWQ10" s="12"/>
      <c r="AWR10" s="12"/>
      <c r="AWS10" s="12"/>
      <c r="AWT10" s="11"/>
      <c r="AWU10" s="12"/>
      <c r="AWV10" s="12"/>
      <c r="AWW10" s="12"/>
      <c r="AWX10" s="12"/>
      <c r="AWY10" s="11"/>
      <c r="AWZ10" s="12"/>
      <c r="AXA10" s="12"/>
      <c r="AXB10" s="12"/>
      <c r="AXC10" s="12"/>
      <c r="AXD10" s="11"/>
      <c r="AXE10" s="12"/>
      <c r="AXF10" s="12"/>
      <c r="AXG10" s="12"/>
      <c r="AXH10" s="12"/>
      <c r="AXI10" s="11"/>
      <c r="AXJ10" s="12"/>
      <c r="AXK10" s="12"/>
      <c r="AXL10" s="12"/>
      <c r="AXM10" s="12"/>
      <c r="AXN10" s="11"/>
      <c r="AXO10" s="12"/>
      <c r="AXP10" s="12"/>
      <c r="AXQ10" s="12"/>
      <c r="AXR10" s="12"/>
      <c r="AXS10" s="11"/>
      <c r="AXT10" s="12"/>
      <c r="AXU10" s="12"/>
      <c r="AXV10" s="12"/>
      <c r="AXW10" s="12"/>
      <c r="AXX10" s="11"/>
      <c r="AXY10" s="12"/>
      <c r="AXZ10" s="12"/>
      <c r="AYA10" s="12"/>
      <c r="AYB10" s="12"/>
      <c r="AYC10" s="11"/>
      <c r="AYD10" s="12"/>
      <c r="AYE10" s="12"/>
      <c r="AYF10" s="12"/>
      <c r="AYG10" s="12"/>
      <c r="AYH10" s="11"/>
      <c r="AYI10" s="12"/>
      <c r="AYJ10" s="12"/>
      <c r="AYK10" s="12"/>
      <c r="AYL10" s="12"/>
      <c r="AYM10" s="11"/>
      <c r="AYN10" s="12"/>
      <c r="AYO10" s="12"/>
      <c r="AYP10" s="12"/>
      <c r="AYQ10" s="12"/>
      <c r="AYR10" s="11"/>
      <c r="AYS10" s="12"/>
      <c r="AYT10" s="12"/>
      <c r="AYU10" s="12"/>
      <c r="AYV10" s="12"/>
      <c r="AYW10" s="11"/>
      <c r="AYX10" s="12"/>
      <c r="AYY10" s="12"/>
      <c r="AYZ10" s="12"/>
      <c r="AZA10" s="12"/>
      <c r="AZB10" s="11"/>
      <c r="AZC10" s="12"/>
      <c r="AZD10" s="12"/>
      <c r="AZE10" s="12"/>
      <c r="AZF10" s="12"/>
      <c r="AZG10" s="11"/>
      <c r="AZH10" s="12"/>
      <c r="AZI10" s="12"/>
      <c r="AZJ10" s="12"/>
      <c r="AZK10" s="12"/>
      <c r="AZL10" s="11"/>
      <c r="AZM10" s="12"/>
      <c r="AZN10" s="12"/>
      <c r="AZO10" s="12"/>
      <c r="AZP10" s="12"/>
      <c r="AZQ10" s="11"/>
      <c r="AZR10" s="12"/>
      <c r="AZS10" s="12"/>
      <c r="AZT10" s="12"/>
      <c r="AZU10" s="12"/>
      <c r="AZV10" s="11"/>
      <c r="AZW10" s="12"/>
      <c r="AZX10" s="12"/>
      <c r="AZY10" s="12"/>
      <c r="AZZ10" s="12"/>
      <c r="BAA10" s="11"/>
      <c r="BAB10" s="12"/>
      <c r="BAC10" s="12"/>
      <c r="BAD10" s="12"/>
      <c r="BAE10" s="12"/>
      <c r="BAF10" s="11"/>
      <c r="BAG10" s="12"/>
      <c r="BAH10" s="12"/>
      <c r="BAI10" s="12"/>
      <c r="BAJ10" s="12"/>
      <c r="BAK10" s="11"/>
      <c r="BAL10" s="12"/>
      <c r="BAM10" s="12"/>
      <c r="BAN10" s="12"/>
      <c r="BAO10" s="12"/>
      <c r="BAP10" s="11"/>
      <c r="BAQ10" s="12"/>
      <c r="BAR10" s="12"/>
      <c r="BAS10" s="12"/>
      <c r="BAT10" s="12"/>
      <c r="BAU10" s="11"/>
      <c r="BAV10" s="12"/>
      <c r="BAW10" s="12"/>
      <c r="BAX10" s="12"/>
      <c r="BAY10" s="12"/>
      <c r="BAZ10" s="11"/>
      <c r="BBA10" s="12"/>
      <c r="BBB10" s="12"/>
      <c r="BBC10" s="12"/>
      <c r="BBD10" s="12"/>
      <c r="BBE10" s="11"/>
      <c r="BBF10" s="12"/>
      <c r="BBG10" s="12"/>
      <c r="BBH10" s="12"/>
      <c r="BBI10" s="12"/>
      <c r="BBJ10" s="11"/>
      <c r="BBK10" s="12"/>
      <c r="BBL10" s="12"/>
      <c r="BBM10" s="12"/>
      <c r="BBN10" s="12"/>
      <c r="BBO10" s="11"/>
      <c r="BBP10" s="12"/>
      <c r="BBQ10" s="12"/>
      <c r="BBR10" s="12"/>
      <c r="BBS10" s="12"/>
      <c r="BBT10" s="11"/>
      <c r="BBU10" s="12"/>
      <c r="BBV10" s="12"/>
      <c r="BBW10" s="12"/>
      <c r="BBX10" s="12"/>
      <c r="BBY10" s="11"/>
      <c r="BBZ10" s="12"/>
      <c r="BCA10" s="12"/>
      <c r="BCB10" s="12"/>
      <c r="BCC10" s="12"/>
      <c r="BCD10" s="11"/>
      <c r="BCE10" s="12"/>
      <c r="BCF10" s="12"/>
      <c r="BCG10" s="12"/>
      <c r="BCH10" s="12"/>
      <c r="BCI10" s="11"/>
      <c r="BCJ10" s="12"/>
      <c r="BCK10" s="12"/>
      <c r="BCL10" s="12"/>
      <c r="BCM10" s="12"/>
      <c r="BCN10" s="11"/>
      <c r="BCO10" s="12"/>
      <c r="BCP10" s="12"/>
      <c r="BCQ10" s="12"/>
      <c r="BCR10" s="12"/>
      <c r="BCS10" s="11"/>
      <c r="BCT10" s="12"/>
      <c r="BCU10" s="12"/>
      <c r="BCV10" s="12"/>
      <c r="BCW10" s="12"/>
      <c r="BCX10" s="11"/>
      <c r="BCY10" s="12"/>
      <c r="BCZ10" s="12"/>
      <c r="BDA10" s="12"/>
      <c r="BDB10" s="12"/>
      <c r="BDC10" s="11"/>
      <c r="BDD10" s="12"/>
      <c r="BDE10" s="12"/>
      <c r="BDF10" s="12"/>
      <c r="BDG10" s="12"/>
      <c r="BDH10" s="11"/>
      <c r="BDI10" s="12"/>
      <c r="BDJ10" s="12"/>
      <c r="BDK10" s="12"/>
      <c r="BDL10" s="12"/>
      <c r="BDM10" s="11"/>
      <c r="BDN10" s="12"/>
      <c r="BDO10" s="12"/>
      <c r="BDP10" s="12"/>
      <c r="BDQ10" s="12"/>
      <c r="BDR10" s="11"/>
      <c r="BDS10" s="12"/>
      <c r="BDT10" s="12"/>
      <c r="BDU10" s="12"/>
      <c r="BDV10" s="12"/>
      <c r="BDW10" s="11"/>
      <c r="BDX10" s="12"/>
      <c r="BDY10" s="12"/>
      <c r="BDZ10" s="12"/>
      <c r="BEA10" s="12"/>
      <c r="BEB10" s="11"/>
      <c r="BEC10" s="12"/>
      <c r="BED10" s="12"/>
      <c r="BEE10" s="12"/>
      <c r="BEF10" s="12"/>
      <c r="BEG10" s="11"/>
      <c r="BEH10" s="12"/>
      <c r="BEI10" s="12"/>
      <c r="BEJ10" s="12"/>
      <c r="BEK10" s="12"/>
      <c r="BEL10" s="11"/>
      <c r="BEM10" s="12"/>
      <c r="BEN10" s="12"/>
      <c r="BEO10" s="12"/>
      <c r="BEP10" s="12"/>
      <c r="BEQ10" s="11"/>
      <c r="BER10" s="12"/>
      <c r="BES10" s="12"/>
      <c r="BET10" s="12"/>
      <c r="BEU10" s="12"/>
      <c r="BEV10" s="11"/>
      <c r="BEW10" s="12"/>
      <c r="BEX10" s="12"/>
      <c r="BEY10" s="12"/>
      <c r="BEZ10" s="12"/>
      <c r="BFA10" s="11"/>
      <c r="BFB10" s="12"/>
      <c r="BFC10" s="12"/>
      <c r="BFD10" s="12"/>
      <c r="BFE10" s="12"/>
      <c r="BFF10" s="11"/>
      <c r="BFG10" s="12"/>
      <c r="BFH10" s="12"/>
      <c r="BFI10" s="12"/>
      <c r="BFJ10" s="12"/>
      <c r="BFK10" s="11"/>
      <c r="BFL10" s="12"/>
      <c r="BFM10" s="12"/>
      <c r="BFN10" s="12"/>
      <c r="BFO10" s="12"/>
      <c r="BFP10" s="11"/>
      <c r="BFQ10" s="12"/>
      <c r="BFR10" s="12"/>
      <c r="BFS10" s="12"/>
      <c r="BFT10" s="12"/>
      <c r="BFU10" s="11"/>
      <c r="BFV10" s="12"/>
      <c r="BFW10" s="12"/>
      <c r="BFX10" s="12"/>
      <c r="BFY10" s="12"/>
      <c r="BFZ10" s="11"/>
      <c r="BGA10" s="12"/>
      <c r="BGB10" s="12"/>
      <c r="BGC10" s="12"/>
      <c r="BGD10" s="12"/>
      <c r="BGE10" s="11"/>
      <c r="BGF10" s="12"/>
      <c r="BGG10" s="12"/>
      <c r="BGH10" s="12"/>
      <c r="BGI10" s="12"/>
      <c r="BGJ10" s="11"/>
      <c r="BGK10" s="12"/>
      <c r="BGL10" s="12"/>
      <c r="BGM10" s="12"/>
      <c r="BGN10" s="12"/>
      <c r="BGO10" s="11"/>
      <c r="BGP10" s="12"/>
      <c r="BGQ10" s="12"/>
      <c r="BGR10" s="12"/>
      <c r="BGS10" s="12"/>
      <c r="BGT10" s="11"/>
      <c r="BGU10" s="12"/>
      <c r="BGV10" s="12"/>
      <c r="BGW10" s="12"/>
      <c r="BGX10" s="12"/>
      <c r="BGY10" s="11"/>
      <c r="BGZ10" s="12"/>
      <c r="BHA10" s="12"/>
      <c r="BHB10" s="12"/>
      <c r="BHC10" s="12"/>
      <c r="BHD10" s="11"/>
      <c r="BHE10" s="12"/>
      <c r="BHF10" s="12"/>
      <c r="BHG10" s="12"/>
      <c r="BHH10" s="12"/>
      <c r="BHI10" s="11"/>
      <c r="BHJ10" s="12"/>
      <c r="BHK10" s="12"/>
      <c r="BHL10" s="12"/>
      <c r="BHM10" s="12"/>
      <c r="BHN10" s="11"/>
      <c r="BHO10" s="12"/>
      <c r="BHP10" s="12"/>
      <c r="BHQ10" s="12"/>
      <c r="BHR10" s="12"/>
      <c r="BHS10" s="11"/>
      <c r="BHT10" s="12"/>
      <c r="BHU10" s="12"/>
      <c r="BHV10" s="12"/>
      <c r="BHW10" s="12"/>
      <c r="BHX10" s="11"/>
      <c r="BHY10" s="12"/>
      <c r="BHZ10" s="12"/>
      <c r="BIA10" s="12"/>
      <c r="BIB10" s="12"/>
      <c r="BIC10" s="11"/>
      <c r="BID10" s="12"/>
      <c r="BIE10" s="12"/>
      <c r="BIF10" s="12"/>
      <c r="BIG10" s="12"/>
      <c r="BIH10" s="11"/>
      <c r="BII10" s="12"/>
      <c r="BIJ10" s="12"/>
      <c r="BIK10" s="12"/>
      <c r="BIL10" s="12"/>
      <c r="BIM10" s="11"/>
      <c r="BIN10" s="12"/>
      <c r="BIO10" s="12"/>
      <c r="BIP10" s="12"/>
      <c r="BIQ10" s="12"/>
      <c r="BIR10" s="11"/>
      <c r="BIS10" s="12"/>
      <c r="BIT10" s="12"/>
      <c r="BIU10" s="12"/>
      <c r="BIV10" s="12"/>
      <c r="BIW10" s="11"/>
      <c r="BIX10" s="12"/>
      <c r="BIY10" s="12"/>
      <c r="BIZ10" s="12"/>
      <c r="BJA10" s="12"/>
      <c r="BJB10" s="11"/>
      <c r="BJC10" s="12"/>
      <c r="BJD10" s="12"/>
      <c r="BJE10" s="12"/>
      <c r="BJF10" s="12"/>
      <c r="BJG10" s="11"/>
      <c r="BJH10" s="12"/>
      <c r="BJI10" s="12"/>
      <c r="BJJ10" s="12"/>
      <c r="BJK10" s="12"/>
      <c r="BJL10" s="11"/>
      <c r="BJM10" s="12"/>
      <c r="BJN10" s="12"/>
      <c r="BJO10" s="12"/>
      <c r="BJP10" s="12"/>
      <c r="BJQ10" s="11"/>
      <c r="BJR10" s="12"/>
      <c r="BJS10" s="12"/>
      <c r="BJT10" s="12"/>
      <c r="BJU10" s="12"/>
      <c r="BJV10" s="11"/>
      <c r="BJW10" s="12"/>
      <c r="BJX10" s="12"/>
      <c r="BJY10" s="12"/>
      <c r="BJZ10" s="12"/>
      <c r="BKA10" s="11"/>
      <c r="BKB10" s="12"/>
      <c r="BKC10" s="12"/>
      <c r="BKD10" s="12"/>
      <c r="BKE10" s="12"/>
      <c r="BKF10" s="11"/>
      <c r="BKG10" s="12"/>
      <c r="BKH10" s="12"/>
      <c r="BKI10" s="12"/>
      <c r="BKJ10" s="12"/>
      <c r="BKK10" s="11"/>
      <c r="BKL10" s="12"/>
      <c r="BKM10" s="12"/>
      <c r="BKN10" s="12"/>
      <c r="BKO10" s="12"/>
      <c r="BKP10" s="11"/>
      <c r="BKQ10" s="12"/>
      <c r="BKR10" s="12"/>
      <c r="BKS10" s="12"/>
      <c r="BKT10" s="12"/>
      <c r="BKU10" s="11"/>
      <c r="BKV10" s="12"/>
      <c r="BKW10" s="12"/>
      <c r="BKX10" s="12"/>
      <c r="BKY10" s="12"/>
      <c r="BKZ10" s="11"/>
      <c r="BLA10" s="12"/>
      <c r="BLB10" s="12"/>
      <c r="BLC10" s="12"/>
      <c r="BLD10" s="12"/>
      <c r="BLE10" s="11"/>
      <c r="BLF10" s="12"/>
      <c r="BLG10" s="12"/>
      <c r="BLH10" s="12"/>
      <c r="BLI10" s="12"/>
      <c r="BLJ10" s="11"/>
      <c r="BLK10" s="12"/>
      <c r="BLL10" s="12"/>
      <c r="BLM10" s="12"/>
      <c r="BLN10" s="12"/>
      <c r="BLO10" s="11"/>
      <c r="BLP10" s="12"/>
      <c r="BLQ10" s="12"/>
      <c r="BLR10" s="12"/>
      <c r="BLS10" s="12"/>
      <c r="BLT10" s="11"/>
      <c r="BLU10" s="12"/>
      <c r="BLV10" s="12"/>
      <c r="BLW10" s="12"/>
      <c r="BLX10" s="12"/>
      <c r="BLY10" s="11"/>
      <c r="BLZ10" s="12"/>
      <c r="BMA10" s="12"/>
      <c r="BMB10" s="12"/>
      <c r="BMC10" s="12"/>
      <c r="BMD10" s="11"/>
      <c r="BME10" s="12"/>
      <c r="BMF10" s="12"/>
      <c r="BMG10" s="12"/>
      <c r="BMH10" s="12"/>
      <c r="BMI10" s="11"/>
      <c r="BMJ10" s="12"/>
      <c r="BMK10" s="12"/>
      <c r="BML10" s="12"/>
      <c r="BMM10" s="12"/>
      <c r="BMN10" s="11"/>
      <c r="BMO10" s="12"/>
      <c r="BMP10" s="12"/>
      <c r="BMQ10" s="12"/>
      <c r="BMR10" s="12"/>
      <c r="BMS10" s="11"/>
      <c r="BMT10" s="12"/>
      <c r="BMU10" s="12"/>
      <c r="BMV10" s="12"/>
      <c r="BMW10" s="12"/>
      <c r="BMX10" s="11"/>
      <c r="BMY10" s="12"/>
      <c r="BMZ10" s="12"/>
      <c r="BNA10" s="12"/>
      <c r="BNB10" s="12"/>
      <c r="BNC10" s="11"/>
      <c r="BND10" s="12"/>
      <c r="BNE10" s="12"/>
      <c r="BNF10" s="12"/>
      <c r="BNG10" s="12"/>
      <c r="BNH10" s="11"/>
      <c r="BNI10" s="12"/>
      <c r="BNJ10" s="12"/>
      <c r="BNK10" s="12"/>
      <c r="BNL10" s="12"/>
      <c r="BNM10" s="11"/>
      <c r="BNN10" s="12"/>
      <c r="BNO10" s="12"/>
      <c r="BNP10" s="12"/>
      <c r="BNQ10" s="12"/>
      <c r="BNR10" s="11"/>
      <c r="BNS10" s="12"/>
      <c r="BNT10" s="12"/>
      <c r="BNU10" s="12"/>
      <c r="BNV10" s="12"/>
      <c r="BNW10" s="11"/>
      <c r="BNX10" s="12"/>
      <c r="BNY10" s="12"/>
      <c r="BNZ10" s="12"/>
      <c r="BOA10" s="12"/>
      <c r="BOB10" s="11"/>
      <c r="BOC10" s="12"/>
      <c r="BOD10" s="12"/>
      <c r="BOE10" s="12"/>
      <c r="BOF10" s="12"/>
      <c r="BOG10" s="11"/>
      <c r="BOH10" s="12"/>
      <c r="BOI10" s="12"/>
      <c r="BOJ10" s="12"/>
      <c r="BOK10" s="12"/>
      <c r="BOL10" s="11"/>
      <c r="BOM10" s="12"/>
      <c r="BON10" s="12"/>
      <c r="BOO10" s="12"/>
      <c r="BOP10" s="12"/>
      <c r="BOQ10" s="11"/>
      <c r="BOR10" s="12"/>
      <c r="BOS10" s="12"/>
      <c r="BOT10" s="12"/>
      <c r="BOU10" s="12"/>
      <c r="BOV10" s="11"/>
      <c r="BOW10" s="12"/>
      <c r="BOX10" s="12"/>
      <c r="BOY10" s="12"/>
      <c r="BOZ10" s="12"/>
      <c r="BPA10" s="11"/>
      <c r="BPB10" s="12"/>
      <c r="BPC10" s="12"/>
      <c r="BPD10" s="12"/>
      <c r="BPE10" s="12"/>
      <c r="BPF10" s="11"/>
      <c r="BPG10" s="12"/>
      <c r="BPH10" s="12"/>
      <c r="BPI10" s="12"/>
      <c r="BPJ10" s="12"/>
      <c r="BPK10" s="11"/>
      <c r="BPL10" s="12"/>
      <c r="BPM10" s="12"/>
      <c r="BPN10" s="12"/>
      <c r="BPO10" s="12"/>
      <c r="BPP10" s="11"/>
      <c r="BPQ10" s="12"/>
      <c r="BPR10" s="12"/>
      <c r="BPS10" s="12"/>
      <c r="BPT10" s="12"/>
      <c r="BPU10" s="11"/>
      <c r="BPV10" s="12"/>
      <c r="BPW10" s="12"/>
      <c r="BPX10" s="12"/>
      <c r="BPY10" s="12"/>
      <c r="BPZ10" s="11"/>
      <c r="BQA10" s="12"/>
      <c r="BQB10" s="12"/>
      <c r="BQC10" s="12"/>
      <c r="BQD10" s="12"/>
      <c r="BQE10" s="11"/>
      <c r="BQF10" s="12"/>
      <c r="BQG10" s="12"/>
      <c r="BQH10" s="12"/>
      <c r="BQI10" s="12"/>
      <c r="BQJ10" s="11"/>
      <c r="BQK10" s="12"/>
      <c r="BQL10" s="12"/>
      <c r="BQM10" s="12"/>
      <c r="BQN10" s="12"/>
      <c r="BQO10" s="11"/>
      <c r="BQP10" s="12"/>
      <c r="BQQ10" s="12"/>
      <c r="BQR10" s="12"/>
      <c r="BQS10" s="12"/>
      <c r="BQT10" s="11"/>
      <c r="BQU10" s="12"/>
      <c r="BQV10" s="12"/>
      <c r="BQW10" s="12"/>
      <c r="BQX10" s="12"/>
      <c r="BQY10" s="11"/>
      <c r="BQZ10" s="12"/>
      <c r="BRA10" s="12"/>
      <c r="BRB10" s="12"/>
      <c r="BRC10" s="12"/>
      <c r="BRD10" s="11"/>
      <c r="BRE10" s="12"/>
      <c r="BRF10" s="12"/>
      <c r="BRG10" s="12"/>
      <c r="BRH10" s="12"/>
      <c r="BRI10" s="11"/>
      <c r="BRJ10" s="12"/>
      <c r="BRK10" s="12"/>
      <c r="BRL10" s="12"/>
      <c r="BRM10" s="12"/>
      <c r="BRN10" s="11"/>
      <c r="BRO10" s="12"/>
      <c r="BRP10" s="12"/>
      <c r="BRQ10" s="12"/>
      <c r="BRR10" s="12"/>
      <c r="BRS10" s="11"/>
      <c r="BRT10" s="12"/>
      <c r="BRU10" s="12"/>
      <c r="BRV10" s="12"/>
      <c r="BRW10" s="12"/>
      <c r="BRX10" s="11"/>
      <c r="BRY10" s="12"/>
      <c r="BRZ10" s="12"/>
      <c r="BSA10" s="12"/>
      <c r="BSB10" s="12"/>
      <c r="BSC10" s="11"/>
      <c r="BSD10" s="12"/>
      <c r="BSE10" s="12"/>
      <c r="BSF10" s="12"/>
      <c r="BSG10" s="12"/>
      <c r="BSH10" s="11"/>
      <c r="BSI10" s="12"/>
      <c r="BSJ10" s="12"/>
      <c r="BSK10" s="12"/>
      <c r="BSL10" s="12"/>
      <c r="BSM10" s="11"/>
      <c r="BSN10" s="12"/>
      <c r="BSO10" s="12"/>
      <c r="BSP10" s="12"/>
      <c r="BSQ10" s="12"/>
      <c r="BSR10" s="11"/>
      <c r="BSS10" s="12"/>
      <c r="BST10" s="12"/>
      <c r="BSU10" s="12"/>
      <c r="BSV10" s="12"/>
      <c r="BSW10" s="11"/>
      <c r="BSX10" s="12"/>
      <c r="BSY10" s="12"/>
      <c r="BSZ10" s="12"/>
      <c r="BTA10" s="12"/>
      <c r="BTB10" s="11"/>
      <c r="BTC10" s="12"/>
      <c r="BTD10" s="12"/>
      <c r="BTE10" s="12"/>
      <c r="BTF10" s="12"/>
      <c r="BTG10" s="11"/>
      <c r="BTH10" s="12"/>
      <c r="BTI10" s="12"/>
      <c r="BTJ10" s="12"/>
      <c r="BTK10" s="12"/>
      <c r="BTL10" s="11"/>
      <c r="BTM10" s="12"/>
      <c r="BTN10" s="12"/>
      <c r="BTO10" s="12"/>
      <c r="BTP10" s="12"/>
      <c r="BTQ10" s="11"/>
      <c r="BTR10" s="12"/>
      <c r="BTS10" s="12"/>
      <c r="BTT10" s="12"/>
      <c r="BTU10" s="12"/>
      <c r="BTV10" s="11"/>
      <c r="BTW10" s="12"/>
      <c r="BTX10" s="12"/>
      <c r="BTY10" s="12"/>
      <c r="BTZ10" s="12"/>
      <c r="BUA10" s="11"/>
      <c r="BUB10" s="12"/>
      <c r="BUC10" s="12"/>
      <c r="BUD10" s="12"/>
      <c r="BUE10" s="12"/>
      <c r="BUF10" s="11"/>
      <c r="BUG10" s="12"/>
      <c r="BUH10" s="12"/>
      <c r="BUI10" s="12"/>
      <c r="BUJ10" s="12"/>
      <c r="BUK10" s="11"/>
      <c r="BUL10" s="12"/>
      <c r="BUM10" s="12"/>
      <c r="BUN10" s="12"/>
      <c r="BUO10" s="12"/>
      <c r="BUP10" s="11"/>
      <c r="BUQ10" s="12"/>
      <c r="BUR10" s="12"/>
      <c r="BUS10" s="12"/>
      <c r="BUT10" s="12"/>
      <c r="BUU10" s="11"/>
      <c r="BUV10" s="12"/>
      <c r="BUW10" s="12"/>
      <c r="BUX10" s="12"/>
      <c r="BUY10" s="12"/>
      <c r="BUZ10" s="11"/>
      <c r="BVA10" s="12"/>
      <c r="BVB10" s="12"/>
      <c r="BVC10" s="12"/>
      <c r="BVD10" s="12"/>
      <c r="BVE10" s="11"/>
      <c r="BVF10" s="12"/>
      <c r="BVG10" s="12"/>
      <c r="BVH10" s="12"/>
      <c r="BVI10" s="12"/>
      <c r="BVJ10" s="11"/>
      <c r="BVK10" s="12"/>
      <c r="BVL10" s="12"/>
      <c r="BVM10" s="12"/>
      <c r="BVN10" s="12"/>
      <c r="BVO10" s="11"/>
      <c r="BVP10" s="12"/>
      <c r="BVQ10" s="12"/>
      <c r="BVR10" s="12"/>
      <c r="BVS10" s="12"/>
      <c r="BVT10" s="11"/>
      <c r="BVU10" s="12"/>
      <c r="BVV10" s="12"/>
      <c r="BVW10" s="12"/>
      <c r="BVX10" s="12"/>
      <c r="BVY10" s="11"/>
      <c r="BVZ10" s="12"/>
      <c r="BWA10" s="12"/>
      <c r="BWB10" s="12"/>
      <c r="BWC10" s="12"/>
      <c r="BWD10" s="11"/>
      <c r="BWE10" s="12"/>
      <c r="BWF10" s="12"/>
      <c r="BWG10" s="12"/>
      <c r="BWH10" s="12"/>
      <c r="BWI10" s="11"/>
      <c r="BWJ10" s="12"/>
      <c r="BWK10" s="12"/>
      <c r="BWL10" s="12"/>
      <c r="BWM10" s="12"/>
      <c r="BWN10" s="11"/>
      <c r="BWO10" s="12"/>
      <c r="BWP10" s="12"/>
      <c r="BWQ10" s="12"/>
      <c r="BWR10" s="12"/>
      <c r="BWS10" s="11"/>
      <c r="BWT10" s="12"/>
      <c r="BWU10" s="12"/>
      <c r="BWV10" s="12"/>
      <c r="BWW10" s="12"/>
      <c r="BWX10" s="11"/>
      <c r="BWY10" s="12"/>
      <c r="BWZ10" s="12"/>
      <c r="BXA10" s="12"/>
      <c r="BXB10" s="12"/>
      <c r="BXC10" s="11"/>
      <c r="BXD10" s="12"/>
      <c r="BXE10" s="12"/>
      <c r="BXF10" s="12"/>
      <c r="BXG10" s="12"/>
      <c r="BXH10" s="11"/>
      <c r="BXI10" s="12"/>
      <c r="BXJ10" s="12"/>
      <c r="BXK10" s="12"/>
      <c r="BXL10" s="12"/>
      <c r="BXM10" s="11"/>
      <c r="BXN10" s="12"/>
      <c r="BXO10" s="12"/>
      <c r="BXP10" s="12"/>
      <c r="BXQ10" s="12"/>
      <c r="BXR10" s="11"/>
      <c r="BXS10" s="12"/>
      <c r="BXT10" s="12"/>
      <c r="BXU10" s="12"/>
      <c r="BXV10" s="12"/>
      <c r="BXW10" s="11"/>
      <c r="BXX10" s="12"/>
      <c r="BXY10" s="12"/>
      <c r="BXZ10" s="12"/>
      <c r="BYA10" s="12"/>
      <c r="BYB10" s="11"/>
      <c r="BYC10" s="12"/>
      <c r="BYD10" s="12"/>
      <c r="BYE10" s="12"/>
      <c r="BYF10" s="12"/>
      <c r="BYG10" s="11"/>
      <c r="BYH10" s="12"/>
      <c r="BYI10" s="12"/>
      <c r="BYJ10" s="12"/>
      <c r="BYK10" s="12"/>
      <c r="BYL10" s="11"/>
      <c r="BYM10" s="12"/>
      <c r="BYN10" s="12"/>
      <c r="BYO10" s="12"/>
      <c r="BYP10" s="12"/>
      <c r="BYQ10" s="11"/>
      <c r="BYR10" s="12"/>
      <c r="BYS10" s="12"/>
      <c r="BYT10" s="12"/>
      <c r="BYU10" s="12"/>
      <c r="BYV10" s="11"/>
      <c r="BYW10" s="12"/>
      <c r="BYX10" s="12"/>
      <c r="BYY10" s="12"/>
      <c r="BYZ10" s="12"/>
      <c r="BZA10" s="11"/>
      <c r="BZB10" s="12"/>
      <c r="BZC10" s="12"/>
      <c r="BZD10" s="12"/>
      <c r="BZE10" s="12"/>
      <c r="BZF10" s="11"/>
      <c r="BZG10" s="12"/>
      <c r="BZH10" s="12"/>
      <c r="BZI10" s="12"/>
      <c r="BZJ10" s="12"/>
      <c r="BZK10" s="11"/>
      <c r="BZL10" s="12"/>
      <c r="BZM10" s="12"/>
      <c r="BZN10" s="12"/>
      <c r="BZO10" s="12"/>
      <c r="BZP10" s="11"/>
      <c r="BZQ10" s="12"/>
      <c r="BZR10" s="12"/>
      <c r="BZS10" s="12"/>
      <c r="BZT10" s="12"/>
      <c r="BZU10" s="11"/>
      <c r="BZV10" s="12"/>
      <c r="BZW10" s="12"/>
      <c r="BZX10" s="12"/>
      <c r="BZY10" s="12"/>
      <c r="BZZ10" s="11"/>
      <c r="CAA10" s="12"/>
      <c r="CAB10" s="12"/>
      <c r="CAC10" s="12"/>
      <c r="CAD10" s="12"/>
      <c r="CAE10" s="11"/>
      <c r="CAF10" s="12"/>
      <c r="CAG10" s="12"/>
      <c r="CAH10" s="12"/>
      <c r="CAI10" s="12"/>
      <c r="CAJ10" s="11"/>
      <c r="CAK10" s="12"/>
      <c r="CAL10" s="12"/>
      <c r="CAM10" s="12"/>
      <c r="CAN10" s="12"/>
      <c r="CAO10" s="11"/>
      <c r="CAP10" s="12"/>
      <c r="CAQ10" s="12"/>
      <c r="CAR10" s="12"/>
      <c r="CAS10" s="12"/>
      <c r="CAT10" s="11"/>
      <c r="CAU10" s="12"/>
      <c r="CAV10" s="12"/>
      <c r="CAW10" s="12"/>
      <c r="CAX10" s="12"/>
      <c r="CAY10" s="11"/>
      <c r="CAZ10" s="12"/>
      <c r="CBA10" s="12"/>
      <c r="CBB10" s="12"/>
      <c r="CBC10" s="12"/>
      <c r="CBD10" s="11"/>
      <c r="CBE10" s="12"/>
      <c r="CBF10" s="12"/>
      <c r="CBG10" s="12"/>
      <c r="CBH10" s="12"/>
      <c r="CBI10" s="11"/>
      <c r="CBJ10" s="12"/>
      <c r="CBK10" s="12"/>
      <c r="CBL10" s="12"/>
      <c r="CBM10" s="12"/>
      <c r="CBN10" s="11"/>
      <c r="CBO10" s="12"/>
      <c r="CBP10" s="12"/>
      <c r="CBQ10" s="12"/>
      <c r="CBR10" s="12"/>
      <c r="CBS10" s="11"/>
      <c r="CBT10" s="12"/>
      <c r="CBU10" s="12"/>
      <c r="CBV10" s="12"/>
      <c r="CBW10" s="12"/>
      <c r="CBX10" s="11"/>
      <c r="CBY10" s="12"/>
      <c r="CBZ10" s="12"/>
      <c r="CCA10" s="12"/>
      <c r="CCB10" s="12"/>
      <c r="CCC10" s="11"/>
      <c r="CCD10" s="12"/>
      <c r="CCE10" s="12"/>
      <c r="CCF10" s="12"/>
      <c r="CCG10" s="12"/>
      <c r="CCH10" s="11"/>
      <c r="CCI10" s="12"/>
      <c r="CCJ10" s="12"/>
      <c r="CCK10" s="12"/>
      <c r="CCL10" s="12"/>
      <c r="CCM10" s="11"/>
      <c r="CCN10" s="12"/>
      <c r="CCO10" s="12"/>
      <c r="CCP10" s="12"/>
      <c r="CCQ10" s="12"/>
      <c r="CCR10" s="11"/>
      <c r="CCS10" s="12"/>
      <c r="CCT10" s="12"/>
      <c r="CCU10" s="12"/>
      <c r="CCV10" s="12"/>
      <c r="CCW10" s="11"/>
      <c r="CCX10" s="12"/>
      <c r="CCY10" s="12"/>
      <c r="CCZ10" s="12"/>
      <c r="CDA10" s="12"/>
      <c r="CDB10" s="11"/>
      <c r="CDC10" s="12"/>
      <c r="CDD10" s="12"/>
      <c r="CDE10" s="12"/>
      <c r="CDF10" s="12"/>
      <c r="CDG10" s="11"/>
      <c r="CDH10" s="12"/>
      <c r="CDI10" s="12"/>
      <c r="CDJ10" s="12"/>
      <c r="CDK10" s="12"/>
      <c r="CDL10" s="11"/>
      <c r="CDM10" s="12"/>
      <c r="CDN10" s="12"/>
      <c r="CDO10" s="12"/>
      <c r="CDP10" s="12"/>
      <c r="CDQ10" s="11"/>
      <c r="CDR10" s="12"/>
      <c r="CDS10" s="12"/>
      <c r="CDT10" s="12"/>
      <c r="CDU10" s="12"/>
      <c r="CDV10" s="11"/>
      <c r="CDW10" s="12"/>
      <c r="CDX10" s="12"/>
      <c r="CDY10" s="12"/>
      <c r="CDZ10" s="12"/>
      <c r="CEA10" s="11"/>
      <c r="CEB10" s="12"/>
      <c r="CEC10" s="12"/>
      <c r="CED10" s="12"/>
      <c r="CEE10" s="12"/>
      <c r="CEF10" s="11"/>
      <c r="CEG10" s="12"/>
      <c r="CEH10" s="12"/>
      <c r="CEI10" s="12"/>
      <c r="CEJ10" s="12"/>
      <c r="CEK10" s="11"/>
      <c r="CEL10" s="12"/>
      <c r="CEM10" s="12"/>
      <c r="CEN10" s="12"/>
      <c r="CEO10" s="12"/>
      <c r="CEP10" s="11"/>
      <c r="CEQ10" s="12"/>
      <c r="CER10" s="12"/>
      <c r="CES10" s="12"/>
      <c r="CET10" s="12"/>
      <c r="CEU10" s="11"/>
      <c r="CEV10" s="12"/>
      <c r="CEW10" s="12"/>
      <c r="CEX10" s="12"/>
      <c r="CEY10" s="12"/>
      <c r="CEZ10" s="11"/>
      <c r="CFA10" s="12"/>
      <c r="CFB10" s="12"/>
      <c r="CFC10" s="12"/>
      <c r="CFD10" s="12"/>
      <c r="CFE10" s="11"/>
      <c r="CFF10" s="12"/>
      <c r="CFG10" s="12"/>
      <c r="CFH10" s="12"/>
      <c r="CFI10" s="12"/>
      <c r="CFJ10" s="11"/>
      <c r="CFK10" s="12"/>
      <c r="CFL10" s="12"/>
      <c r="CFM10" s="12"/>
      <c r="CFN10" s="12"/>
      <c r="CFO10" s="11"/>
      <c r="CFP10" s="12"/>
      <c r="CFQ10" s="12"/>
      <c r="CFR10" s="12"/>
      <c r="CFS10" s="12"/>
      <c r="CFT10" s="11"/>
      <c r="CFU10" s="12"/>
      <c r="CFV10" s="12"/>
      <c r="CFW10" s="12"/>
      <c r="CFX10" s="12"/>
      <c r="CFY10" s="11"/>
      <c r="CFZ10" s="12"/>
      <c r="CGA10" s="12"/>
      <c r="CGB10" s="12"/>
      <c r="CGC10" s="12"/>
      <c r="CGD10" s="11"/>
      <c r="CGE10" s="12"/>
      <c r="CGF10" s="12"/>
      <c r="CGG10" s="12"/>
      <c r="CGH10" s="12"/>
      <c r="CGI10" s="11"/>
      <c r="CGJ10" s="12"/>
      <c r="CGK10" s="12"/>
      <c r="CGL10" s="12"/>
      <c r="CGM10" s="12"/>
      <c r="CGN10" s="11"/>
      <c r="CGO10" s="12"/>
      <c r="CGP10" s="12"/>
      <c r="CGQ10" s="12"/>
      <c r="CGR10" s="12"/>
      <c r="CGS10" s="11"/>
      <c r="CGT10" s="12"/>
      <c r="CGU10" s="12"/>
      <c r="CGV10" s="12"/>
      <c r="CGW10" s="12"/>
      <c r="CGX10" s="11"/>
      <c r="CGY10" s="12"/>
      <c r="CGZ10" s="12"/>
      <c r="CHA10" s="12"/>
      <c r="CHB10" s="12"/>
      <c r="CHC10" s="11"/>
      <c r="CHD10" s="12"/>
      <c r="CHE10" s="12"/>
      <c r="CHF10" s="12"/>
      <c r="CHG10" s="12"/>
      <c r="CHH10" s="11"/>
      <c r="CHI10" s="12"/>
      <c r="CHJ10" s="12"/>
      <c r="CHK10" s="12"/>
      <c r="CHL10" s="12"/>
      <c r="CHM10" s="11"/>
      <c r="CHN10" s="12"/>
      <c r="CHO10" s="12"/>
      <c r="CHP10" s="12"/>
      <c r="CHQ10" s="12"/>
      <c r="CHR10" s="11"/>
      <c r="CHS10" s="12"/>
      <c r="CHT10" s="12"/>
      <c r="CHU10" s="12"/>
      <c r="CHV10" s="12"/>
      <c r="CHW10" s="11"/>
      <c r="CHX10" s="12"/>
      <c r="CHY10" s="12"/>
      <c r="CHZ10" s="12"/>
      <c r="CIA10" s="12"/>
      <c r="CIB10" s="11"/>
      <c r="CIC10" s="12"/>
      <c r="CID10" s="12"/>
      <c r="CIE10" s="12"/>
      <c r="CIF10" s="12"/>
      <c r="CIG10" s="11"/>
      <c r="CIH10" s="12"/>
      <c r="CII10" s="12"/>
      <c r="CIJ10" s="12"/>
      <c r="CIK10" s="12"/>
      <c r="CIL10" s="11"/>
      <c r="CIM10" s="12"/>
      <c r="CIN10" s="12"/>
      <c r="CIO10" s="12"/>
      <c r="CIP10" s="12"/>
      <c r="CIQ10" s="11"/>
      <c r="CIR10" s="12"/>
      <c r="CIS10" s="12"/>
      <c r="CIT10" s="12"/>
      <c r="CIU10" s="12"/>
      <c r="CIV10" s="11"/>
      <c r="CIW10" s="12"/>
      <c r="CIX10" s="12"/>
      <c r="CIY10" s="12"/>
      <c r="CIZ10" s="12"/>
      <c r="CJA10" s="11"/>
      <c r="CJB10" s="12"/>
      <c r="CJC10" s="12"/>
      <c r="CJD10" s="12"/>
      <c r="CJE10" s="12"/>
      <c r="CJF10" s="11"/>
      <c r="CJG10" s="12"/>
      <c r="CJH10" s="12"/>
      <c r="CJI10" s="12"/>
      <c r="CJJ10" s="12"/>
      <c r="CJK10" s="11"/>
      <c r="CJL10" s="12"/>
      <c r="CJM10" s="12"/>
      <c r="CJN10" s="12"/>
      <c r="CJO10" s="12"/>
      <c r="CJP10" s="11"/>
      <c r="CJQ10" s="12"/>
      <c r="CJR10" s="12"/>
      <c r="CJS10" s="12"/>
      <c r="CJT10" s="12"/>
      <c r="CJU10" s="11"/>
      <c r="CJV10" s="12"/>
      <c r="CJW10" s="12"/>
      <c r="CJX10" s="12"/>
      <c r="CJY10" s="12"/>
      <c r="CJZ10" s="11"/>
      <c r="CKA10" s="12"/>
      <c r="CKB10" s="12"/>
      <c r="CKC10" s="12"/>
      <c r="CKD10" s="12"/>
      <c r="CKE10" s="11"/>
      <c r="CKF10" s="12"/>
      <c r="CKG10" s="12"/>
      <c r="CKH10" s="12"/>
      <c r="CKI10" s="12"/>
      <c r="CKJ10" s="11"/>
      <c r="CKK10" s="12"/>
      <c r="CKL10" s="12"/>
      <c r="CKM10" s="12"/>
      <c r="CKN10" s="12"/>
      <c r="CKO10" s="11"/>
      <c r="CKP10" s="12"/>
      <c r="CKQ10" s="12"/>
      <c r="CKR10" s="12"/>
      <c r="CKS10" s="12"/>
      <c r="CKT10" s="11"/>
      <c r="CKU10" s="12"/>
      <c r="CKV10" s="12"/>
      <c r="CKW10" s="12"/>
      <c r="CKX10" s="12"/>
      <c r="CKY10" s="11"/>
      <c r="CKZ10" s="12"/>
      <c r="CLA10" s="12"/>
      <c r="CLB10" s="12"/>
      <c r="CLC10" s="12"/>
      <c r="CLD10" s="11"/>
      <c r="CLE10" s="12"/>
      <c r="CLF10" s="12"/>
      <c r="CLG10" s="12"/>
      <c r="CLH10" s="12"/>
      <c r="CLI10" s="11"/>
      <c r="CLJ10" s="12"/>
      <c r="CLK10" s="12"/>
      <c r="CLL10" s="12"/>
      <c r="CLM10" s="12"/>
      <c r="CLN10" s="11"/>
      <c r="CLO10" s="12"/>
      <c r="CLP10" s="12"/>
      <c r="CLQ10" s="12"/>
      <c r="CLR10" s="12"/>
      <c r="CLS10" s="11"/>
      <c r="CLT10" s="12"/>
      <c r="CLU10" s="12"/>
      <c r="CLV10" s="12"/>
      <c r="CLW10" s="12"/>
      <c r="CLX10" s="11"/>
      <c r="CLY10" s="12"/>
      <c r="CLZ10" s="12"/>
      <c r="CMA10" s="12"/>
      <c r="CMB10" s="12"/>
      <c r="CMC10" s="11"/>
      <c r="CMD10" s="12"/>
      <c r="CME10" s="12"/>
      <c r="CMF10" s="12"/>
      <c r="CMG10" s="12"/>
      <c r="CMH10" s="11"/>
      <c r="CMI10" s="12"/>
      <c r="CMJ10" s="12"/>
      <c r="CMK10" s="12"/>
      <c r="CML10" s="12"/>
      <c r="CMM10" s="11"/>
      <c r="CMN10" s="12"/>
      <c r="CMO10" s="12"/>
      <c r="CMP10" s="12"/>
      <c r="CMQ10" s="12"/>
      <c r="CMR10" s="11"/>
      <c r="CMS10" s="12"/>
      <c r="CMT10" s="12"/>
      <c r="CMU10" s="12"/>
      <c r="CMV10" s="12"/>
      <c r="CMW10" s="11"/>
      <c r="CMX10" s="12"/>
      <c r="CMY10" s="12"/>
      <c r="CMZ10" s="12"/>
      <c r="CNA10" s="12"/>
      <c r="CNB10" s="11"/>
      <c r="CNC10" s="12"/>
      <c r="CND10" s="12"/>
      <c r="CNE10" s="12"/>
      <c r="CNF10" s="12"/>
      <c r="CNG10" s="11"/>
      <c r="CNH10" s="12"/>
      <c r="CNI10" s="12"/>
      <c r="CNJ10" s="12"/>
      <c r="CNK10" s="12"/>
      <c r="CNL10" s="11"/>
      <c r="CNM10" s="12"/>
      <c r="CNN10" s="12"/>
      <c r="CNO10" s="12"/>
      <c r="CNP10" s="12"/>
      <c r="CNQ10" s="11"/>
      <c r="CNR10" s="12"/>
      <c r="CNS10" s="12"/>
      <c r="CNT10" s="12"/>
      <c r="CNU10" s="12"/>
      <c r="CNV10" s="11"/>
      <c r="CNW10" s="12"/>
      <c r="CNX10" s="12"/>
      <c r="CNY10" s="12"/>
      <c r="CNZ10" s="12"/>
      <c r="COA10" s="11"/>
      <c r="COB10" s="12"/>
      <c r="COC10" s="12"/>
      <c r="COD10" s="12"/>
      <c r="COE10" s="12"/>
      <c r="COF10" s="11"/>
      <c r="COG10" s="12"/>
      <c r="COH10" s="12"/>
      <c r="COI10" s="12"/>
      <c r="COJ10" s="12"/>
      <c r="COK10" s="11"/>
      <c r="COL10" s="12"/>
      <c r="COM10" s="12"/>
      <c r="CON10" s="12"/>
      <c r="COO10" s="12"/>
      <c r="COP10" s="11"/>
      <c r="COQ10" s="12"/>
      <c r="COR10" s="12"/>
      <c r="COS10" s="12"/>
      <c r="COT10" s="12"/>
      <c r="COU10" s="11"/>
      <c r="COV10" s="12"/>
      <c r="COW10" s="12"/>
      <c r="COX10" s="12"/>
      <c r="COY10" s="12"/>
      <c r="COZ10" s="11"/>
      <c r="CPA10" s="12"/>
      <c r="CPB10" s="12"/>
      <c r="CPC10" s="12"/>
      <c r="CPD10" s="12"/>
      <c r="CPE10" s="11"/>
      <c r="CPF10" s="12"/>
      <c r="CPG10" s="12"/>
      <c r="CPH10" s="12"/>
      <c r="CPI10" s="12"/>
      <c r="CPJ10" s="11"/>
      <c r="CPK10" s="12"/>
      <c r="CPL10" s="12"/>
      <c r="CPM10" s="12"/>
      <c r="CPN10" s="12"/>
      <c r="CPO10" s="11"/>
      <c r="CPP10" s="12"/>
      <c r="CPQ10" s="12"/>
      <c r="CPR10" s="12"/>
      <c r="CPS10" s="12"/>
      <c r="CPT10" s="11"/>
      <c r="CPU10" s="12"/>
      <c r="CPV10" s="12"/>
      <c r="CPW10" s="12"/>
      <c r="CPX10" s="12"/>
      <c r="CPY10" s="11"/>
      <c r="CPZ10" s="12"/>
      <c r="CQA10" s="12"/>
      <c r="CQB10" s="12"/>
      <c r="CQC10" s="12"/>
      <c r="CQD10" s="11"/>
      <c r="CQE10" s="12"/>
      <c r="CQF10" s="12"/>
      <c r="CQG10" s="12"/>
      <c r="CQH10" s="12"/>
      <c r="CQI10" s="11"/>
      <c r="CQJ10" s="12"/>
      <c r="CQK10" s="12"/>
      <c r="CQL10" s="12"/>
      <c r="CQM10" s="12"/>
      <c r="CQN10" s="11"/>
      <c r="CQO10" s="12"/>
      <c r="CQP10" s="12"/>
      <c r="CQQ10" s="12"/>
      <c r="CQR10" s="12"/>
      <c r="CQS10" s="11"/>
      <c r="CQT10" s="12"/>
      <c r="CQU10" s="12"/>
      <c r="CQV10" s="12"/>
      <c r="CQW10" s="12"/>
      <c r="CQX10" s="11"/>
      <c r="CQY10" s="12"/>
      <c r="CQZ10" s="12"/>
      <c r="CRA10" s="12"/>
      <c r="CRB10" s="12"/>
      <c r="CRC10" s="11"/>
      <c r="CRD10" s="12"/>
      <c r="CRE10" s="12"/>
      <c r="CRF10" s="12"/>
      <c r="CRG10" s="12"/>
      <c r="CRH10" s="11"/>
      <c r="CRI10" s="12"/>
      <c r="CRJ10" s="12"/>
      <c r="CRK10" s="12"/>
      <c r="CRL10" s="12"/>
      <c r="CRM10" s="11"/>
      <c r="CRN10" s="12"/>
      <c r="CRO10" s="12"/>
      <c r="CRP10" s="12"/>
      <c r="CRQ10" s="12"/>
      <c r="CRR10" s="11"/>
      <c r="CRS10" s="12"/>
      <c r="CRT10" s="12"/>
      <c r="CRU10" s="12"/>
      <c r="CRV10" s="12"/>
      <c r="CRW10" s="11"/>
      <c r="CRX10" s="12"/>
      <c r="CRY10" s="12"/>
      <c r="CRZ10" s="12"/>
      <c r="CSA10" s="12"/>
      <c r="CSB10" s="11"/>
      <c r="CSC10" s="12"/>
      <c r="CSD10" s="12"/>
      <c r="CSE10" s="12"/>
      <c r="CSF10" s="12"/>
      <c r="CSG10" s="11"/>
      <c r="CSH10" s="12"/>
      <c r="CSI10" s="12"/>
      <c r="CSJ10" s="12"/>
      <c r="CSK10" s="12"/>
      <c r="CSL10" s="11"/>
      <c r="CSM10" s="12"/>
      <c r="CSN10" s="12"/>
      <c r="CSO10" s="12"/>
      <c r="CSP10" s="12"/>
      <c r="CSQ10" s="11"/>
      <c r="CSR10" s="12"/>
      <c r="CSS10" s="12"/>
      <c r="CST10" s="12"/>
      <c r="CSU10" s="12"/>
      <c r="CSV10" s="11"/>
      <c r="CSW10" s="12"/>
      <c r="CSX10" s="12"/>
      <c r="CSY10" s="12"/>
      <c r="CSZ10" s="12"/>
      <c r="CTA10" s="11"/>
      <c r="CTB10" s="12"/>
      <c r="CTC10" s="12"/>
      <c r="CTD10" s="12"/>
      <c r="CTE10" s="12"/>
      <c r="CTF10" s="11"/>
      <c r="CTG10" s="12"/>
      <c r="CTH10" s="12"/>
      <c r="CTI10" s="12"/>
      <c r="CTJ10" s="12"/>
      <c r="CTK10" s="11"/>
      <c r="CTL10" s="12"/>
      <c r="CTM10" s="12"/>
      <c r="CTN10" s="12"/>
      <c r="CTO10" s="12"/>
      <c r="CTP10" s="11"/>
      <c r="CTQ10" s="12"/>
      <c r="CTR10" s="12"/>
      <c r="CTS10" s="12"/>
      <c r="CTT10" s="12"/>
      <c r="CTU10" s="11"/>
      <c r="CTV10" s="12"/>
      <c r="CTW10" s="12"/>
      <c r="CTX10" s="12"/>
      <c r="CTY10" s="12"/>
      <c r="CTZ10" s="11"/>
      <c r="CUA10" s="12"/>
      <c r="CUB10" s="12"/>
      <c r="CUC10" s="12"/>
      <c r="CUD10" s="12"/>
      <c r="CUE10" s="11"/>
      <c r="CUF10" s="12"/>
      <c r="CUG10" s="12"/>
      <c r="CUH10" s="12"/>
      <c r="CUI10" s="12"/>
      <c r="CUJ10" s="11"/>
      <c r="CUK10" s="12"/>
      <c r="CUL10" s="12"/>
      <c r="CUM10" s="12"/>
      <c r="CUN10" s="12"/>
      <c r="CUO10" s="11"/>
      <c r="CUP10" s="12"/>
      <c r="CUQ10" s="12"/>
      <c r="CUR10" s="12"/>
      <c r="CUS10" s="12"/>
      <c r="CUT10" s="11"/>
      <c r="CUU10" s="12"/>
      <c r="CUV10" s="12"/>
      <c r="CUW10" s="12"/>
      <c r="CUX10" s="12"/>
      <c r="CUY10" s="11"/>
      <c r="CUZ10" s="12"/>
      <c r="CVA10" s="12"/>
      <c r="CVB10" s="12"/>
      <c r="CVC10" s="12"/>
      <c r="CVD10" s="11"/>
      <c r="CVE10" s="12"/>
      <c r="CVF10" s="12"/>
      <c r="CVG10" s="12"/>
      <c r="CVH10" s="12"/>
      <c r="CVI10" s="11"/>
      <c r="CVJ10" s="12"/>
      <c r="CVK10" s="12"/>
      <c r="CVL10" s="12"/>
      <c r="CVM10" s="12"/>
      <c r="CVN10" s="11"/>
      <c r="CVO10" s="12"/>
      <c r="CVP10" s="12"/>
      <c r="CVQ10" s="12"/>
      <c r="CVR10" s="12"/>
      <c r="CVS10" s="11"/>
      <c r="CVT10" s="12"/>
      <c r="CVU10" s="12"/>
      <c r="CVV10" s="12"/>
      <c r="CVW10" s="12"/>
      <c r="CVX10" s="11"/>
      <c r="CVY10" s="12"/>
      <c r="CVZ10" s="12"/>
      <c r="CWA10" s="12"/>
      <c r="CWB10" s="12"/>
      <c r="CWC10" s="11"/>
      <c r="CWD10" s="12"/>
      <c r="CWE10" s="12"/>
      <c r="CWF10" s="12"/>
      <c r="CWG10" s="12"/>
      <c r="CWH10" s="11"/>
      <c r="CWI10" s="12"/>
      <c r="CWJ10" s="12"/>
      <c r="CWK10" s="12"/>
      <c r="CWL10" s="12"/>
      <c r="CWM10" s="11"/>
      <c r="CWN10" s="12"/>
      <c r="CWO10" s="12"/>
      <c r="CWP10" s="12"/>
      <c r="CWQ10" s="12"/>
      <c r="CWR10" s="11"/>
      <c r="CWS10" s="12"/>
      <c r="CWT10" s="12"/>
      <c r="CWU10" s="12"/>
      <c r="CWV10" s="12"/>
      <c r="CWW10" s="11"/>
      <c r="CWX10" s="12"/>
      <c r="CWY10" s="12"/>
      <c r="CWZ10" s="12"/>
      <c r="CXA10" s="12"/>
      <c r="CXB10" s="11"/>
      <c r="CXC10" s="12"/>
      <c r="CXD10" s="12"/>
      <c r="CXE10" s="12"/>
      <c r="CXF10" s="12"/>
      <c r="CXG10" s="11"/>
      <c r="CXH10" s="12"/>
      <c r="CXI10" s="12"/>
      <c r="CXJ10" s="12"/>
      <c r="CXK10" s="12"/>
      <c r="CXL10" s="11"/>
      <c r="CXM10" s="12"/>
      <c r="CXN10" s="12"/>
      <c r="CXO10" s="12"/>
      <c r="CXP10" s="12"/>
      <c r="CXQ10" s="11"/>
      <c r="CXR10" s="12"/>
      <c r="CXS10" s="12"/>
      <c r="CXT10" s="12"/>
      <c r="CXU10" s="12"/>
      <c r="CXV10" s="11"/>
      <c r="CXW10" s="12"/>
      <c r="CXX10" s="12"/>
      <c r="CXY10" s="12"/>
      <c r="CXZ10" s="12"/>
      <c r="CYA10" s="11"/>
      <c r="CYB10" s="12"/>
      <c r="CYC10" s="12"/>
      <c r="CYD10" s="12"/>
      <c r="CYE10" s="12"/>
      <c r="CYF10" s="11"/>
      <c r="CYG10" s="12"/>
      <c r="CYH10" s="12"/>
      <c r="CYI10" s="12"/>
      <c r="CYJ10" s="12"/>
      <c r="CYK10" s="11"/>
      <c r="CYL10" s="12"/>
      <c r="CYM10" s="12"/>
      <c r="CYN10" s="12"/>
      <c r="CYO10" s="12"/>
      <c r="CYP10" s="11"/>
      <c r="CYQ10" s="12"/>
      <c r="CYR10" s="12"/>
      <c r="CYS10" s="12"/>
      <c r="CYT10" s="12"/>
      <c r="CYU10" s="11"/>
      <c r="CYV10" s="12"/>
      <c r="CYW10" s="12"/>
      <c r="CYX10" s="12"/>
      <c r="CYY10" s="12"/>
      <c r="CYZ10" s="11"/>
      <c r="CZA10" s="12"/>
      <c r="CZB10" s="12"/>
      <c r="CZC10" s="12"/>
      <c r="CZD10" s="12"/>
      <c r="CZE10" s="11"/>
      <c r="CZF10" s="12"/>
      <c r="CZG10" s="12"/>
      <c r="CZH10" s="12"/>
      <c r="CZI10" s="12"/>
      <c r="CZJ10" s="11"/>
      <c r="CZK10" s="12"/>
      <c r="CZL10" s="12"/>
      <c r="CZM10" s="12"/>
      <c r="CZN10" s="12"/>
      <c r="CZO10" s="11"/>
      <c r="CZP10" s="12"/>
      <c r="CZQ10" s="12"/>
      <c r="CZR10" s="12"/>
      <c r="CZS10" s="12"/>
      <c r="CZT10" s="11"/>
      <c r="CZU10" s="12"/>
      <c r="CZV10" s="12"/>
      <c r="CZW10" s="12"/>
      <c r="CZX10" s="12"/>
      <c r="CZY10" s="11"/>
      <c r="CZZ10" s="12"/>
      <c r="DAA10" s="12"/>
      <c r="DAB10" s="12"/>
      <c r="DAC10" s="12"/>
      <c r="DAD10" s="11"/>
      <c r="DAE10" s="12"/>
      <c r="DAF10" s="12"/>
      <c r="DAG10" s="12"/>
      <c r="DAH10" s="12"/>
      <c r="DAI10" s="11"/>
      <c r="DAJ10" s="12"/>
      <c r="DAK10" s="12"/>
      <c r="DAL10" s="12"/>
      <c r="DAM10" s="12"/>
      <c r="DAN10" s="11"/>
      <c r="DAO10" s="12"/>
      <c r="DAP10" s="12"/>
      <c r="DAQ10" s="12"/>
      <c r="DAR10" s="12"/>
      <c r="DAS10" s="11"/>
      <c r="DAT10" s="12"/>
      <c r="DAU10" s="12"/>
      <c r="DAV10" s="12"/>
      <c r="DAW10" s="12"/>
      <c r="DAX10" s="11"/>
      <c r="DAY10" s="12"/>
      <c r="DAZ10" s="12"/>
      <c r="DBA10" s="12"/>
      <c r="DBB10" s="12"/>
      <c r="DBC10" s="11"/>
      <c r="DBD10" s="12"/>
      <c r="DBE10" s="12"/>
      <c r="DBF10" s="12"/>
      <c r="DBG10" s="12"/>
      <c r="DBH10" s="11"/>
      <c r="DBI10" s="12"/>
      <c r="DBJ10" s="12"/>
      <c r="DBK10" s="12"/>
      <c r="DBL10" s="12"/>
      <c r="DBM10" s="11"/>
      <c r="DBN10" s="12"/>
      <c r="DBO10" s="12"/>
      <c r="DBP10" s="12"/>
      <c r="DBQ10" s="12"/>
      <c r="DBR10" s="11"/>
      <c r="DBS10" s="12"/>
      <c r="DBT10" s="12"/>
      <c r="DBU10" s="12"/>
      <c r="DBV10" s="12"/>
      <c r="DBW10" s="11"/>
      <c r="DBX10" s="12"/>
      <c r="DBY10" s="12"/>
      <c r="DBZ10" s="12"/>
      <c r="DCA10" s="12"/>
      <c r="DCB10" s="11"/>
      <c r="DCC10" s="12"/>
      <c r="DCD10" s="12"/>
      <c r="DCE10" s="12"/>
      <c r="DCF10" s="12"/>
      <c r="DCG10" s="11"/>
      <c r="DCH10" s="12"/>
      <c r="DCI10" s="12"/>
      <c r="DCJ10" s="12"/>
      <c r="DCK10" s="12"/>
      <c r="DCL10" s="11"/>
      <c r="DCM10" s="12"/>
      <c r="DCN10" s="12"/>
      <c r="DCO10" s="12"/>
      <c r="DCP10" s="12"/>
      <c r="DCQ10" s="11"/>
      <c r="DCR10" s="12"/>
      <c r="DCS10" s="12"/>
      <c r="DCT10" s="12"/>
      <c r="DCU10" s="12"/>
      <c r="DCV10" s="11"/>
      <c r="DCW10" s="12"/>
      <c r="DCX10" s="12"/>
      <c r="DCY10" s="12"/>
      <c r="DCZ10" s="12"/>
      <c r="DDA10" s="11"/>
      <c r="DDB10" s="12"/>
      <c r="DDC10" s="12"/>
      <c r="DDD10" s="12"/>
      <c r="DDE10" s="12"/>
      <c r="DDF10" s="11"/>
      <c r="DDG10" s="12"/>
      <c r="DDH10" s="12"/>
      <c r="DDI10" s="12"/>
      <c r="DDJ10" s="12"/>
      <c r="DDK10" s="11"/>
      <c r="DDL10" s="12"/>
      <c r="DDM10" s="12"/>
      <c r="DDN10" s="12"/>
      <c r="DDO10" s="12"/>
      <c r="DDP10" s="11"/>
      <c r="DDQ10" s="12"/>
      <c r="DDR10" s="12"/>
      <c r="DDS10" s="12"/>
      <c r="DDT10" s="12"/>
      <c r="DDU10" s="11"/>
      <c r="DDV10" s="12"/>
      <c r="DDW10" s="12"/>
      <c r="DDX10" s="12"/>
      <c r="DDY10" s="12"/>
      <c r="DDZ10" s="11"/>
      <c r="DEA10" s="12"/>
      <c r="DEB10" s="12"/>
      <c r="DEC10" s="12"/>
      <c r="DED10" s="12"/>
      <c r="DEE10" s="11"/>
      <c r="DEF10" s="12"/>
      <c r="DEG10" s="12"/>
      <c r="DEH10" s="12"/>
      <c r="DEI10" s="12"/>
      <c r="DEJ10" s="11"/>
      <c r="DEK10" s="12"/>
      <c r="DEL10" s="12"/>
      <c r="DEM10" s="12"/>
      <c r="DEN10" s="12"/>
      <c r="DEO10" s="11"/>
      <c r="DEP10" s="12"/>
      <c r="DEQ10" s="12"/>
      <c r="DER10" s="12"/>
      <c r="DES10" s="12"/>
      <c r="DET10" s="11"/>
      <c r="DEU10" s="12"/>
      <c r="DEV10" s="12"/>
      <c r="DEW10" s="12"/>
      <c r="DEX10" s="12"/>
      <c r="DEY10" s="11"/>
      <c r="DEZ10" s="12"/>
      <c r="DFA10" s="12"/>
      <c r="DFB10" s="12"/>
      <c r="DFC10" s="12"/>
      <c r="DFD10" s="11"/>
      <c r="DFE10" s="12"/>
      <c r="DFF10" s="12"/>
      <c r="DFG10" s="12"/>
      <c r="DFH10" s="12"/>
      <c r="DFI10" s="11"/>
      <c r="DFJ10" s="12"/>
      <c r="DFK10" s="12"/>
      <c r="DFL10" s="12"/>
      <c r="DFM10" s="12"/>
      <c r="DFN10" s="11"/>
      <c r="DFO10" s="12"/>
      <c r="DFP10" s="12"/>
      <c r="DFQ10" s="12"/>
      <c r="DFR10" s="12"/>
      <c r="DFS10" s="11"/>
      <c r="DFT10" s="12"/>
      <c r="DFU10" s="12"/>
      <c r="DFV10" s="12"/>
      <c r="DFW10" s="12"/>
      <c r="DFX10" s="11"/>
      <c r="DFY10" s="12"/>
      <c r="DFZ10" s="12"/>
      <c r="DGA10" s="12"/>
      <c r="DGB10" s="12"/>
      <c r="DGC10" s="11"/>
      <c r="DGD10" s="12"/>
      <c r="DGE10" s="12"/>
      <c r="DGF10" s="12"/>
      <c r="DGG10" s="12"/>
      <c r="DGH10" s="11"/>
      <c r="DGI10" s="12"/>
      <c r="DGJ10" s="12"/>
      <c r="DGK10" s="12"/>
      <c r="DGL10" s="12"/>
      <c r="DGM10" s="11"/>
      <c r="DGN10" s="12"/>
      <c r="DGO10" s="12"/>
      <c r="DGP10" s="12"/>
      <c r="DGQ10" s="12"/>
      <c r="DGR10" s="11"/>
      <c r="DGS10" s="12"/>
      <c r="DGT10" s="12"/>
      <c r="DGU10" s="12"/>
      <c r="DGV10" s="12"/>
      <c r="DGW10" s="11"/>
      <c r="DGX10" s="12"/>
      <c r="DGY10" s="12"/>
      <c r="DGZ10" s="12"/>
      <c r="DHA10" s="12"/>
      <c r="DHB10" s="11"/>
      <c r="DHC10" s="12"/>
      <c r="DHD10" s="12"/>
      <c r="DHE10" s="12"/>
      <c r="DHF10" s="12"/>
      <c r="DHG10" s="11"/>
      <c r="DHH10" s="12"/>
      <c r="DHI10" s="12"/>
      <c r="DHJ10" s="12"/>
      <c r="DHK10" s="12"/>
      <c r="DHL10" s="11"/>
      <c r="DHM10" s="12"/>
      <c r="DHN10" s="12"/>
      <c r="DHO10" s="12"/>
      <c r="DHP10" s="12"/>
      <c r="DHQ10" s="11"/>
      <c r="DHR10" s="12"/>
      <c r="DHS10" s="12"/>
      <c r="DHT10" s="12"/>
      <c r="DHU10" s="12"/>
      <c r="DHV10" s="11"/>
      <c r="DHW10" s="12"/>
      <c r="DHX10" s="12"/>
      <c r="DHY10" s="12"/>
      <c r="DHZ10" s="12"/>
      <c r="DIA10" s="11"/>
      <c r="DIB10" s="12"/>
      <c r="DIC10" s="12"/>
      <c r="DID10" s="12"/>
      <c r="DIE10" s="12"/>
      <c r="DIF10" s="11"/>
      <c r="DIG10" s="12"/>
      <c r="DIH10" s="12"/>
      <c r="DII10" s="12"/>
      <c r="DIJ10" s="12"/>
      <c r="DIK10" s="11"/>
      <c r="DIL10" s="12"/>
      <c r="DIM10" s="12"/>
      <c r="DIN10" s="12"/>
      <c r="DIO10" s="12"/>
      <c r="DIP10" s="11"/>
      <c r="DIQ10" s="12"/>
      <c r="DIR10" s="12"/>
      <c r="DIS10" s="12"/>
      <c r="DIT10" s="12"/>
      <c r="DIU10" s="11"/>
      <c r="DIV10" s="12"/>
      <c r="DIW10" s="12"/>
      <c r="DIX10" s="12"/>
      <c r="DIY10" s="12"/>
      <c r="DIZ10" s="11"/>
      <c r="DJA10" s="12"/>
      <c r="DJB10" s="12"/>
      <c r="DJC10" s="12"/>
      <c r="DJD10" s="12"/>
      <c r="DJE10" s="11"/>
      <c r="DJF10" s="12"/>
      <c r="DJG10" s="12"/>
      <c r="DJH10" s="12"/>
      <c r="DJI10" s="12"/>
      <c r="DJJ10" s="11"/>
      <c r="DJK10" s="12"/>
      <c r="DJL10" s="12"/>
      <c r="DJM10" s="12"/>
      <c r="DJN10" s="12"/>
      <c r="DJO10" s="11"/>
      <c r="DJP10" s="12"/>
      <c r="DJQ10" s="12"/>
      <c r="DJR10" s="12"/>
      <c r="DJS10" s="12"/>
      <c r="DJT10" s="11"/>
      <c r="DJU10" s="12"/>
      <c r="DJV10" s="12"/>
      <c r="DJW10" s="12"/>
      <c r="DJX10" s="12"/>
      <c r="DJY10" s="11"/>
      <c r="DJZ10" s="12"/>
      <c r="DKA10" s="12"/>
      <c r="DKB10" s="12"/>
      <c r="DKC10" s="12"/>
      <c r="DKD10" s="11"/>
      <c r="DKE10" s="12"/>
      <c r="DKF10" s="12"/>
      <c r="DKG10" s="12"/>
      <c r="DKH10" s="12"/>
      <c r="DKI10" s="11"/>
      <c r="DKJ10" s="12"/>
      <c r="DKK10" s="12"/>
      <c r="DKL10" s="12"/>
      <c r="DKM10" s="12"/>
      <c r="DKN10" s="11"/>
      <c r="DKO10" s="12"/>
      <c r="DKP10" s="12"/>
      <c r="DKQ10" s="12"/>
      <c r="DKR10" s="12"/>
      <c r="DKS10" s="11"/>
      <c r="DKT10" s="12"/>
      <c r="DKU10" s="12"/>
      <c r="DKV10" s="12"/>
      <c r="DKW10" s="12"/>
      <c r="DKX10" s="11"/>
      <c r="DKY10" s="12"/>
      <c r="DKZ10" s="12"/>
      <c r="DLA10" s="12"/>
      <c r="DLB10" s="12"/>
      <c r="DLC10" s="11"/>
      <c r="DLD10" s="12"/>
      <c r="DLE10" s="12"/>
      <c r="DLF10" s="12"/>
      <c r="DLG10" s="12"/>
      <c r="DLH10" s="11"/>
      <c r="DLI10" s="12"/>
      <c r="DLJ10" s="12"/>
      <c r="DLK10" s="12"/>
      <c r="DLL10" s="12"/>
      <c r="DLM10" s="11"/>
      <c r="DLN10" s="12"/>
      <c r="DLO10" s="12"/>
      <c r="DLP10" s="12"/>
      <c r="DLQ10" s="12"/>
      <c r="DLR10" s="11"/>
      <c r="DLS10" s="12"/>
      <c r="DLT10" s="12"/>
      <c r="DLU10" s="12"/>
      <c r="DLV10" s="12"/>
      <c r="DLW10" s="11"/>
      <c r="DLX10" s="12"/>
      <c r="DLY10" s="12"/>
      <c r="DLZ10" s="12"/>
      <c r="DMA10" s="12"/>
      <c r="DMB10" s="11"/>
      <c r="DMC10" s="12"/>
      <c r="DMD10" s="12"/>
      <c r="DME10" s="12"/>
      <c r="DMF10" s="12"/>
      <c r="DMG10" s="11"/>
      <c r="DMH10" s="12"/>
      <c r="DMI10" s="12"/>
      <c r="DMJ10" s="12"/>
      <c r="DMK10" s="12"/>
      <c r="DML10" s="11"/>
      <c r="DMM10" s="12"/>
      <c r="DMN10" s="12"/>
      <c r="DMO10" s="12"/>
      <c r="DMP10" s="12"/>
      <c r="DMQ10" s="11"/>
      <c r="DMR10" s="12"/>
      <c r="DMS10" s="12"/>
      <c r="DMT10" s="12"/>
      <c r="DMU10" s="12"/>
      <c r="DMV10" s="11"/>
      <c r="DMW10" s="12"/>
      <c r="DMX10" s="12"/>
      <c r="DMY10" s="12"/>
      <c r="DMZ10" s="12"/>
      <c r="DNA10" s="11"/>
      <c r="DNB10" s="12"/>
      <c r="DNC10" s="12"/>
      <c r="DND10" s="12"/>
      <c r="DNE10" s="12"/>
      <c r="DNF10" s="11"/>
      <c r="DNG10" s="12"/>
      <c r="DNH10" s="12"/>
      <c r="DNI10" s="12"/>
      <c r="DNJ10" s="12"/>
      <c r="DNK10" s="11"/>
      <c r="DNL10" s="12"/>
      <c r="DNM10" s="12"/>
      <c r="DNN10" s="12"/>
      <c r="DNO10" s="12"/>
      <c r="DNP10" s="11"/>
      <c r="DNQ10" s="12"/>
      <c r="DNR10" s="12"/>
      <c r="DNS10" s="12"/>
      <c r="DNT10" s="12"/>
      <c r="DNU10" s="11"/>
      <c r="DNV10" s="12"/>
      <c r="DNW10" s="12"/>
      <c r="DNX10" s="12"/>
      <c r="DNY10" s="12"/>
      <c r="DNZ10" s="11"/>
      <c r="DOA10" s="12"/>
      <c r="DOB10" s="12"/>
      <c r="DOC10" s="12"/>
      <c r="DOD10" s="12"/>
      <c r="DOE10" s="11"/>
      <c r="DOF10" s="12"/>
      <c r="DOG10" s="12"/>
      <c r="DOH10" s="12"/>
      <c r="DOI10" s="12"/>
      <c r="DOJ10" s="11"/>
      <c r="DOK10" s="12"/>
      <c r="DOL10" s="12"/>
      <c r="DOM10" s="12"/>
      <c r="DON10" s="12"/>
      <c r="DOO10" s="11"/>
      <c r="DOP10" s="12"/>
      <c r="DOQ10" s="12"/>
      <c r="DOR10" s="12"/>
      <c r="DOS10" s="12"/>
      <c r="DOT10" s="11"/>
      <c r="DOU10" s="12"/>
      <c r="DOV10" s="12"/>
      <c r="DOW10" s="12"/>
      <c r="DOX10" s="12"/>
      <c r="DOY10" s="11"/>
      <c r="DOZ10" s="12"/>
      <c r="DPA10" s="12"/>
      <c r="DPB10" s="12"/>
      <c r="DPC10" s="12"/>
      <c r="DPD10" s="11"/>
      <c r="DPE10" s="12"/>
      <c r="DPF10" s="12"/>
      <c r="DPG10" s="12"/>
      <c r="DPH10" s="12"/>
      <c r="DPI10" s="11"/>
      <c r="DPJ10" s="12"/>
      <c r="DPK10" s="12"/>
      <c r="DPL10" s="12"/>
      <c r="DPM10" s="12"/>
      <c r="DPN10" s="11"/>
      <c r="DPO10" s="12"/>
      <c r="DPP10" s="12"/>
      <c r="DPQ10" s="12"/>
      <c r="DPR10" s="12"/>
      <c r="DPS10" s="11"/>
      <c r="DPT10" s="12"/>
      <c r="DPU10" s="12"/>
      <c r="DPV10" s="12"/>
      <c r="DPW10" s="12"/>
      <c r="DPX10" s="11"/>
      <c r="DPY10" s="12"/>
      <c r="DPZ10" s="12"/>
      <c r="DQA10" s="12"/>
      <c r="DQB10" s="12"/>
      <c r="DQC10" s="11"/>
      <c r="DQD10" s="12"/>
      <c r="DQE10" s="12"/>
      <c r="DQF10" s="12"/>
      <c r="DQG10" s="12"/>
      <c r="DQH10" s="11"/>
      <c r="DQI10" s="12"/>
      <c r="DQJ10" s="12"/>
      <c r="DQK10" s="12"/>
      <c r="DQL10" s="12"/>
      <c r="DQM10" s="11"/>
      <c r="DQN10" s="12"/>
      <c r="DQO10" s="12"/>
      <c r="DQP10" s="12"/>
      <c r="DQQ10" s="12"/>
      <c r="DQR10" s="11"/>
      <c r="DQS10" s="12"/>
      <c r="DQT10" s="12"/>
      <c r="DQU10" s="12"/>
      <c r="DQV10" s="12"/>
      <c r="DQW10" s="11"/>
      <c r="DQX10" s="12"/>
      <c r="DQY10" s="12"/>
      <c r="DQZ10" s="12"/>
      <c r="DRA10" s="12"/>
      <c r="DRB10" s="11"/>
      <c r="DRC10" s="12"/>
      <c r="DRD10" s="12"/>
      <c r="DRE10" s="12"/>
      <c r="DRF10" s="12"/>
      <c r="DRG10" s="11"/>
      <c r="DRH10" s="12"/>
      <c r="DRI10" s="12"/>
      <c r="DRJ10" s="12"/>
      <c r="DRK10" s="12"/>
      <c r="DRL10" s="11"/>
      <c r="DRM10" s="12"/>
      <c r="DRN10" s="12"/>
      <c r="DRO10" s="12"/>
      <c r="DRP10" s="12"/>
      <c r="DRQ10" s="11"/>
      <c r="DRR10" s="12"/>
      <c r="DRS10" s="12"/>
      <c r="DRT10" s="12"/>
      <c r="DRU10" s="12"/>
      <c r="DRV10" s="11"/>
      <c r="DRW10" s="12"/>
      <c r="DRX10" s="12"/>
      <c r="DRY10" s="12"/>
      <c r="DRZ10" s="12"/>
      <c r="DSA10" s="11"/>
      <c r="DSB10" s="12"/>
      <c r="DSC10" s="12"/>
      <c r="DSD10" s="12"/>
      <c r="DSE10" s="12"/>
      <c r="DSF10" s="11"/>
      <c r="DSG10" s="12"/>
      <c r="DSH10" s="12"/>
      <c r="DSI10" s="12"/>
      <c r="DSJ10" s="12"/>
      <c r="DSK10" s="11"/>
      <c r="DSL10" s="12"/>
      <c r="DSM10" s="12"/>
      <c r="DSN10" s="12"/>
      <c r="DSO10" s="12"/>
      <c r="DSP10" s="11"/>
      <c r="DSQ10" s="12"/>
      <c r="DSR10" s="12"/>
      <c r="DSS10" s="12"/>
      <c r="DST10" s="12"/>
      <c r="DSU10" s="11"/>
      <c r="DSV10" s="12"/>
      <c r="DSW10" s="12"/>
      <c r="DSX10" s="12"/>
      <c r="DSY10" s="12"/>
      <c r="DSZ10" s="11"/>
      <c r="DTA10" s="12"/>
      <c r="DTB10" s="12"/>
      <c r="DTC10" s="12"/>
      <c r="DTD10" s="12"/>
      <c r="DTE10" s="11"/>
      <c r="DTF10" s="12"/>
      <c r="DTG10" s="12"/>
      <c r="DTH10" s="12"/>
      <c r="DTI10" s="12"/>
      <c r="DTJ10" s="11"/>
      <c r="DTK10" s="12"/>
      <c r="DTL10" s="12"/>
      <c r="DTM10" s="12"/>
      <c r="DTN10" s="12"/>
      <c r="DTO10" s="11"/>
      <c r="DTP10" s="12"/>
      <c r="DTQ10" s="12"/>
      <c r="DTR10" s="12"/>
      <c r="DTS10" s="12"/>
      <c r="DTT10" s="11"/>
      <c r="DTU10" s="12"/>
      <c r="DTV10" s="12"/>
      <c r="DTW10" s="12"/>
      <c r="DTX10" s="12"/>
      <c r="DTY10" s="11"/>
      <c r="DTZ10" s="12"/>
      <c r="DUA10" s="12"/>
      <c r="DUB10" s="12"/>
      <c r="DUC10" s="12"/>
      <c r="DUD10" s="11"/>
      <c r="DUE10" s="12"/>
      <c r="DUF10" s="12"/>
      <c r="DUG10" s="12"/>
      <c r="DUH10" s="12"/>
      <c r="DUI10" s="11"/>
      <c r="DUJ10" s="12"/>
      <c r="DUK10" s="12"/>
      <c r="DUL10" s="12"/>
      <c r="DUM10" s="12"/>
      <c r="DUN10" s="11"/>
      <c r="DUO10" s="12"/>
      <c r="DUP10" s="12"/>
      <c r="DUQ10" s="12"/>
      <c r="DUR10" s="12"/>
      <c r="DUS10" s="11"/>
      <c r="DUT10" s="12"/>
      <c r="DUU10" s="12"/>
      <c r="DUV10" s="12"/>
      <c r="DUW10" s="12"/>
      <c r="DUX10" s="11"/>
      <c r="DUY10" s="12"/>
      <c r="DUZ10" s="12"/>
      <c r="DVA10" s="12"/>
      <c r="DVB10" s="12"/>
      <c r="DVC10" s="11"/>
      <c r="DVD10" s="12"/>
      <c r="DVE10" s="12"/>
      <c r="DVF10" s="12"/>
      <c r="DVG10" s="12"/>
      <c r="DVH10" s="11"/>
      <c r="DVI10" s="12"/>
      <c r="DVJ10" s="12"/>
      <c r="DVK10" s="12"/>
      <c r="DVL10" s="12"/>
      <c r="DVM10" s="11"/>
      <c r="DVN10" s="12"/>
      <c r="DVO10" s="12"/>
      <c r="DVP10" s="12"/>
      <c r="DVQ10" s="12"/>
      <c r="DVR10" s="11"/>
      <c r="DVS10" s="12"/>
      <c r="DVT10" s="12"/>
      <c r="DVU10" s="12"/>
      <c r="DVV10" s="12"/>
      <c r="DVW10" s="11"/>
      <c r="DVX10" s="12"/>
      <c r="DVY10" s="12"/>
      <c r="DVZ10" s="12"/>
      <c r="DWA10" s="12"/>
      <c r="DWB10" s="11"/>
      <c r="DWC10" s="12"/>
      <c r="DWD10" s="12"/>
      <c r="DWE10" s="12"/>
      <c r="DWF10" s="12"/>
      <c r="DWG10" s="11"/>
      <c r="DWH10" s="12"/>
      <c r="DWI10" s="12"/>
      <c r="DWJ10" s="12"/>
      <c r="DWK10" s="12"/>
      <c r="DWL10" s="11"/>
      <c r="DWM10" s="12"/>
      <c r="DWN10" s="12"/>
      <c r="DWO10" s="12"/>
      <c r="DWP10" s="12"/>
      <c r="DWQ10" s="11"/>
      <c r="DWR10" s="12"/>
      <c r="DWS10" s="12"/>
      <c r="DWT10" s="12"/>
      <c r="DWU10" s="12"/>
      <c r="DWV10" s="11"/>
      <c r="DWW10" s="12"/>
      <c r="DWX10" s="12"/>
      <c r="DWY10" s="12"/>
      <c r="DWZ10" s="12"/>
      <c r="DXA10" s="11"/>
      <c r="DXB10" s="12"/>
      <c r="DXC10" s="12"/>
      <c r="DXD10" s="12"/>
      <c r="DXE10" s="12"/>
      <c r="DXF10" s="11"/>
      <c r="DXG10" s="12"/>
      <c r="DXH10" s="12"/>
      <c r="DXI10" s="12"/>
      <c r="DXJ10" s="12"/>
      <c r="DXK10" s="11"/>
      <c r="DXL10" s="12"/>
      <c r="DXM10" s="12"/>
      <c r="DXN10" s="12"/>
      <c r="DXO10" s="12"/>
      <c r="DXP10" s="11"/>
      <c r="DXQ10" s="12"/>
      <c r="DXR10" s="12"/>
      <c r="DXS10" s="12"/>
      <c r="DXT10" s="12"/>
      <c r="DXU10" s="11"/>
      <c r="DXV10" s="12"/>
      <c r="DXW10" s="12"/>
      <c r="DXX10" s="12"/>
      <c r="DXY10" s="12"/>
      <c r="DXZ10" s="11"/>
      <c r="DYA10" s="12"/>
      <c r="DYB10" s="12"/>
      <c r="DYC10" s="12"/>
      <c r="DYD10" s="12"/>
      <c r="DYE10" s="11"/>
      <c r="DYF10" s="12"/>
      <c r="DYG10" s="12"/>
      <c r="DYH10" s="12"/>
      <c r="DYI10" s="12"/>
      <c r="DYJ10" s="11"/>
      <c r="DYK10" s="12"/>
      <c r="DYL10" s="12"/>
      <c r="DYM10" s="12"/>
      <c r="DYN10" s="12"/>
      <c r="DYO10" s="11"/>
      <c r="DYP10" s="12"/>
      <c r="DYQ10" s="12"/>
      <c r="DYR10" s="12"/>
      <c r="DYS10" s="12"/>
      <c r="DYT10" s="11"/>
      <c r="DYU10" s="12"/>
      <c r="DYV10" s="12"/>
      <c r="DYW10" s="12"/>
      <c r="DYX10" s="12"/>
      <c r="DYY10" s="11"/>
      <c r="DYZ10" s="12"/>
      <c r="DZA10" s="12"/>
      <c r="DZB10" s="12"/>
      <c r="DZC10" s="12"/>
      <c r="DZD10" s="11"/>
      <c r="DZE10" s="12"/>
      <c r="DZF10" s="12"/>
      <c r="DZG10" s="12"/>
      <c r="DZH10" s="12"/>
      <c r="DZI10" s="11"/>
      <c r="DZJ10" s="12"/>
      <c r="DZK10" s="12"/>
      <c r="DZL10" s="12"/>
      <c r="DZM10" s="12"/>
      <c r="DZN10" s="11"/>
      <c r="DZO10" s="12"/>
      <c r="DZP10" s="12"/>
      <c r="DZQ10" s="12"/>
      <c r="DZR10" s="12"/>
      <c r="DZS10" s="11"/>
      <c r="DZT10" s="12"/>
      <c r="DZU10" s="12"/>
      <c r="DZV10" s="12"/>
      <c r="DZW10" s="12"/>
      <c r="DZX10" s="11"/>
      <c r="DZY10" s="12"/>
      <c r="DZZ10" s="12"/>
      <c r="EAA10" s="12"/>
      <c r="EAB10" s="12"/>
      <c r="EAC10" s="11"/>
      <c r="EAD10" s="12"/>
      <c r="EAE10" s="12"/>
      <c r="EAF10" s="12"/>
      <c r="EAG10" s="12"/>
      <c r="EAH10" s="11"/>
      <c r="EAI10" s="12"/>
      <c r="EAJ10" s="12"/>
      <c r="EAK10" s="12"/>
      <c r="EAL10" s="12"/>
      <c r="EAM10" s="11"/>
      <c r="EAN10" s="12"/>
      <c r="EAO10" s="12"/>
      <c r="EAP10" s="12"/>
      <c r="EAQ10" s="12"/>
      <c r="EAR10" s="11"/>
      <c r="EAS10" s="12"/>
      <c r="EAT10" s="12"/>
      <c r="EAU10" s="12"/>
      <c r="EAV10" s="12"/>
      <c r="EAW10" s="11"/>
      <c r="EAX10" s="12"/>
      <c r="EAY10" s="12"/>
      <c r="EAZ10" s="12"/>
      <c r="EBA10" s="12"/>
      <c r="EBB10" s="11"/>
      <c r="EBC10" s="12"/>
      <c r="EBD10" s="12"/>
      <c r="EBE10" s="12"/>
      <c r="EBF10" s="12"/>
      <c r="EBG10" s="11"/>
      <c r="EBH10" s="12"/>
      <c r="EBI10" s="12"/>
      <c r="EBJ10" s="12"/>
      <c r="EBK10" s="12"/>
      <c r="EBL10" s="11"/>
      <c r="EBM10" s="12"/>
      <c r="EBN10" s="12"/>
      <c r="EBO10" s="12"/>
      <c r="EBP10" s="12"/>
      <c r="EBQ10" s="11"/>
      <c r="EBR10" s="12"/>
      <c r="EBS10" s="12"/>
      <c r="EBT10" s="12"/>
      <c r="EBU10" s="12"/>
      <c r="EBV10" s="11"/>
      <c r="EBW10" s="12"/>
      <c r="EBX10" s="12"/>
      <c r="EBY10" s="12"/>
      <c r="EBZ10" s="12"/>
      <c r="ECA10" s="11"/>
      <c r="ECB10" s="12"/>
      <c r="ECC10" s="12"/>
      <c r="ECD10" s="12"/>
      <c r="ECE10" s="12"/>
      <c r="ECF10" s="11"/>
      <c r="ECG10" s="12"/>
      <c r="ECH10" s="12"/>
      <c r="ECI10" s="12"/>
      <c r="ECJ10" s="12"/>
      <c r="ECK10" s="11"/>
      <c r="ECL10" s="12"/>
      <c r="ECM10" s="12"/>
      <c r="ECN10" s="12"/>
      <c r="ECO10" s="12"/>
      <c r="ECP10" s="11"/>
      <c r="ECQ10" s="12"/>
      <c r="ECR10" s="12"/>
      <c r="ECS10" s="12"/>
      <c r="ECT10" s="12"/>
      <c r="ECU10" s="11"/>
      <c r="ECV10" s="12"/>
      <c r="ECW10" s="12"/>
      <c r="ECX10" s="12"/>
      <c r="ECY10" s="12"/>
      <c r="ECZ10" s="11"/>
      <c r="EDA10" s="12"/>
      <c r="EDB10" s="12"/>
      <c r="EDC10" s="12"/>
      <c r="EDD10" s="12"/>
      <c r="EDE10" s="11"/>
      <c r="EDF10" s="12"/>
      <c r="EDG10" s="12"/>
      <c r="EDH10" s="12"/>
      <c r="EDI10" s="12"/>
      <c r="EDJ10" s="11"/>
      <c r="EDK10" s="12"/>
      <c r="EDL10" s="12"/>
      <c r="EDM10" s="12"/>
      <c r="EDN10" s="12"/>
      <c r="EDO10" s="11"/>
      <c r="EDP10" s="12"/>
      <c r="EDQ10" s="12"/>
      <c r="EDR10" s="12"/>
      <c r="EDS10" s="12"/>
      <c r="EDT10" s="11"/>
      <c r="EDU10" s="12"/>
      <c r="EDV10" s="12"/>
      <c r="EDW10" s="12"/>
      <c r="EDX10" s="12"/>
      <c r="EDY10" s="11"/>
      <c r="EDZ10" s="12"/>
      <c r="EEA10" s="12"/>
      <c r="EEB10" s="12"/>
      <c r="EEC10" s="12"/>
      <c r="EED10" s="11"/>
      <c r="EEE10" s="12"/>
      <c r="EEF10" s="12"/>
      <c r="EEG10" s="12"/>
      <c r="EEH10" s="12"/>
      <c r="EEI10" s="11"/>
      <c r="EEJ10" s="12"/>
      <c r="EEK10" s="12"/>
      <c r="EEL10" s="12"/>
      <c r="EEM10" s="12"/>
      <c r="EEN10" s="11"/>
      <c r="EEO10" s="12"/>
      <c r="EEP10" s="12"/>
      <c r="EEQ10" s="12"/>
      <c r="EER10" s="12"/>
      <c r="EES10" s="11"/>
      <c r="EET10" s="12"/>
      <c r="EEU10" s="12"/>
      <c r="EEV10" s="12"/>
      <c r="EEW10" s="12"/>
      <c r="EEX10" s="11"/>
      <c r="EEY10" s="12"/>
      <c r="EEZ10" s="12"/>
      <c r="EFA10" s="12"/>
      <c r="EFB10" s="12"/>
      <c r="EFC10" s="11"/>
      <c r="EFD10" s="12"/>
      <c r="EFE10" s="12"/>
      <c r="EFF10" s="12"/>
      <c r="EFG10" s="12"/>
      <c r="EFH10" s="11"/>
      <c r="EFI10" s="12"/>
      <c r="EFJ10" s="12"/>
      <c r="EFK10" s="12"/>
      <c r="EFL10" s="12"/>
      <c r="EFM10" s="11"/>
      <c r="EFN10" s="12"/>
      <c r="EFO10" s="12"/>
      <c r="EFP10" s="12"/>
      <c r="EFQ10" s="12"/>
      <c r="EFR10" s="11"/>
      <c r="EFS10" s="12"/>
      <c r="EFT10" s="12"/>
      <c r="EFU10" s="12"/>
      <c r="EFV10" s="12"/>
      <c r="EFW10" s="11"/>
      <c r="EFX10" s="12"/>
      <c r="EFY10" s="12"/>
      <c r="EFZ10" s="12"/>
      <c r="EGA10" s="12"/>
      <c r="EGB10" s="11"/>
      <c r="EGC10" s="12"/>
      <c r="EGD10" s="12"/>
      <c r="EGE10" s="12"/>
      <c r="EGF10" s="12"/>
      <c r="EGG10" s="11"/>
      <c r="EGH10" s="12"/>
      <c r="EGI10" s="12"/>
      <c r="EGJ10" s="12"/>
      <c r="EGK10" s="12"/>
      <c r="EGL10" s="11"/>
      <c r="EGM10" s="12"/>
      <c r="EGN10" s="12"/>
      <c r="EGO10" s="12"/>
      <c r="EGP10" s="12"/>
      <c r="EGQ10" s="11"/>
      <c r="EGR10" s="12"/>
      <c r="EGS10" s="12"/>
      <c r="EGT10" s="12"/>
      <c r="EGU10" s="12"/>
      <c r="EGV10" s="11"/>
      <c r="EGW10" s="12"/>
      <c r="EGX10" s="12"/>
      <c r="EGY10" s="12"/>
      <c r="EGZ10" s="12"/>
      <c r="EHA10" s="11"/>
      <c r="EHB10" s="12"/>
      <c r="EHC10" s="12"/>
      <c r="EHD10" s="12"/>
      <c r="EHE10" s="12"/>
      <c r="EHF10" s="11"/>
      <c r="EHG10" s="12"/>
      <c r="EHH10" s="12"/>
      <c r="EHI10" s="12"/>
      <c r="EHJ10" s="12"/>
      <c r="EHK10" s="11"/>
      <c r="EHL10" s="12"/>
      <c r="EHM10" s="12"/>
      <c r="EHN10" s="12"/>
      <c r="EHO10" s="12"/>
      <c r="EHP10" s="11"/>
      <c r="EHQ10" s="12"/>
      <c r="EHR10" s="12"/>
      <c r="EHS10" s="12"/>
      <c r="EHT10" s="12"/>
      <c r="EHU10" s="11"/>
      <c r="EHV10" s="12"/>
      <c r="EHW10" s="12"/>
      <c r="EHX10" s="12"/>
      <c r="EHY10" s="12"/>
      <c r="EHZ10" s="11"/>
      <c r="EIA10" s="12"/>
      <c r="EIB10" s="12"/>
      <c r="EIC10" s="12"/>
      <c r="EID10" s="12"/>
      <c r="EIE10" s="11"/>
      <c r="EIF10" s="12"/>
      <c r="EIG10" s="12"/>
      <c r="EIH10" s="12"/>
      <c r="EII10" s="12"/>
      <c r="EIJ10" s="11"/>
      <c r="EIK10" s="12"/>
      <c r="EIL10" s="12"/>
      <c r="EIM10" s="12"/>
      <c r="EIN10" s="12"/>
      <c r="EIO10" s="11"/>
      <c r="EIP10" s="12"/>
      <c r="EIQ10" s="12"/>
      <c r="EIR10" s="12"/>
      <c r="EIS10" s="12"/>
      <c r="EIT10" s="11"/>
      <c r="EIU10" s="12"/>
      <c r="EIV10" s="12"/>
      <c r="EIW10" s="12"/>
      <c r="EIX10" s="12"/>
      <c r="EIY10" s="11"/>
      <c r="EIZ10" s="12"/>
      <c r="EJA10" s="12"/>
      <c r="EJB10" s="12"/>
      <c r="EJC10" s="12"/>
      <c r="EJD10" s="11"/>
      <c r="EJE10" s="12"/>
      <c r="EJF10" s="12"/>
      <c r="EJG10" s="12"/>
      <c r="EJH10" s="12"/>
      <c r="EJI10" s="11"/>
      <c r="EJJ10" s="12"/>
      <c r="EJK10" s="12"/>
      <c r="EJL10" s="12"/>
      <c r="EJM10" s="12"/>
      <c r="EJN10" s="11"/>
      <c r="EJO10" s="12"/>
      <c r="EJP10" s="12"/>
      <c r="EJQ10" s="12"/>
      <c r="EJR10" s="12"/>
      <c r="EJS10" s="11"/>
      <c r="EJT10" s="12"/>
      <c r="EJU10" s="12"/>
      <c r="EJV10" s="12"/>
      <c r="EJW10" s="12"/>
      <c r="EJX10" s="11"/>
      <c r="EJY10" s="12"/>
      <c r="EJZ10" s="12"/>
      <c r="EKA10" s="12"/>
      <c r="EKB10" s="12"/>
      <c r="EKC10" s="11"/>
      <c r="EKD10" s="12"/>
      <c r="EKE10" s="12"/>
      <c r="EKF10" s="12"/>
      <c r="EKG10" s="12"/>
      <c r="EKH10" s="11"/>
      <c r="EKI10" s="12"/>
      <c r="EKJ10" s="12"/>
      <c r="EKK10" s="12"/>
      <c r="EKL10" s="12"/>
      <c r="EKM10" s="11"/>
      <c r="EKN10" s="12"/>
      <c r="EKO10" s="12"/>
      <c r="EKP10" s="12"/>
      <c r="EKQ10" s="12"/>
      <c r="EKR10" s="11"/>
      <c r="EKS10" s="12"/>
      <c r="EKT10" s="12"/>
      <c r="EKU10" s="12"/>
      <c r="EKV10" s="12"/>
      <c r="EKW10" s="11"/>
      <c r="EKX10" s="12"/>
      <c r="EKY10" s="12"/>
      <c r="EKZ10" s="12"/>
      <c r="ELA10" s="12"/>
      <c r="ELB10" s="11"/>
      <c r="ELC10" s="12"/>
      <c r="ELD10" s="12"/>
      <c r="ELE10" s="12"/>
      <c r="ELF10" s="12"/>
      <c r="ELG10" s="11"/>
      <c r="ELH10" s="12"/>
      <c r="ELI10" s="12"/>
      <c r="ELJ10" s="12"/>
      <c r="ELK10" s="12"/>
      <c r="ELL10" s="11"/>
      <c r="ELM10" s="12"/>
      <c r="ELN10" s="12"/>
      <c r="ELO10" s="12"/>
      <c r="ELP10" s="12"/>
      <c r="ELQ10" s="11"/>
      <c r="ELR10" s="12"/>
      <c r="ELS10" s="12"/>
      <c r="ELT10" s="12"/>
      <c r="ELU10" s="12"/>
      <c r="ELV10" s="11"/>
      <c r="ELW10" s="12"/>
      <c r="ELX10" s="12"/>
      <c r="ELY10" s="12"/>
      <c r="ELZ10" s="12"/>
      <c r="EMA10" s="11"/>
      <c r="EMB10" s="12"/>
      <c r="EMC10" s="12"/>
      <c r="EMD10" s="12"/>
      <c r="EME10" s="12"/>
      <c r="EMF10" s="11"/>
      <c r="EMG10" s="12"/>
      <c r="EMH10" s="12"/>
      <c r="EMI10" s="12"/>
      <c r="EMJ10" s="12"/>
      <c r="EMK10" s="11"/>
      <c r="EML10" s="12"/>
      <c r="EMM10" s="12"/>
      <c r="EMN10" s="12"/>
      <c r="EMO10" s="12"/>
      <c r="EMP10" s="11"/>
      <c r="EMQ10" s="12"/>
      <c r="EMR10" s="12"/>
      <c r="EMS10" s="12"/>
      <c r="EMT10" s="12"/>
      <c r="EMU10" s="11"/>
      <c r="EMV10" s="12"/>
      <c r="EMW10" s="12"/>
      <c r="EMX10" s="12"/>
      <c r="EMY10" s="12"/>
      <c r="EMZ10" s="11"/>
      <c r="ENA10" s="12"/>
      <c r="ENB10" s="12"/>
      <c r="ENC10" s="12"/>
      <c r="END10" s="12"/>
      <c r="ENE10" s="11"/>
      <c r="ENF10" s="12"/>
      <c r="ENG10" s="12"/>
      <c r="ENH10" s="12"/>
      <c r="ENI10" s="12"/>
      <c r="ENJ10" s="11"/>
      <c r="ENK10" s="12"/>
      <c r="ENL10" s="12"/>
      <c r="ENM10" s="12"/>
      <c r="ENN10" s="12"/>
      <c r="ENO10" s="11"/>
      <c r="ENP10" s="12"/>
      <c r="ENQ10" s="12"/>
      <c r="ENR10" s="12"/>
      <c r="ENS10" s="12"/>
      <c r="ENT10" s="11"/>
      <c r="ENU10" s="12"/>
      <c r="ENV10" s="12"/>
      <c r="ENW10" s="12"/>
      <c r="ENX10" s="12"/>
      <c r="ENY10" s="11"/>
      <c r="ENZ10" s="12"/>
      <c r="EOA10" s="12"/>
      <c r="EOB10" s="12"/>
      <c r="EOC10" s="12"/>
      <c r="EOD10" s="11"/>
      <c r="EOE10" s="12"/>
      <c r="EOF10" s="12"/>
      <c r="EOG10" s="12"/>
      <c r="EOH10" s="12"/>
      <c r="EOI10" s="11"/>
      <c r="EOJ10" s="12"/>
      <c r="EOK10" s="12"/>
      <c r="EOL10" s="12"/>
      <c r="EOM10" s="12"/>
      <c r="EON10" s="11"/>
      <c r="EOO10" s="12"/>
      <c r="EOP10" s="12"/>
      <c r="EOQ10" s="12"/>
      <c r="EOR10" s="12"/>
      <c r="EOS10" s="11"/>
      <c r="EOT10" s="12"/>
      <c r="EOU10" s="12"/>
      <c r="EOV10" s="12"/>
      <c r="EOW10" s="12"/>
      <c r="EOX10" s="11"/>
      <c r="EOY10" s="12"/>
      <c r="EOZ10" s="12"/>
      <c r="EPA10" s="12"/>
      <c r="EPB10" s="12"/>
      <c r="EPC10" s="11"/>
      <c r="EPD10" s="12"/>
      <c r="EPE10" s="12"/>
      <c r="EPF10" s="12"/>
      <c r="EPG10" s="12"/>
      <c r="EPH10" s="11"/>
      <c r="EPI10" s="12"/>
      <c r="EPJ10" s="12"/>
      <c r="EPK10" s="12"/>
      <c r="EPL10" s="12"/>
      <c r="EPM10" s="11"/>
      <c r="EPN10" s="12"/>
      <c r="EPO10" s="12"/>
      <c r="EPP10" s="12"/>
      <c r="EPQ10" s="12"/>
      <c r="EPR10" s="11"/>
      <c r="EPS10" s="12"/>
      <c r="EPT10" s="12"/>
      <c r="EPU10" s="12"/>
      <c r="EPV10" s="12"/>
      <c r="EPW10" s="11"/>
      <c r="EPX10" s="12"/>
      <c r="EPY10" s="12"/>
      <c r="EPZ10" s="12"/>
      <c r="EQA10" s="12"/>
      <c r="EQB10" s="11"/>
      <c r="EQC10" s="12"/>
      <c r="EQD10" s="12"/>
      <c r="EQE10" s="12"/>
      <c r="EQF10" s="12"/>
      <c r="EQG10" s="11"/>
      <c r="EQH10" s="12"/>
      <c r="EQI10" s="12"/>
      <c r="EQJ10" s="12"/>
      <c r="EQK10" s="12"/>
      <c r="EQL10" s="11"/>
      <c r="EQM10" s="12"/>
      <c r="EQN10" s="12"/>
      <c r="EQO10" s="12"/>
      <c r="EQP10" s="12"/>
      <c r="EQQ10" s="11"/>
      <c r="EQR10" s="12"/>
      <c r="EQS10" s="12"/>
      <c r="EQT10" s="12"/>
      <c r="EQU10" s="12"/>
      <c r="EQV10" s="11"/>
      <c r="EQW10" s="12"/>
      <c r="EQX10" s="12"/>
      <c r="EQY10" s="12"/>
      <c r="EQZ10" s="12"/>
      <c r="ERA10" s="11"/>
      <c r="ERB10" s="12"/>
      <c r="ERC10" s="12"/>
      <c r="ERD10" s="12"/>
      <c r="ERE10" s="12"/>
      <c r="ERF10" s="11"/>
      <c r="ERG10" s="12"/>
      <c r="ERH10" s="12"/>
      <c r="ERI10" s="12"/>
      <c r="ERJ10" s="12"/>
      <c r="ERK10" s="11"/>
      <c r="ERL10" s="12"/>
      <c r="ERM10" s="12"/>
      <c r="ERN10" s="12"/>
      <c r="ERO10" s="12"/>
      <c r="ERP10" s="11"/>
      <c r="ERQ10" s="12"/>
      <c r="ERR10" s="12"/>
      <c r="ERS10" s="12"/>
      <c r="ERT10" s="12"/>
      <c r="ERU10" s="11"/>
      <c r="ERV10" s="12"/>
      <c r="ERW10" s="12"/>
      <c r="ERX10" s="12"/>
      <c r="ERY10" s="12"/>
      <c r="ERZ10" s="11"/>
      <c r="ESA10" s="12"/>
      <c r="ESB10" s="12"/>
      <c r="ESC10" s="12"/>
      <c r="ESD10" s="12"/>
      <c r="ESE10" s="11"/>
      <c r="ESF10" s="12"/>
      <c r="ESG10" s="12"/>
      <c r="ESH10" s="12"/>
      <c r="ESI10" s="12"/>
      <c r="ESJ10" s="11"/>
      <c r="ESK10" s="12"/>
      <c r="ESL10" s="12"/>
      <c r="ESM10" s="12"/>
      <c r="ESN10" s="12"/>
      <c r="ESO10" s="11"/>
      <c r="ESP10" s="12"/>
      <c r="ESQ10" s="12"/>
      <c r="ESR10" s="12"/>
      <c r="ESS10" s="12"/>
      <c r="EST10" s="11"/>
      <c r="ESU10" s="12"/>
      <c r="ESV10" s="12"/>
      <c r="ESW10" s="12"/>
      <c r="ESX10" s="12"/>
      <c r="ESY10" s="11"/>
      <c r="ESZ10" s="12"/>
      <c r="ETA10" s="12"/>
      <c r="ETB10" s="12"/>
      <c r="ETC10" s="12"/>
      <c r="ETD10" s="11"/>
      <c r="ETE10" s="12"/>
      <c r="ETF10" s="12"/>
      <c r="ETG10" s="12"/>
      <c r="ETH10" s="12"/>
      <c r="ETI10" s="11"/>
      <c r="ETJ10" s="12"/>
      <c r="ETK10" s="12"/>
      <c r="ETL10" s="12"/>
      <c r="ETM10" s="12"/>
      <c r="ETN10" s="11"/>
      <c r="ETO10" s="12"/>
      <c r="ETP10" s="12"/>
      <c r="ETQ10" s="12"/>
      <c r="ETR10" s="12"/>
      <c r="ETS10" s="11"/>
      <c r="ETT10" s="12"/>
      <c r="ETU10" s="12"/>
      <c r="ETV10" s="12"/>
      <c r="ETW10" s="12"/>
      <c r="ETX10" s="11"/>
      <c r="ETY10" s="12"/>
      <c r="ETZ10" s="12"/>
      <c r="EUA10" s="12"/>
      <c r="EUB10" s="12"/>
      <c r="EUC10" s="11"/>
      <c r="EUD10" s="12"/>
      <c r="EUE10" s="12"/>
      <c r="EUF10" s="12"/>
      <c r="EUG10" s="12"/>
      <c r="EUH10" s="11"/>
      <c r="EUI10" s="12"/>
      <c r="EUJ10" s="12"/>
      <c r="EUK10" s="12"/>
      <c r="EUL10" s="12"/>
      <c r="EUM10" s="11"/>
      <c r="EUN10" s="12"/>
      <c r="EUO10" s="12"/>
      <c r="EUP10" s="12"/>
      <c r="EUQ10" s="12"/>
      <c r="EUR10" s="11"/>
      <c r="EUS10" s="12"/>
      <c r="EUT10" s="12"/>
      <c r="EUU10" s="12"/>
      <c r="EUV10" s="12"/>
      <c r="EUW10" s="11"/>
      <c r="EUX10" s="12"/>
      <c r="EUY10" s="12"/>
      <c r="EUZ10" s="12"/>
      <c r="EVA10" s="12"/>
      <c r="EVB10" s="11"/>
      <c r="EVC10" s="12"/>
      <c r="EVD10" s="12"/>
      <c r="EVE10" s="12"/>
      <c r="EVF10" s="12"/>
      <c r="EVG10" s="11"/>
      <c r="EVH10" s="12"/>
      <c r="EVI10" s="12"/>
      <c r="EVJ10" s="12"/>
      <c r="EVK10" s="12"/>
      <c r="EVL10" s="11"/>
      <c r="EVM10" s="12"/>
      <c r="EVN10" s="12"/>
      <c r="EVO10" s="12"/>
      <c r="EVP10" s="12"/>
      <c r="EVQ10" s="11"/>
      <c r="EVR10" s="12"/>
      <c r="EVS10" s="12"/>
      <c r="EVT10" s="12"/>
      <c r="EVU10" s="12"/>
      <c r="EVV10" s="11"/>
      <c r="EVW10" s="12"/>
      <c r="EVX10" s="12"/>
      <c r="EVY10" s="12"/>
      <c r="EVZ10" s="12"/>
      <c r="EWA10" s="11"/>
      <c r="EWB10" s="12"/>
      <c r="EWC10" s="12"/>
      <c r="EWD10" s="12"/>
      <c r="EWE10" s="12"/>
      <c r="EWF10" s="11"/>
      <c r="EWG10" s="12"/>
      <c r="EWH10" s="12"/>
      <c r="EWI10" s="12"/>
      <c r="EWJ10" s="12"/>
      <c r="EWK10" s="11"/>
      <c r="EWL10" s="12"/>
      <c r="EWM10" s="12"/>
      <c r="EWN10" s="12"/>
      <c r="EWO10" s="12"/>
      <c r="EWP10" s="11"/>
      <c r="EWQ10" s="12"/>
      <c r="EWR10" s="12"/>
      <c r="EWS10" s="12"/>
      <c r="EWT10" s="12"/>
      <c r="EWU10" s="11"/>
      <c r="EWV10" s="12"/>
      <c r="EWW10" s="12"/>
      <c r="EWX10" s="12"/>
      <c r="EWY10" s="12"/>
      <c r="EWZ10" s="11"/>
      <c r="EXA10" s="12"/>
      <c r="EXB10" s="12"/>
      <c r="EXC10" s="12"/>
      <c r="EXD10" s="12"/>
      <c r="EXE10" s="11"/>
      <c r="EXF10" s="12"/>
      <c r="EXG10" s="12"/>
      <c r="EXH10" s="12"/>
      <c r="EXI10" s="12"/>
      <c r="EXJ10" s="11"/>
      <c r="EXK10" s="12"/>
      <c r="EXL10" s="12"/>
      <c r="EXM10" s="12"/>
      <c r="EXN10" s="12"/>
      <c r="EXO10" s="11"/>
      <c r="EXP10" s="12"/>
      <c r="EXQ10" s="12"/>
      <c r="EXR10" s="12"/>
      <c r="EXS10" s="12"/>
      <c r="EXT10" s="11"/>
      <c r="EXU10" s="12"/>
      <c r="EXV10" s="12"/>
      <c r="EXW10" s="12"/>
      <c r="EXX10" s="12"/>
      <c r="EXY10" s="11"/>
      <c r="EXZ10" s="12"/>
      <c r="EYA10" s="12"/>
      <c r="EYB10" s="12"/>
      <c r="EYC10" s="12"/>
      <c r="EYD10" s="11"/>
      <c r="EYE10" s="12"/>
      <c r="EYF10" s="12"/>
      <c r="EYG10" s="12"/>
      <c r="EYH10" s="12"/>
      <c r="EYI10" s="11"/>
      <c r="EYJ10" s="12"/>
      <c r="EYK10" s="12"/>
      <c r="EYL10" s="12"/>
      <c r="EYM10" s="12"/>
      <c r="EYN10" s="11"/>
      <c r="EYO10" s="12"/>
      <c r="EYP10" s="12"/>
      <c r="EYQ10" s="12"/>
      <c r="EYR10" s="12"/>
      <c r="EYS10" s="11"/>
      <c r="EYT10" s="12"/>
      <c r="EYU10" s="12"/>
      <c r="EYV10" s="12"/>
      <c r="EYW10" s="12"/>
      <c r="EYX10" s="11"/>
      <c r="EYY10" s="12"/>
      <c r="EYZ10" s="12"/>
      <c r="EZA10" s="12"/>
      <c r="EZB10" s="12"/>
      <c r="EZC10" s="11"/>
      <c r="EZD10" s="12"/>
      <c r="EZE10" s="12"/>
      <c r="EZF10" s="12"/>
      <c r="EZG10" s="12"/>
      <c r="EZH10" s="11"/>
      <c r="EZI10" s="12"/>
      <c r="EZJ10" s="12"/>
      <c r="EZK10" s="12"/>
      <c r="EZL10" s="12"/>
      <c r="EZM10" s="11"/>
      <c r="EZN10" s="12"/>
      <c r="EZO10" s="12"/>
      <c r="EZP10" s="12"/>
      <c r="EZQ10" s="12"/>
      <c r="EZR10" s="11"/>
      <c r="EZS10" s="12"/>
      <c r="EZT10" s="12"/>
      <c r="EZU10" s="12"/>
      <c r="EZV10" s="12"/>
      <c r="EZW10" s="11"/>
      <c r="EZX10" s="12"/>
      <c r="EZY10" s="12"/>
      <c r="EZZ10" s="12"/>
      <c r="FAA10" s="12"/>
      <c r="FAB10" s="11"/>
      <c r="FAC10" s="12"/>
      <c r="FAD10" s="12"/>
      <c r="FAE10" s="12"/>
      <c r="FAF10" s="12"/>
      <c r="FAG10" s="11"/>
      <c r="FAH10" s="12"/>
      <c r="FAI10" s="12"/>
      <c r="FAJ10" s="12"/>
      <c r="FAK10" s="12"/>
      <c r="FAL10" s="11"/>
      <c r="FAM10" s="12"/>
      <c r="FAN10" s="12"/>
      <c r="FAO10" s="12"/>
      <c r="FAP10" s="12"/>
      <c r="FAQ10" s="11"/>
      <c r="FAR10" s="12"/>
      <c r="FAS10" s="12"/>
      <c r="FAT10" s="12"/>
      <c r="FAU10" s="12"/>
      <c r="FAV10" s="11"/>
      <c r="FAW10" s="12"/>
      <c r="FAX10" s="12"/>
      <c r="FAY10" s="12"/>
      <c r="FAZ10" s="12"/>
      <c r="FBA10" s="11"/>
      <c r="FBB10" s="12"/>
      <c r="FBC10" s="12"/>
      <c r="FBD10" s="12"/>
      <c r="FBE10" s="12"/>
      <c r="FBF10" s="11"/>
      <c r="FBG10" s="12"/>
      <c r="FBH10" s="12"/>
      <c r="FBI10" s="12"/>
      <c r="FBJ10" s="12"/>
      <c r="FBK10" s="11"/>
      <c r="FBL10" s="12"/>
      <c r="FBM10" s="12"/>
      <c r="FBN10" s="12"/>
      <c r="FBO10" s="12"/>
      <c r="FBP10" s="11"/>
      <c r="FBQ10" s="12"/>
      <c r="FBR10" s="12"/>
      <c r="FBS10" s="12"/>
      <c r="FBT10" s="12"/>
      <c r="FBU10" s="11"/>
      <c r="FBV10" s="12"/>
      <c r="FBW10" s="12"/>
      <c r="FBX10" s="12"/>
      <c r="FBY10" s="12"/>
      <c r="FBZ10" s="11"/>
      <c r="FCA10" s="12"/>
      <c r="FCB10" s="12"/>
      <c r="FCC10" s="12"/>
      <c r="FCD10" s="12"/>
      <c r="FCE10" s="11"/>
      <c r="FCF10" s="12"/>
      <c r="FCG10" s="12"/>
      <c r="FCH10" s="12"/>
      <c r="FCI10" s="12"/>
      <c r="FCJ10" s="11"/>
      <c r="FCK10" s="12"/>
      <c r="FCL10" s="12"/>
      <c r="FCM10" s="12"/>
      <c r="FCN10" s="12"/>
      <c r="FCO10" s="11"/>
      <c r="FCP10" s="12"/>
      <c r="FCQ10" s="12"/>
      <c r="FCR10" s="12"/>
      <c r="FCS10" s="12"/>
      <c r="FCT10" s="11"/>
      <c r="FCU10" s="12"/>
      <c r="FCV10" s="12"/>
      <c r="FCW10" s="12"/>
      <c r="FCX10" s="12"/>
      <c r="FCY10" s="11"/>
      <c r="FCZ10" s="12"/>
      <c r="FDA10" s="12"/>
      <c r="FDB10" s="12"/>
      <c r="FDC10" s="12"/>
      <c r="FDD10" s="11"/>
      <c r="FDE10" s="12"/>
      <c r="FDF10" s="12"/>
      <c r="FDG10" s="12"/>
      <c r="FDH10" s="12"/>
      <c r="FDI10" s="11"/>
      <c r="FDJ10" s="12"/>
      <c r="FDK10" s="12"/>
      <c r="FDL10" s="12"/>
      <c r="FDM10" s="12"/>
      <c r="FDN10" s="11"/>
      <c r="FDO10" s="12"/>
      <c r="FDP10" s="12"/>
      <c r="FDQ10" s="12"/>
      <c r="FDR10" s="12"/>
      <c r="FDS10" s="11"/>
      <c r="FDT10" s="12"/>
      <c r="FDU10" s="12"/>
      <c r="FDV10" s="12"/>
      <c r="FDW10" s="12"/>
      <c r="FDX10" s="11"/>
      <c r="FDY10" s="12"/>
      <c r="FDZ10" s="12"/>
      <c r="FEA10" s="12"/>
      <c r="FEB10" s="12"/>
      <c r="FEC10" s="11"/>
      <c r="FED10" s="12"/>
      <c r="FEE10" s="12"/>
      <c r="FEF10" s="12"/>
      <c r="FEG10" s="12"/>
      <c r="FEH10" s="11"/>
      <c r="FEI10" s="12"/>
      <c r="FEJ10" s="12"/>
      <c r="FEK10" s="12"/>
      <c r="FEL10" s="12"/>
      <c r="FEM10" s="11"/>
      <c r="FEN10" s="12"/>
      <c r="FEO10" s="12"/>
      <c r="FEP10" s="12"/>
      <c r="FEQ10" s="12"/>
      <c r="FER10" s="11"/>
      <c r="FES10" s="12"/>
      <c r="FET10" s="12"/>
      <c r="FEU10" s="12"/>
      <c r="FEV10" s="12"/>
      <c r="FEW10" s="11"/>
      <c r="FEX10" s="12"/>
      <c r="FEY10" s="12"/>
      <c r="FEZ10" s="12"/>
      <c r="FFA10" s="12"/>
      <c r="FFB10" s="11"/>
      <c r="FFC10" s="12"/>
      <c r="FFD10" s="12"/>
      <c r="FFE10" s="12"/>
      <c r="FFF10" s="12"/>
      <c r="FFG10" s="11"/>
      <c r="FFH10" s="12"/>
      <c r="FFI10" s="12"/>
      <c r="FFJ10" s="12"/>
      <c r="FFK10" s="12"/>
      <c r="FFL10" s="11"/>
      <c r="FFM10" s="12"/>
      <c r="FFN10" s="12"/>
      <c r="FFO10" s="12"/>
      <c r="FFP10" s="12"/>
      <c r="FFQ10" s="11"/>
      <c r="FFR10" s="12"/>
      <c r="FFS10" s="12"/>
      <c r="FFT10" s="12"/>
      <c r="FFU10" s="12"/>
      <c r="FFV10" s="11"/>
      <c r="FFW10" s="12"/>
      <c r="FFX10" s="12"/>
      <c r="FFY10" s="12"/>
      <c r="FFZ10" s="12"/>
      <c r="FGA10" s="11"/>
      <c r="FGB10" s="12"/>
      <c r="FGC10" s="12"/>
      <c r="FGD10" s="12"/>
      <c r="FGE10" s="12"/>
      <c r="FGF10" s="11"/>
      <c r="FGG10" s="12"/>
      <c r="FGH10" s="12"/>
      <c r="FGI10" s="12"/>
      <c r="FGJ10" s="12"/>
      <c r="FGK10" s="11"/>
      <c r="FGL10" s="12"/>
      <c r="FGM10" s="12"/>
      <c r="FGN10" s="12"/>
      <c r="FGO10" s="12"/>
      <c r="FGP10" s="11"/>
      <c r="FGQ10" s="12"/>
      <c r="FGR10" s="12"/>
      <c r="FGS10" s="12"/>
      <c r="FGT10" s="12"/>
      <c r="FGU10" s="11"/>
      <c r="FGV10" s="12"/>
      <c r="FGW10" s="12"/>
      <c r="FGX10" s="12"/>
      <c r="FGY10" s="12"/>
      <c r="FGZ10" s="11"/>
      <c r="FHA10" s="12"/>
      <c r="FHB10" s="12"/>
      <c r="FHC10" s="12"/>
      <c r="FHD10" s="12"/>
      <c r="FHE10" s="11"/>
      <c r="FHF10" s="12"/>
      <c r="FHG10" s="12"/>
      <c r="FHH10" s="12"/>
      <c r="FHI10" s="12"/>
      <c r="FHJ10" s="11"/>
      <c r="FHK10" s="12"/>
      <c r="FHL10" s="12"/>
      <c r="FHM10" s="12"/>
      <c r="FHN10" s="12"/>
      <c r="FHO10" s="11"/>
      <c r="FHP10" s="12"/>
      <c r="FHQ10" s="12"/>
      <c r="FHR10" s="12"/>
      <c r="FHS10" s="12"/>
      <c r="FHT10" s="11"/>
      <c r="FHU10" s="12"/>
      <c r="FHV10" s="12"/>
      <c r="FHW10" s="12"/>
      <c r="FHX10" s="12"/>
      <c r="FHY10" s="11"/>
      <c r="FHZ10" s="12"/>
      <c r="FIA10" s="12"/>
      <c r="FIB10" s="12"/>
      <c r="FIC10" s="12"/>
      <c r="FID10" s="11"/>
      <c r="FIE10" s="12"/>
      <c r="FIF10" s="12"/>
      <c r="FIG10" s="12"/>
      <c r="FIH10" s="12"/>
      <c r="FII10" s="11"/>
      <c r="FIJ10" s="12"/>
      <c r="FIK10" s="12"/>
      <c r="FIL10" s="12"/>
      <c r="FIM10" s="12"/>
      <c r="FIN10" s="11"/>
      <c r="FIO10" s="12"/>
      <c r="FIP10" s="12"/>
      <c r="FIQ10" s="12"/>
      <c r="FIR10" s="12"/>
      <c r="FIS10" s="11"/>
      <c r="FIT10" s="12"/>
      <c r="FIU10" s="12"/>
      <c r="FIV10" s="12"/>
      <c r="FIW10" s="12"/>
      <c r="FIX10" s="11"/>
      <c r="FIY10" s="12"/>
      <c r="FIZ10" s="12"/>
      <c r="FJA10" s="12"/>
      <c r="FJB10" s="12"/>
      <c r="FJC10" s="11"/>
      <c r="FJD10" s="12"/>
      <c r="FJE10" s="12"/>
      <c r="FJF10" s="12"/>
      <c r="FJG10" s="12"/>
      <c r="FJH10" s="11"/>
      <c r="FJI10" s="12"/>
      <c r="FJJ10" s="12"/>
      <c r="FJK10" s="12"/>
      <c r="FJL10" s="12"/>
      <c r="FJM10" s="11"/>
      <c r="FJN10" s="12"/>
      <c r="FJO10" s="12"/>
      <c r="FJP10" s="12"/>
      <c r="FJQ10" s="12"/>
      <c r="FJR10" s="11"/>
      <c r="FJS10" s="12"/>
      <c r="FJT10" s="12"/>
      <c r="FJU10" s="12"/>
      <c r="FJV10" s="12"/>
      <c r="FJW10" s="11"/>
      <c r="FJX10" s="12"/>
      <c r="FJY10" s="12"/>
      <c r="FJZ10" s="12"/>
      <c r="FKA10" s="12"/>
      <c r="FKB10" s="11"/>
      <c r="FKC10" s="12"/>
      <c r="FKD10" s="12"/>
      <c r="FKE10" s="12"/>
      <c r="FKF10" s="12"/>
      <c r="FKG10" s="11"/>
      <c r="FKH10" s="12"/>
      <c r="FKI10" s="12"/>
      <c r="FKJ10" s="12"/>
      <c r="FKK10" s="12"/>
      <c r="FKL10" s="11"/>
      <c r="FKM10" s="12"/>
      <c r="FKN10" s="12"/>
      <c r="FKO10" s="12"/>
      <c r="FKP10" s="12"/>
      <c r="FKQ10" s="11"/>
      <c r="FKR10" s="12"/>
      <c r="FKS10" s="12"/>
      <c r="FKT10" s="12"/>
      <c r="FKU10" s="12"/>
      <c r="FKV10" s="11"/>
      <c r="FKW10" s="12"/>
      <c r="FKX10" s="12"/>
      <c r="FKY10" s="12"/>
      <c r="FKZ10" s="12"/>
      <c r="FLA10" s="11"/>
      <c r="FLB10" s="12"/>
      <c r="FLC10" s="12"/>
      <c r="FLD10" s="12"/>
      <c r="FLE10" s="12"/>
      <c r="FLF10" s="11"/>
      <c r="FLG10" s="12"/>
      <c r="FLH10" s="12"/>
      <c r="FLI10" s="12"/>
      <c r="FLJ10" s="12"/>
      <c r="FLK10" s="11"/>
      <c r="FLL10" s="12"/>
      <c r="FLM10" s="12"/>
      <c r="FLN10" s="12"/>
      <c r="FLO10" s="12"/>
      <c r="FLP10" s="11"/>
      <c r="FLQ10" s="12"/>
      <c r="FLR10" s="12"/>
      <c r="FLS10" s="12"/>
      <c r="FLT10" s="12"/>
      <c r="FLU10" s="11"/>
      <c r="FLV10" s="12"/>
      <c r="FLW10" s="12"/>
      <c r="FLX10" s="12"/>
      <c r="FLY10" s="12"/>
      <c r="FLZ10" s="11"/>
      <c r="FMA10" s="12"/>
      <c r="FMB10" s="12"/>
      <c r="FMC10" s="12"/>
      <c r="FMD10" s="12"/>
      <c r="FME10" s="11"/>
      <c r="FMF10" s="12"/>
      <c r="FMG10" s="12"/>
      <c r="FMH10" s="12"/>
      <c r="FMI10" s="12"/>
      <c r="FMJ10" s="11"/>
      <c r="FMK10" s="12"/>
      <c r="FML10" s="12"/>
      <c r="FMM10" s="12"/>
      <c r="FMN10" s="12"/>
      <c r="FMO10" s="11"/>
      <c r="FMP10" s="12"/>
      <c r="FMQ10" s="12"/>
      <c r="FMR10" s="12"/>
      <c r="FMS10" s="12"/>
      <c r="FMT10" s="11"/>
      <c r="FMU10" s="12"/>
      <c r="FMV10" s="12"/>
      <c r="FMW10" s="12"/>
      <c r="FMX10" s="12"/>
      <c r="FMY10" s="11"/>
      <c r="FMZ10" s="12"/>
      <c r="FNA10" s="12"/>
      <c r="FNB10" s="12"/>
      <c r="FNC10" s="12"/>
      <c r="FND10" s="11"/>
      <c r="FNE10" s="12"/>
      <c r="FNF10" s="12"/>
      <c r="FNG10" s="12"/>
      <c r="FNH10" s="12"/>
      <c r="FNI10" s="11"/>
      <c r="FNJ10" s="12"/>
      <c r="FNK10" s="12"/>
      <c r="FNL10" s="12"/>
      <c r="FNM10" s="12"/>
      <c r="FNN10" s="11"/>
      <c r="FNO10" s="12"/>
      <c r="FNP10" s="12"/>
      <c r="FNQ10" s="12"/>
      <c r="FNR10" s="12"/>
      <c r="FNS10" s="11"/>
      <c r="FNT10" s="12"/>
      <c r="FNU10" s="12"/>
      <c r="FNV10" s="12"/>
      <c r="FNW10" s="12"/>
      <c r="FNX10" s="11"/>
      <c r="FNY10" s="12"/>
      <c r="FNZ10" s="12"/>
      <c r="FOA10" s="12"/>
      <c r="FOB10" s="12"/>
      <c r="FOC10" s="11"/>
      <c r="FOD10" s="12"/>
      <c r="FOE10" s="12"/>
      <c r="FOF10" s="12"/>
      <c r="FOG10" s="12"/>
      <c r="FOH10" s="11"/>
      <c r="FOI10" s="12"/>
      <c r="FOJ10" s="12"/>
      <c r="FOK10" s="12"/>
      <c r="FOL10" s="12"/>
      <c r="FOM10" s="11"/>
      <c r="FON10" s="12"/>
      <c r="FOO10" s="12"/>
      <c r="FOP10" s="12"/>
      <c r="FOQ10" s="12"/>
      <c r="FOR10" s="11"/>
      <c r="FOS10" s="12"/>
      <c r="FOT10" s="12"/>
      <c r="FOU10" s="12"/>
      <c r="FOV10" s="12"/>
      <c r="FOW10" s="11"/>
      <c r="FOX10" s="12"/>
      <c r="FOY10" s="12"/>
      <c r="FOZ10" s="12"/>
      <c r="FPA10" s="12"/>
      <c r="FPB10" s="11"/>
      <c r="FPC10" s="12"/>
      <c r="FPD10" s="12"/>
      <c r="FPE10" s="12"/>
      <c r="FPF10" s="12"/>
      <c r="FPG10" s="11"/>
      <c r="FPH10" s="12"/>
      <c r="FPI10" s="12"/>
      <c r="FPJ10" s="12"/>
      <c r="FPK10" s="12"/>
      <c r="FPL10" s="11"/>
      <c r="FPM10" s="12"/>
      <c r="FPN10" s="12"/>
      <c r="FPO10" s="12"/>
      <c r="FPP10" s="12"/>
      <c r="FPQ10" s="11"/>
      <c r="FPR10" s="12"/>
      <c r="FPS10" s="12"/>
      <c r="FPT10" s="12"/>
      <c r="FPU10" s="12"/>
      <c r="FPV10" s="11"/>
      <c r="FPW10" s="12"/>
      <c r="FPX10" s="12"/>
      <c r="FPY10" s="12"/>
      <c r="FPZ10" s="12"/>
      <c r="FQA10" s="11"/>
      <c r="FQB10" s="12"/>
      <c r="FQC10" s="12"/>
      <c r="FQD10" s="12"/>
      <c r="FQE10" s="12"/>
      <c r="FQF10" s="11"/>
      <c r="FQG10" s="12"/>
      <c r="FQH10" s="12"/>
      <c r="FQI10" s="12"/>
      <c r="FQJ10" s="12"/>
      <c r="FQK10" s="11"/>
      <c r="FQL10" s="12"/>
      <c r="FQM10" s="12"/>
      <c r="FQN10" s="12"/>
      <c r="FQO10" s="12"/>
      <c r="FQP10" s="11"/>
      <c r="FQQ10" s="12"/>
      <c r="FQR10" s="12"/>
      <c r="FQS10" s="12"/>
      <c r="FQT10" s="12"/>
      <c r="FQU10" s="11"/>
      <c r="FQV10" s="12"/>
      <c r="FQW10" s="12"/>
      <c r="FQX10" s="12"/>
      <c r="FQY10" s="12"/>
      <c r="FQZ10" s="11"/>
      <c r="FRA10" s="12"/>
      <c r="FRB10" s="12"/>
      <c r="FRC10" s="12"/>
      <c r="FRD10" s="12"/>
      <c r="FRE10" s="11"/>
      <c r="FRF10" s="12"/>
      <c r="FRG10" s="12"/>
      <c r="FRH10" s="12"/>
      <c r="FRI10" s="12"/>
      <c r="FRJ10" s="11"/>
      <c r="FRK10" s="12"/>
      <c r="FRL10" s="12"/>
      <c r="FRM10" s="12"/>
      <c r="FRN10" s="12"/>
      <c r="FRO10" s="11"/>
      <c r="FRP10" s="12"/>
      <c r="FRQ10" s="12"/>
      <c r="FRR10" s="12"/>
      <c r="FRS10" s="12"/>
      <c r="FRT10" s="11"/>
      <c r="FRU10" s="12"/>
      <c r="FRV10" s="12"/>
      <c r="FRW10" s="12"/>
      <c r="FRX10" s="12"/>
      <c r="FRY10" s="11"/>
      <c r="FRZ10" s="12"/>
      <c r="FSA10" s="12"/>
      <c r="FSB10" s="12"/>
      <c r="FSC10" s="12"/>
      <c r="FSD10" s="11"/>
      <c r="FSE10" s="12"/>
      <c r="FSF10" s="12"/>
      <c r="FSG10" s="12"/>
      <c r="FSH10" s="12"/>
      <c r="FSI10" s="11"/>
      <c r="FSJ10" s="12"/>
      <c r="FSK10" s="12"/>
      <c r="FSL10" s="12"/>
      <c r="FSM10" s="12"/>
      <c r="FSN10" s="11"/>
      <c r="FSO10" s="12"/>
      <c r="FSP10" s="12"/>
      <c r="FSQ10" s="12"/>
      <c r="FSR10" s="12"/>
      <c r="FSS10" s="11"/>
      <c r="FST10" s="12"/>
      <c r="FSU10" s="12"/>
      <c r="FSV10" s="12"/>
      <c r="FSW10" s="12"/>
      <c r="FSX10" s="11"/>
      <c r="FSY10" s="12"/>
      <c r="FSZ10" s="12"/>
      <c r="FTA10" s="12"/>
      <c r="FTB10" s="12"/>
      <c r="FTC10" s="11"/>
      <c r="FTD10" s="12"/>
      <c r="FTE10" s="12"/>
      <c r="FTF10" s="12"/>
      <c r="FTG10" s="12"/>
      <c r="FTH10" s="11"/>
      <c r="FTI10" s="12"/>
      <c r="FTJ10" s="12"/>
      <c r="FTK10" s="12"/>
      <c r="FTL10" s="12"/>
      <c r="FTM10" s="11"/>
      <c r="FTN10" s="12"/>
      <c r="FTO10" s="12"/>
      <c r="FTP10" s="12"/>
      <c r="FTQ10" s="12"/>
      <c r="FTR10" s="11"/>
      <c r="FTS10" s="12"/>
      <c r="FTT10" s="12"/>
      <c r="FTU10" s="12"/>
      <c r="FTV10" s="12"/>
      <c r="FTW10" s="11"/>
      <c r="FTX10" s="12"/>
      <c r="FTY10" s="12"/>
      <c r="FTZ10" s="12"/>
      <c r="FUA10" s="12"/>
      <c r="FUB10" s="11"/>
      <c r="FUC10" s="12"/>
      <c r="FUD10" s="12"/>
      <c r="FUE10" s="12"/>
      <c r="FUF10" s="12"/>
      <c r="FUG10" s="11"/>
      <c r="FUH10" s="12"/>
      <c r="FUI10" s="12"/>
      <c r="FUJ10" s="12"/>
      <c r="FUK10" s="12"/>
      <c r="FUL10" s="11"/>
      <c r="FUM10" s="12"/>
      <c r="FUN10" s="12"/>
      <c r="FUO10" s="12"/>
      <c r="FUP10" s="12"/>
      <c r="FUQ10" s="11"/>
      <c r="FUR10" s="12"/>
      <c r="FUS10" s="12"/>
      <c r="FUT10" s="12"/>
      <c r="FUU10" s="12"/>
      <c r="FUV10" s="11"/>
      <c r="FUW10" s="12"/>
      <c r="FUX10" s="12"/>
      <c r="FUY10" s="12"/>
      <c r="FUZ10" s="12"/>
      <c r="FVA10" s="11"/>
      <c r="FVB10" s="12"/>
      <c r="FVC10" s="12"/>
      <c r="FVD10" s="12"/>
      <c r="FVE10" s="12"/>
      <c r="FVF10" s="11"/>
      <c r="FVG10" s="12"/>
      <c r="FVH10" s="12"/>
      <c r="FVI10" s="12"/>
      <c r="FVJ10" s="12"/>
      <c r="FVK10" s="11"/>
      <c r="FVL10" s="12"/>
      <c r="FVM10" s="12"/>
      <c r="FVN10" s="12"/>
      <c r="FVO10" s="12"/>
      <c r="FVP10" s="11"/>
      <c r="FVQ10" s="12"/>
      <c r="FVR10" s="12"/>
      <c r="FVS10" s="12"/>
      <c r="FVT10" s="12"/>
      <c r="FVU10" s="11"/>
      <c r="FVV10" s="12"/>
      <c r="FVW10" s="12"/>
      <c r="FVX10" s="12"/>
      <c r="FVY10" s="12"/>
      <c r="FVZ10" s="11"/>
      <c r="FWA10" s="12"/>
      <c r="FWB10" s="12"/>
      <c r="FWC10" s="12"/>
      <c r="FWD10" s="12"/>
      <c r="FWE10" s="11"/>
      <c r="FWF10" s="12"/>
      <c r="FWG10" s="12"/>
      <c r="FWH10" s="12"/>
      <c r="FWI10" s="12"/>
      <c r="FWJ10" s="11"/>
      <c r="FWK10" s="12"/>
      <c r="FWL10" s="12"/>
      <c r="FWM10" s="12"/>
      <c r="FWN10" s="12"/>
      <c r="FWO10" s="11"/>
      <c r="FWP10" s="12"/>
      <c r="FWQ10" s="12"/>
      <c r="FWR10" s="12"/>
      <c r="FWS10" s="12"/>
      <c r="FWT10" s="11"/>
      <c r="FWU10" s="12"/>
      <c r="FWV10" s="12"/>
      <c r="FWW10" s="12"/>
      <c r="FWX10" s="12"/>
      <c r="FWY10" s="11"/>
      <c r="FWZ10" s="12"/>
      <c r="FXA10" s="12"/>
      <c r="FXB10" s="12"/>
      <c r="FXC10" s="12"/>
      <c r="FXD10" s="11"/>
      <c r="FXE10" s="12"/>
      <c r="FXF10" s="12"/>
      <c r="FXG10" s="12"/>
      <c r="FXH10" s="12"/>
      <c r="FXI10" s="11"/>
      <c r="FXJ10" s="12"/>
      <c r="FXK10" s="12"/>
      <c r="FXL10" s="12"/>
      <c r="FXM10" s="12"/>
      <c r="FXN10" s="11"/>
      <c r="FXO10" s="12"/>
      <c r="FXP10" s="12"/>
      <c r="FXQ10" s="12"/>
      <c r="FXR10" s="12"/>
      <c r="FXS10" s="11"/>
      <c r="FXT10" s="12"/>
      <c r="FXU10" s="12"/>
      <c r="FXV10" s="12"/>
      <c r="FXW10" s="12"/>
      <c r="FXX10" s="11"/>
      <c r="FXY10" s="12"/>
      <c r="FXZ10" s="12"/>
      <c r="FYA10" s="12"/>
      <c r="FYB10" s="12"/>
      <c r="FYC10" s="11"/>
      <c r="FYD10" s="12"/>
      <c r="FYE10" s="12"/>
      <c r="FYF10" s="12"/>
      <c r="FYG10" s="12"/>
      <c r="FYH10" s="11"/>
      <c r="FYI10" s="12"/>
      <c r="FYJ10" s="12"/>
      <c r="FYK10" s="12"/>
      <c r="FYL10" s="12"/>
      <c r="FYM10" s="11"/>
      <c r="FYN10" s="12"/>
      <c r="FYO10" s="12"/>
      <c r="FYP10" s="12"/>
      <c r="FYQ10" s="12"/>
      <c r="FYR10" s="11"/>
      <c r="FYS10" s="12"/>
      <c r="FYT10" s="12"/>
      <c r="FYU10" s="12"/>
      <c r="FYV10" s="12"/>
      <c r="FYW10" s="11"/>
      <c r="FYX10" s="12"/>
      <c r="FYY10" s="12"/>
      <c r="FYZ10" s="12"/>
      <c r="FZA10" s="12"/>
      <c r="FZB10" s="11"/>
      <c r="FZC10" s="12"/>
      <c r="FZD10" s="12"/>
      <c r="FZE10" s="12"/>
      <c r="FZF10" s="12"/>
      <c r="FZG10" s="11"/>
      <c r="FZH10" s="12"/>
      <c r="FZI10" s="12"/>
      <c r="FZJ10" s="12"/>
      <c r="FZK10" s="12"/>
      <c r="FZL10" s="11"/>
      <c r="FZM10" s="12"/>
      <c r="FZN10" s="12"/>
      <c r="FZO10" s="12"/>
      <c r="FZP10" s="12"/>
      <c r="FZQ10" s="11"/>
      <c r="FZR10" s="12"/>
      <c r="FZS10" s="12"/>
      <c r="FZT10" s="12"/>
      <c r="FZU10" s="12"/>
      <c r="FZV10" s="11"/>
      <c r="FZW10" s="12"/>
      <c r="FZX10" s="12"/>
      <c r="FZY10" s="12"/>
      <c r="FZZ10" s="12"/>
      <c r="GAA10" s="11"/>
      <c r="GAB10" s="12"/>
      <c r="GAC10" s="12"/>
      <c r="GAD10" s="12"/>
      <c r="GAE10" s="12"/>
      <c r="GAF10" s="11"/>
      <c r="GAG10" s="12"/>
      <c r="GAH10" s="12"/>
      <c r="GAI10" s="12"/>
      <c r="GAJ10" s="12"/>
      <c r="GAK10" s="11"/>
      <c r="GAL10" s="12"/>
      <c r="GAM10" s="12"/>
      <c r="GAN10" s="12"/>
      <c r="GAO10" s="12"/>
      <c r="GAP10" s="11"/>
      <c r="GAQ10" s="12"/>
      <c r="GAR10" s="12"/>
      <c r="GAS10" s="12"/>
      <c r="GAT10" s="12"/>
      <c r="GAU10" s="11"/>
      <c r="GAV10" s="12"/>
      <c r="GAW10" s="12"/>
      <c r="GAX10" s="12"/>
      <c r="GAY10" s="12"/>
      <c r="GAZ10" s="11"/>
      <c r="GBA10" s="12"/>
      <c r="GBB10" s="12"/>
      <c r="GBC10" s="12"/>
      <c r="GBD10" s="12"/>
      <c r="GBE10" s="11"/>
      <c r="GBF10" s="12"/>
      <c r="GBG10" s="12"/>
      <c r="GBH10" s="12"/>
      <c r="GBI10" s="12"/>
      <c r="GBJ10" s="11"/>
      <c r="GBK10" s="12"/>
      <c r="GBL10" s="12"/>
      <c r="GBM10" s="12"/>
      <c r="GBN10" s="12"/>
      <c r="GBO10" s="11"/>
      <c r="GBP10" s="12"/>
      <c r="GBQ10" s="12"/>
      <c r="GBR10" s="12"/>
      <c r="GBS10" s="12"/>
      <c r="GBT10" s="11"/>
      <c r="GBU10" s="12"/>
      <c r="GBV10" s="12"/>
      <c r="GBW10" s="12"/>
      <c r="GBX10" s="12"/>
      <c r="GBY10" s="11"/>
      <c r="GBZ10" s="12"/>
      <c r="GCA10" s="12"/>
      <c r="GCB10" s="12"/>
      <c r="GCC10" s="12"/>
      <c r="GCD10" s="11"/>
      <c r="GCE10" s="12"/>
      <c r="GCF10" s="12"/>
      <c r="GCG10" s="12"/>
      <c r="GCH10" s="12"/>
      <c r="GCI10" s="11"/>
      <c r="GCJ10" s="12"/>
      <c r="GCK10" s="12"/>
      <c r="GCL10" s="12"/>
      <c r="GCM10" s="12"/>
      <c r="GCN10" s="11"/>
      <c r="GCO10" s="12"/>
      <c r="GCP10" s="12"/>
      <c r="GCQ10" s="12"/>
      <c r="GCR10" s="12"/>
      <c r="GCS10" s="11"/>
      <c r="GCT10" s="12"/>
      <c r="GCU10" s="12"/>
      <c r="GCV10" s="12"/>
      <c r="GCW10" s="12"/>
      <c r="GCX10" s="11"/>
      <c r="GCY10" s="12"/>
      <c r="GCZ10" s="12"/>
      <c r="GDA10" s="12"/>
      <c r="GDB10" s="12"/>
      <c r="GDC10" s="11"/>
      <c r="GDD10" s="12"/>
      <c r="GDE10" s="12"/>
      <c r="GDF10" s="12"/>
      <c r="GDG10" s="12"/>
      <c r="GDH10" s="11"/>
      <c r="GDI10" s="12"/>
      <c r="GDJ10" s="12"/>
      <c r="GDK10" s="12"/>
      <c r="GDL10" s="12"/>
      <c r="GDM10" s="11"/>
      <c r="GDN10" s="12"/>
      <c r="GDO10" s="12"/>
      <c r="GDP10" s="12"/>
      <c r="GDQ10" s="12"/>
      <c r="GDR10" s="11"/>
      <c r="GDS10" s="12"/>
      <c r="GDT10" s="12"/>
      <c r="GDU10" s="12"/>
      <c r="GDV10" s="12"/>
      <c r="GDW10" s="11"/>
      <c r="GDX10" s="12"/>
      <c r="GDY10" s="12"/>
      <c r="GDZ10" s="12"/>
      <c r="GEA10" s="12"/>
      <c r="GEB10" s="11"/>
      <c r="GEC10" s="12"/>
      <c r="GED10" s="12"/>
      <c r="GEE10" s="12"/>
      <c r="GEF10" s="12"/>
      <c r="GEG10" s="11"/>
      <c r="GEH10" s="12"/>
      <c r="GEI10" s="12"/>
      <c r="GEJ10" s="12"/>
      <c r="GEK10" s="12"/>
      <c r="GEL10" s="11"/>
      <c r="GEM10" s="12"/>
      <c r="GEN10" s="12"/>
      <c r="GEO10" s="12"/>
      <c r="GEP10" s="12"/>
      <c r="GEQ10" s="11"/>
      <c r="GER10" s="12"/>
      <c r="GES10" s="12"/>
      <c r="GET10" s="12"/>
      <c r="GEU10" s="12"/>
      <c r="GEV10" s="11"/>
      <c r="GEW10" s="12"/>
      <c r="GEX10" s="12"/>
      <c r="GEY10" s="12"/>
      <c r="GEZ10" s="12"/>
      <c r="GFA10" s="11"/>
      <c r="GFB10" s="12"/>
      <c r="GFC10" s="12"/>
      <c r="GFD10" s="12"/>
      <c r="GFE10" s="12"/>
      <c r="GFF10" s="11"/>
      <c r="GFG10" s="12"/>
      <c r="GFH10" s="12"/>
      <c r="GFI10" s="12"/>
      <c r="GFJ10" s="12"/>
      <c r="GFK10" s="11"/>
      <c r="GFL10" s="12"/>
      <c r="GFM10" s="12"/>
      <c r="GFN10" s="12"/>
      <c r="GFO10" s="12"/>
      <c r="GFP10" s="11"/>
      <c r="GFQ10" s="12"/>
      <c r="GFR10" s="12"/>
      <c r="GFS10" s="12"/>
      <c r="GFT10" s="12"/>
      <c r="GFU10" s="11"/>
      <c r="GFV10" s="12"/>
      <c r="GFW10" s="12"/>
      <c r="GFX10" s="12"/>
      <c r="GFY10" s="12"/>
      <c r="GFZ10" s="11"/>
      <c r="GGA10" s="12"/>
      <c r="GGB10" s="12"/>
      <c r="GGC10" s="12"/>
      <c r="GGD10" s="12"/>
      <c r="GGE10" s="11"/>
      <c r="GGF10" s="12"/>
      <c r="GGG10" s="12"/>
      <c r="GGH10" s="12"/>
      <c r="GGI10" s="12"/>
      <c r="GGJ10" s="11"/>
      <c r="GGK10" s="12"/>
      <c r="GGL10" s="12"/>
      <c r="GGM10" s="12"/>
      <c r="GGN10" s="12"/>
      <c r="GGO10" s="11"/>
      <c r="GGP10" s="12"/>
      <c r="GGQ10" s="12"/>
      <c r="GGR10" s="12"/>
      <c r="GGS10" s="12"/>
      <c r="GGT10" s="11"/>
      <c r="GGU10" s="12"/>
      <c r="GGV10" s="12"/>
      <c r="GGW10" s="12"/>
      <c r="GGX10" s="12"/>
      <c r="GGY10" s="11"/>
      <c r="GGZ10" s="12"/>
      <c r="GHA10" s="12"/>
      <c r="GHB10" s="12"/>
      <c r="GHC10" s="12"/>
      <c r="GHD10" s="11"/>
      <c r="GHE10" s="12"/>
      <c r="GHF10" s="12"/>
      <c r="GHG10" s="12"/>
      <c r="GHH10" s="12"/>
      <c r="GHI10" s="11"/>
      <c r="GHJ10" s="12"/>
      <c r="GHK10" s="12"/>
      <c r="GHL10" s="12"/>
      <c r="GHM10" s="12"/>
      <c r="GHN10" s="11"/>
      <c r="GHO10" s="12"/>
      <c r="GHP10" s="12"/>
      <c r="GHQ10" s="12"/>
      <c r="GHR10" s="12"/>
      <c r="GHS10" s="11"/>
      <c r="GHT10" s="12"/>
      <c r="GHU10" s="12"/>
      <c r="GHV10" s="12"/>
      <c r="GHW10" s="12"/>
      <c r="GHX10" s="11"/>
      <c r="GHY10" s="12"/>
      <c r="GHZ10" s="12"/>
      <c r="GIA10" s="12"/>
      <c r="GIB10" s="12"/>
      <c r="GIC10" s="11"/>
      <c r="GID10" s="12"/>
      <c r="GIE10" s="12"/>
      <c r="GIF10" s="12"/>
      <c r="GIG10" s="12"/>
      <c r="GIH10" s="11"/>
      <c r="GII10" s="12"/>
      <c r="GIJ10" s="12"/>
      <c r="GIK10" s="12"/>
      <c r="GIL10" s="12"/>
      <c r="GIM10" s="11"/>
      <c r="GIN10" s="12"/>
      <c r="GIO10" s="12"/>
      <c r="GIP10" s="12"/>
      <c r="GIQ10" s="12"/>
      <c r="GIR10" s="11"/>
      <c r="GIS10" s="12"/>
      <c r="GIT10" s="12"/>
      <c r="GIU10" s="12"/>
      <c r="GIV10" s="12"/>
      <c r="GIW10" s="11"/>
      <c r="GIX10" s="12"/>
      <c r="GIY10" s="12"/>
      <c r="GIZ10" s="12"/>
      <c r="GJA10" s="12"/>
      <c r="GJB10" s="11"/>
      <c r="GJC10" s="12"/>
      <c r="GJD10" s="12"/>
      <c r="GJE10" s="12"/>
      <c r="GJF10" s="12"/>
      <c r="GJG10" s="11"/>
      <c r="GJH10" s="12"/>
      <c r="GJI10" s="12"/>
      <c r="GJJ10" s="12"/>
      <c r="GJK10" s="12"/>
      <c r="GJL10" s="11"/>
      <c r="GJM10" s="12"/>
      <c r="GJN10" s="12"/>
      <c r="GJO10" s="12"/>
      <c r="GJP10" s="12"/>
      <c r="GJQ10" s="11"/>
      <c r="GJR10" s="12"/>
      <c r="GJS10" s="12"/>
      <c r="GJT10" s="12"/>
      <c r="GJU10" s="12"/>
      <c r="GJV10" s="11"/>
      <c r="GJW10" s="12"/>
      <c r="GJX10" s="12"/>
      <c r="GJY10" s="12"/>
      <c r="GJZ10" s="12"/>
      <c r="GKA10" s="11"/>
      <c r="GKB10" s="12"/>
      <c r="GKC10" s="12"/>
      <c r="GKD10" s="12"/>
      <c r="GKE10" s="12"/>
      <c r="GKF10" s="11"/>
      <c r="GKG10" s="12"/>
      <c r="GKH10" s="12"/>
      <c r="GKI10" s="12"/>
      <c r="GKJ10" s="12"/>
      <c r="GKK10" s="11"/>
      <c r="GKL10" s="12"/>
      <c r="GKM10" s="12"/>
      <c r="GKN10" s="12"/>
      <c r="GKO10" s="12"/>
      <c r="GKP10" s="11"/>
      <c r="GKQ10" s="12"/>
      <c r="GKR10" s="12"/>
      <c r="GKS10" s="12"/>
      <c r="GKT10" s="12"/>
      <c r="GKU10" s="11"/>
      <c r="GKV10" s="12"/>
      <c r="GKW10" s="12"/>
      <c r="GKX10" s="12"/>
      <c r="GKY10" s="12"/>
      <c r="GKZ10" s="11"/>
      <c r="GLA10" s="12"/>
      <c r="GLB10" s="12"/>
      <c r="GLC10" s="12"/>
      <c r="GLD10" s="12"/>
      <c r="GLE10" s="11"/>
      <c r="GLF10" s="12"/>
      <c r="GLG10" s="12"/>
      <c r="GLH10" s="12"/>
      <c r="GLI10" s="12"/>
      <c r="GLJ10" s="11"/>
      <c r="GLK10" s="12"/>
      <c r="GLL10" s="12"/>
      <c r="GLM10" s="12"/>
      <c r="GLN10" s="12"/>
      <c r="GLO10" s="11"/>
      <c r="GLP10" s="12"/>
      <c r="GLQ10" s="12"/>
      <c r="GLR10" s="12"/>
      <c r="GLS10" s="12"/>
      <c r="GLT10" s="11"/>
      <c r="GLU10" s="12"/>
      <c r="GLV10" s="12"/>
      <c r="GLW10" s="12"/>
      <c r="GLX10" s="12"/>
      <c r="GLY10" s="11"/>
      <c r="GLZ10" s="12"/>
      <c r="GMA10" s="12"/>
      <c r="GMB10" s="12"/>
      <c r="GMC10" s="12"/>
      <c r="GMD10" s="11"/>
      <c r="GME10" s="12"/>
      <c r="GMF10" s="12"/>
      <c r="GMG10" s="12"/>
      <c r="GMH10" s="12"/>
      <c r="GMI10" s="11"/>
      <c r="GMJ10" s="12"/>
      <c r="GMK10" s="12"/>
      <c r="GML10" s="12"/>
      <c r="GMM10" s="12"/>
      <c r="GMN10" s="11"/>
      <c r="GMO10" s="12"/>
      <c r="GMP10" s="12"/>
      <c r="GMQ10" s="12"/>
      <c r="GMR10" s="12"/>
      <c r="GMS10" s="11"/>
      <c r="GMT10" s="12"/>
      <c r="GMU10" s="12"/>
      <c r="GMV10" s="12"/>
      <c r="GMW10" s="12"/>
      <c r="GMX10" s="11"/>
      <c r="GMY10" s="12"/>
      <c r="GMZ10" s="12"/>
      <c r="GNA10" s="12"/>
      <c r="GNB10" s="12"/>
      <c r="GNC10" s="11"/>
      <c r="GND10" s="12"/>
      <c r="GNE10" s="12"/>
      <c r="GNF10" s="12"/>
      <c r="GNG10" s="12"/>
      <c r="GNH10" s="11"/>
      <c r="GNI10" s="12"/>
      <c r="GNJ10" s="12"/>
      <c r="GNK10" s="12"/>
      <c r="GNL10" s="12"/>
      <c r="GNM10" s="11"/>
      <c r="GNN10" s="12"/>
      <c r="GNO10" s="12"/>
      <c r="GNP10" s="12"/>
      <c r="GNQ10" s="12"/>
      <c r="GNR10" s="11"/>
      <c r="GNS10" s="12"/>
      <c r="GNT10" s="12"/>
      <c r="GNU10" s="12"/>
      <c r="GNV10" s="12"/>
      <c r="GNW10" s="11"/>
      <c r="GNX10" s="12"/>
      <c r="GNY10" s="12"/>
      <c r="GNZ10" s="12"/>
      <c r="GOA10" s="12"/>
      <c r="GOB10" s="11"/>
      <c r="GOC10" s="12"/>
      <c r="GOD10" s="12"/>
      <c r="GOE10" s="12"/>
      <c r="GOF10" s="12"/>
      <c r="GOG10" s="11"/>
      <c r="GOH10" s="12"/>
      <c r="GOI10" s="12"/>
      <c r="GOJ10" s="12"/>
      <c r="GOK10" s="12"/>
      <c r="GOL10" s="11"/>
      <c r="GOM10" s="12"/>
      <c r="GON10" s="12"/>
      <c r="GOO10" s="12"/>
      <c r="GOP10" s="12"/>
      <c r="GOQ10" s="11"/>
      <c r="GOR10" s="12"/>
      <c r="GOS10" s="12"/>
      <c r="GOT10" s="12"/>
      <c r="GOU10" s="12"/>
      <c r="GOV10" s="11"/>
      <c r="GOW10" s="12"/>
      <c r="GOX10" s="12"/>
      <c r="GOY10" s="12"/>
      <c r="GOZ10" s="12"/>
      <c r="GPA10" s="11"/>
      <c r="GPB10" s="12"/>
      <c r="GPC10" s="12"/>
      <c r="GPD10" s="12"/>
      <c r="GPE10" s="12"/>
      <c r="GPF10" s="11"/>
      <c r="GPG10" s="12"/>
      <c r="GPH10" s="12"/>
      <c r="GPI10" s="12"/>
      <c r="GPJ10" s="12"/>
      <c r="GPK10" s="11"/>
      <c r="GPL10" s="12"/>
      <c r="GPM10" s="12"/>
      <c r="GPN10" s="12"/>
      <c r="GPO10" s="12"/>
      <c r="GPP10" s="11"/>
      <c r="GPQ10" s="12"/>
      <c r="GPR10" s="12"/>
      <c r="GPS10" s="12"/>
      <c r="GPT10" s="12"/>
      <c r="GPU10" s="11"/>
      <c r="GPV10" s="12"/>
      <c r="GPW10" s="12"/>
      <c r="GPX10" s="12"/>
      <c r="GPY10" s="12"/>
      <c r="GPZ10" s="11"/>
      <c r="GQA10" s="12"/>
      <c r="GQB10" s="12"/>
      <c r="GQC10" s="12"/>
      <c r="GQD10" s="12"/>
      <c r="GQE10" s="11"/>
      <c r="GQF10" s="12"/>
      <c r="GQG10" s="12"/>
      <c r="GQH10" s="12"/>
      <c r="GQI10" s="12"/>
      <c r="GQJ10" s="11"/>
      <c r="GQK10" s="12"/>
      <c r="GQL10" s="12"/>
      <c r="GQM10" s="12"/>
      <c r="GQN10" s="12"/>
      <c r="GQO10" s="11"/>
      <c r="GQP10" s="12"/>
      <c r="GQQ10" s="12"/>
      <c r="GQR10" s="12"/>
      <c r="GQS10" s="12"/>
      <c r="GQT10" s="11"/>
      <c r="GQU10" s="12"/>
      <c r="GQV10" s="12"/>
      <c r="GQW10" s="12"/>
      <c r="GQX10" s="12"/>
      <c r="GQY10" s="11"/>
      <c r="GQZ10" s="12"/>
      <c r="GRA10" s="12"/>
      <c r="GRB10" s="12"/>
      <c r="GRC10" s="12"/>
      <c r="GRD10" s="11"/>
      <c r="GRE10" s="12"/>
      <c r="GRF10" s="12"/>
      <c r="GRG10" s="12"/>
      <c r="GRH10" s="12"/>
      <c r="GRI10" s="11"/>
      <c r="GRJ10" s="12"/>
      <c r="GRK10" s="12"/>
      <c r="GRL10" s="12"/>
      <c r="GRM10" s="12"/>
      <c r="GRN10" s="11"/>
      <c r="GRO10" s="12"/>
      <c r="GRP10" s="12"/>
      <c r="GRQ10" s="12"/>
      <c r="GRR10" s="12"/>
      <c r="GRS10" s="11"/>
      <c r="GRT10" s="12"/>
      <c r="GRU10" s="12"/>
      <c r="GRV10" s="12"/>
      <c r="GRW10" s="12"/>
      <c r="GRX10" s="11"/>
      <c r="GRY10" s="12"/>
      <c r="GRZ10" s="12"/>
      <c r="GSA10" s="12"/>
      <c r="GSB10" s="12"/>
      <c r="GSC10" s="11"/>
      <c r="GSD10" s="12"/>
      <c r="GSE10" s="12"/>
      <c r="GSF10" s="12"/>
      <c r="GSG10" s="12"/>
      <c r="GSH10" s="11"/>
      <c r="GSI10" s="12"/>
      <c r="GSJ10" s="12"/>
      <c r="GSK10" s="12"/>
      <c r="GSL10" s="12"/>
      <c r="GSM10" s="11"/>
      <c r="GSN10" s="12"/>
      <c r="GSO10" s="12"/>
      <c r="GSP10" s="12"/>
      <c r="GSQ10" s="12"/>
      <c r="GSR10" s="11"/>
      <c r="GSS10" s="12"/>
      <c r="GST10" s="12"/>
      <c r="GSU10" s="12"/>
      <c r="GSV10" s="12"/>
      <c r="GSW10" s="11"/>
      <c r="GSX10" s="12"/>
      <c r="GSY10" s="12"/>
      <c r="GSZ10" s="12"/>
      <c r="GTA10" s="12"/>
      <c r="GTB10" s="11"/>
      <c r="GTC10" s="12"/>
      <c r="GTD10" s="12"/>
      <c r="GTE10" s="12"/>
      <c r="GTF10" s="12"/>
      <c r="GTG10" s="11"/>
      <c r="GTH10" s="12"/>
      <c r="GTI10" s="12"/>
      <c r="GTJ10" s="12"/>
      <c r="GTK10" s="12"/>
      <c r="GTL10" s="11"/>
      <c r="GTM10" s="12"/>
      <c r="GTN10" s="12"/>
      <c r="GTO10" s="12"/>
      <c r="GTP10" s="12"/>
      <c r="GTQ10" s="11"/>
      <c r="GTR10" s="12"/>
      <c r="GTS10" s="12"/>
      <c r="GTT10" s="12"/>
      <c r="GTU10" s="12"/>
      <c r="GTV10" s="11"/>
      <c r="GTW10" s="12"/>
      <c r="GTX10" s="12"/>
      <c r="GTY10" s="12"/>
      <c r="GTZ10" s="12"/>
      <c r="GUA10" s="11"/>
      <c r="GUB10" s="12"/>
      <c r="GUC10" s="12"/>
      <c r="GUD10" s="12"/>
      <c r="GUE10" s="12"/>
      <c r="GUF10" s="11"/>
      <c r="GUG10" s="12"/>
      <c r="GUH10" s="12"/>
      <c r="GUI10" s="12"/>
      <c r="GUJ10" s="12"/>
      <c r="GUK10" s="11"/>
      <c r="GUL10" s="12"/>
      <c r="GUM10" s="12"/>
      <c r="GUN10" s="12"/>
      <c r="GUO10" s="12"/>
      <c r="GUP10" s="11"/>
      <c r="GUQ10" s="12"/>
      <c r="GUR10" s="12"/>
      <c r="GUS10" s="12"/>
      <c r="GUT10" s="12"/>
      <c r="GUU10" s="11"/>
      <c r="GUV10" s="12"/>
      <c r="GUW10" s="12"/>
      <c r="GUX10" s="12"/>
      <c r="GUY10" s="12"/>
      <c r="GUZ10" s="11"/>
      <c r="GVA10" s="12"/>
      <c r="GVB10" s="12"/>
      <c r="GVC10" s="12"/>
      <c r="GVD10" s="12"/>
      <c r="GVE10" s="11"/>
      <c r="GVF10" s="12"/>
      <c r="GVG10" s="12"/>
      <c r="GVH10" s="12"/>
      <c r="GVI10" s="12"/>
      <c r="GVJ10" s="11"/>
      <c r="GVK10" s="12"/>
      <c r="GVL10" s="12"/>
      <c r="GVM10" s="12"/>
      <c r="GVN10" s="12"/>
      <c r="GVO10" s="11"/>
      <c r="GVP10" s="12"/>
      <c r="GVQ10" s="12"/>
      <c r="GVR10" s="12"/>
      <c r="GVS10" s="12"/>
      <c r="GVT10" s="11"/>
      <c r="GVU10" s="12"/>
      <c r="GVV10" s="12"/>
      <c r="GVW10" s="12"/>
      <c r="GVX10" s="12"/>
      <c r="GVY10" s="11"/>
      <c r="GVZ10" s="12"/>
      <c r="GWA10" s="12"/>
      <c r="GWB10" s="12"/>
      <c r="GWC10" s="12"/>
      <c r="GWD10" s="11"/>
      <c r="GWE10" s="12"/>
      <c r="GWF10" s="12"/>
      <c r="GWG10" s="12"/>
      <c r="GWH10" s="12"/>
      <c r="GWI10" s="11"/>
      <c r="GWJ10" s="12"/>
      <c r="GWK10" s="12"/>
      <c r="GWL10" s="12"/>
      <c r="GWM10" s="12"/>
      <c r="GWN10" s="11"/>
      <c r="GWO10" s="12"/>
      <c r="GWP10" s="12"/>
      <c r="GWQ10" s="12"/>
      <c r="GWR10" s="12"/>
      <c r="GWS10" s="11"/>
      <c r="GWT10" s="12"/>
      <c r="GWU10" s="12"/>
      <c r="GWV10" s="12"/>
      <c r="GWW10" s="12"/>
      <c r="GWX10" s="11"/>
      <c r="GWY10" s="12"/>
      <c r="GWZ10" s="12"/>
      <c r="GXA10" s="12"/>
      <c r="GXB10" s="12"/>
      <c r="GXC10" s="11"/>
      <c r="GXD10" s="12"/>
      <c r="GXE10" s="12"/>
      <c r="GXF10" s="12"/>
      <c r="GXG10" s="12"/>
      <c r="GXH10" s="11"/>
      <c r="GXI10" s="12"/>
      <c r="GXJ10" s="12"/>
      <c r="GXK10" s="12"/>
      <c r="GXL10" s="12"/>
      <c r="GXM10" s="11"/>
      <c r="GXN10" s="12"/>
      <c r="GXO10" s="12"/>
      <c r="GXP10" s="12"/>
      <c r="GXQ10" s="12"/>
      <c r="GXR10" s="11"/>
      <c r="GXS10" s="12"/>
      <c r="GXT10" s="12"/>
      <c r="GXU10" s="12"/>
      <c r="GXV10" s="12"/>
      <c r="GXW10" s="11"/>
      <c r="GXX10" s="12"/>
      <c r="GXY10" s="12"/>
      <c r="GXZ10" s="12"/>
      <c r="GYA10" s="12"/>
      <c r="GYB10" s="11"/>
      <c r="GYC10" s="12"/>
      <c r="GYD10" s="12"/>
      <c r="GYE10" s="12"/>
      <c r="GYF10" s="12"/>
      <c r="GYG10" s="11"/>
      <c r="GYH10" s="12"/>
      <c r="GYI10" s="12"/>
      <c r="GYJ10" s="12"/>
      <c r="GYK10" s="12"/>
      <c r="GYL10" s="11"/>
      <c r="GYM10" s="12"/>
      <c r="GYN10" s="12"/>
      <c r="GYO10" s="12"/>
      <c r="GYP10" s="12"/>
      <c r="GYQ10" s="11"/>
      <c r="GYR10" s="12"/>
      <c r="GYS10" s="12"/>
      <c r="GYT10" s="12"/>
      <c r="GYU10" s="12"/>
      <c r="GYV10" s="11"/>
      <c r="GYW10" s="12"/>
      <c r="GYX10" s="12"/>
      <c r="GYY10" s="12"/>
      <c r="GYZ10" s="12"/>
      <c r="GZA10" s="11"/>
      <c r="GZB10" s="12"/>
      <c r="GZC10" s="12"/>
      <c r="GZD10" s="12"/>
      <c r="GZE10" s="12"/>
      <c r="GZF10" s="11"/>
      <c r="GZG10" s="12"/>
      <c r="GZH10" s="12"/>
      <c r="GZI10" s="12"/>
      <c r="GZJ10" s="12"/>
      <c r="GZK10" s="11"/>
      <c r="GZL10" s="12"/>
      <c r="GZM10" s="12"/>
      <c r="GZN10" s="12"/>
      <c r="GZO10" s="12"/>
      <c r="GZP10" s="11"/>
      <c r="GZQ10" s="12"/>
      <c r="GZR10" s="12"/>
      <c r="GZS10" s="12"/>
      <c r="GZT10" s="12"/>
      <c r="GZU10" s="11"/>
      <c r="GZV10" s="12"/>
      <c r="GZW10" s="12"/>
      <c r="GZX10" s="12"/>
      <c r="GZY10" s="12"/>
      <c r="GZZ10" s="11"/>
      <c r="HAA10" s="12"/>
      <c r="HAB10" s="12"/>
      <c r="HAC10" s="12"/>
      <c r="HAD10" s="12"/>
      <c r="HAE10" s="11"/>
      <c r="HAF10" s="12"/>
      <c r="HAG10" s="12"/>
      <c r="HAH10" s="12"/>
      <c r="HAI10" s="12"/>
      <c r="HAJ10" s="11"/>
      <c r="HAK10" s="12"/>
      <c r="HAL10" s="12"/>
      <c r="HAM10" s="12"/>
      <c r="HAN10" s="12"/>
      <c r="HAO10" s="11"/>
      <c r="HAP10" s="12"/>
      <c r="HAQ10" s="12"/>
      <c r="HAR10" s="12"/>
      <c r="HAS10" s="12"/>
      <c r="HAT10" s="11"/>
      <c r="HAU10" s="12"/>
      <c r="HAV10" s="12"/>
      <c r="HAW10" s="12"/>
      <c r="HAX10" s="12"/>
      <c r="HAY10" s="11"/>
      <c r="HAZ10" s="12"/>
      <c r="HBA10" s="12"/>
      <c r="HBB10" s="12"/>
      <c r="HBC10" s="12"/>
      <c r="HBD10" s="11"/>
      <c r="HBE10" s="12"/>
      <c r="HBF10" s="12"/>
      <c r="HBG10" s="12"/>
      <c r="HBH10" s="12"/>
      <c r="HBI10" s="11"/>
      <c r="HBJ10" s="12"/>
      <c r="HBK10" s="12"/>
      <c r="HBL10" s="12"/>
      <c r="HBM10" s="12"/>
      <c r="HBN10" s="11"/>
      <c r="HBO10" s="12"/>
      <c r="HBP10" s="12"/>
      <c r="HBQ10" s="12"/>
      <c r="HBR10" s="12"/>
      <c r="HBS10" s="11"/>
      <c r="HBT10" s="12"/>
      <c r="HBU10" s="12"/>
      <c r="HBV10" s="12"/>
      <c r="HBW10" s="12"/>
      <c r="HBX10" s="11"/>
      <c r="HBY10" s="12"/>
      <c r="HBZ10" s="12"/>
      <c r="HCA10" s="12"/>
      <c r="HCB10" s="12"/>
      <c r="HCC10" s="11"/>
      <c r="HCD10" s="12"/>
      <c r="HCE10" s="12"/>
      <c r="HCF10" s="12"/>
      <c r="HCG10" s="12"/>
      <c r="HCH10" s="11"/>
      <c r="HCI10" s="12"/>
      <c r="HCJ10" s="12"/>
      <c r="HCK10" s="12"/>
      <c r="HCL10" s="12"/>
      <c r="HCM10" s="11"/>
      <c r="HCN10" s="12"/>
      <c r="HCO10" s="12"/>
      <c r="HCP10" s="12"/>
      <c r="HCQ10" s="12"/>
      <c r="HCR10" s="11"/>
      <c r="HCS10" s="12"/>
      <c r="HCT10" s="12"/>
      <c r="HCU10" s="12"/>
      <c r="HCV10" s="12"/>
      <c r="HCW10" s="11"/>
      <c r="HCX10" s="12"/>
      <c r="HCY10" s="12"/>
      <c r="HCZ10" s="12"/>
      <c r="HDA10" s="12"/>
      <c r="HDB10" s="11"/>
      <c r="HDC10" s="12"/>
      <c r="HDD10" s="12"/>
      <c r="HDE10" s="12"/>
      <c r="HDF10" s="12"/>
      <c r="HDG10" s="11"/>
      <c r="HDH10" s="12"/>
      <c r="HDI10" s="12"/>
      <c r="HDJ10" s="12"/>
      <c r="HDK10" s="12"/>
      <c r="HDL10" s="11"/>
      <c r="HDM10" s="12"/>
      <c r="HDN10" s="12"/>
      <c r="HDO10" s="12"/>
      <c r="HDP10" s="12"/>
      <c r="HDQ10" s="11"/>
      <c r="HDR10" s="12"/>
      <c r="HDS10" s="12"/>
      <c r="HDT10" s="12"/>
      <c r="HDU10" s="12"/>
      <c r="HDV10" s="11"/>
      <c r="HDW10" s="12"/>
      <c r="HDX10" s="12"/>
      <c r="HDY10" s="12"/>
      <c r="HDZ10" s="12"/>
      <c r="HEA10" s="11"/>
      <c r="HEB10" s="12"/>
      <c r="HEC10" s="12"/>
      <c r="HED10" s="12"/>
      <c r="HEE10" s="12"/>
      <c r="HEF10" s="11"/>
      <c r="HEG10" s="12"/>
      <c r="HEH10" s="12"/>
      <c r="HEI10" s="12"/>
      <c r="HEJ10" s="12"/>
      <c r="HEK10" s="11"/>
      <c r="HEL10" s="12"/>
      <c r="HEM10" s="12"/>
      <c r="HEN10" s="12"/>
      <c r="HEO10" s="12"/>
      <c r="HEP10" s="11"/>
      <c r="HEQ10" s="12"/>
      <c r="HER10" s="12"/>
      <c r="HES10" s="12"/>
      <c r="HET10" s="12"/>
      <c r="HEU10" s="11"/>
      <c r="HEV10" s="12"/>
      <c r="HEW10" s="12"/>
      <c r="HEX10" s="12"/>
      <c r="HEY10" s="12"/>
      <c r="HEZ10" s="11"/>
      <c r="HFA10" s="12"/>
      <c r="HFB10" s="12"/>
      <c r="HFC10" s="12"/>
      <c r="HFD10" s="12"/>
      <c r="HFE10" s="11"/>
      <c r="HFF10" s="12"/>
      <c r="HFG10" s="12"/>
      <c r="HFH10" s="12"/>
      <c r="HFI10" s="12"/>
      <c r="HFJ10" s="11"/>
      <c r="HFK10" s="12"/>
      <c r="HFL10" s="12"/>
      <c r="HFM10" s="12"/>
      <c r="HFN10" s="12"/>
      <c r="HFO10" s="11"/>
      <c r="HFP10" s="12"/>
      <c r="HFQ10" s="12"/>
      <c r="HFR10" s="12"/>
      <c r="HFS10" s="12"/>
      <c r="HFT10" s="11"/>
      <c r="HFU10" s="12"/>
      <c r="HFV10" s="12"/>
      <c r="HFW10" s="12"/>
      <c r="HFX10" s="12"/>
      <c r="HFY10" s="11"/>
      <c r="HFZ10" s="12"/>
      <c r="HGA10" s="12"/>
      <c r="HGB10" s="12"/>
      <c r="HGC10" s="12"/>
      <c r="HGD10" s="11"/>
      <c r="HGE10" s="12"/>
      <c r="HGF10" s="12"/>
      <c r="HGG10" s="12"/>
      <c r="HGH10" s="12"/>
      <c r="HGI10" s="11"/>
      <c r="HGJ10" s="12"/>
      <c r="HGK10" s="12"/>
      <c r="HGL10" s="12"/>
      <c r="HGM10" s="12"/>
      <c r="HGN10" s="11"/>
      <c r="HGO10" s="12"/>
      <c r="HGP10" s="12"/>
      <c r="HGQ10" s="12"/>
      <c r="HGR10" s="12"/>
      <c r="HGS10" s="11"/>
      <c r="HGT10" s="12"/>
      <c r="HGU10" s="12"/>
      <c r="HGV10" s="12"/>
      <c r="HGW10" s="12"/>
      <c r="HGX10" s="11"/>
      <c r="HGY10" s="12"/>
      <c r="HGZ10" s="12"/>
      <c r="HHA10" s="12"/>
      <c r="HHB10" s="12"/>
      <c r="HHC10" s="11"/>
      <c r="HHD10" s="12"/>
      <c r="HHE10" s="12"/>
      <c r="HHF10" s="12"/>
      <c r="HHG10" s="12"/>
      <c r="HHH10" s="11"/>
      <c r="HHI10" s="12"/>
      <c r="HHJ10" s="12"/>
      <c r="HHK10" s="12"/>
      <c r="HHL10" s="12"/>
      <c r="HHM10" s="11"/>
      <c r="HHN10" s="12"/>
      <c r="HHO10" s="12"/>
      <c r="HHP10" s="12"/>
      <c r="HHQ10" s="12"/>
      <c r="HHR10" s="11"/>
      <c r="HHS10" s="12"/>
      <c r="HHT10" s="12"/>
      <c r="HHU10" s="12"/>
      <c r="HHV10" s="12"/>
      <c r="HHW10" s="11"/>
      <c r="HHX10" s="12"/>
      <c r="HHY10" s="12"/>
      <c r="HHZ10" s="12"/>
      <c r="HIA10" s="12"/>
      <c r="HIB10" s="11"/>
      <c r="HIC10" s="12"/>
      <c r="HID10" s="12"/>
      <c r="HIE10" s="12"/>
      <c r="HIF10" s="12"/>
      <c r="HIG10" s="11"/>
      <c r="HIH10" s="12"/>
      <c r="HII10" s="12"/>
      <c r="HIJ10" s="12"/>
      <c r="HIK10" s="12"/>
      <c r="HIL10" s="11"/>
      <c r="HIM10" s="12"/>
      <c r="HIN10" s="12"/>
      <c r="HIO10" s="12"/>
      <c r="HIP10" s="12"/>
      <c r="HIQ10" s="11"/>
      <c r="HIR10" s="12"/>
      <c r="HIS10" s="12"/>
      <c r="HIT10" s="12"/>
      <c r="HIU10" s="12"/>
      <c r="HIV10" s="11"/>
      <c r="HIW10" s="12"/>
      <c r="HIX10" s="12"/>
      <c r="HIY10" s="12"/>
      <c r="HIZ10" s="12"/>
      <c r="HJA10" s="11"/>
      <c r="HJB10" s="12"/>
      <c r="HJC10" s="12"/>
      <c r="HJD10" s="12"/>
      <c r="HJE10" s="12"/>
      <c r="HJF10" s="11"/>
      <c r="HJG10" s="12"/>
      <c r="HJH10" s="12"/>
      <c r="HJI10" s="12"/>
      <c r="HJJ10" s="12"/>
      <c r="HJK10" s="11"/>
      <c r="HJL10" s="12"/>
      <c r="HJM10" s="12"/>
      <c r="HJN10" s="12"/>
      <c r="HJO10" s="12"/>
      <c r="HJP10" s="11"/>
      <c r="HJQ10" s="12"/>
      <c r="HJR10" s="12"/>
      <c r="HJS10" s="12"/>
      <c r="HJT10" s="12"/>
      <c r="HJU10" s="11"/>
      <c r="HJV10" s="12"/>
      <c r="HJW10" s="12"/>
      <c r="HJX10" s="12"/>
      <c r="HJY10" s="12"/>
      <c r="HJZ10" s="11"/>
      <c r="HKA10" s="12"/>
      <c r="HKB10" s="12"/>
      <c r="HKC10" s="12"/>
      <c r="HKD10" s="12"/>
      <c r="HKE10" s="11"/>
      <c r="HKF10" s="12"/>
      <c r="HKG10" s="12"/>
      <c r="HKH10" s="12"/>
      <c r="HKI10" s="12"/>
      <c r="HKJ10" s="11"/>
      <c r="HKK10" s="12"/>
      <c r="HKL10" s="12"/>
      <c r="HKM10" s="12"/>
      <c r="HKN10" s="12"/>
      <c r="HKO10" s="11"/>
      <c r="HKP10" s="12"/>
      <c r="HKQ10" s="12"/>
      <c r="HKR10" s="12"/>
      <c r="HKS10" s="12"/>
      <c r="HKT10" s="11"/>
      <c r="HKU10" s="12"/>
      <c r="HKV10" s="12"/>
      <c r="HKW10" s="12"/>
      <c r="HKX10" s="12"/>
      <c r="HKY10" s="11"/>
      <c r="HKZ10" s="12"/>
      <c r="HLA10" s="12"/>
      <c r="HLB10" s="12"/>
      <c r="HLC10" s="12"/>
      <c r="HLD10" s="11"/>
      <c r="HLE10" s="12"/>
      <c r="HLF10" s="12"/>
      <c r="HLG10" s="12"/>
      <c r="HLH10" s="12"/>
      <c r="HLI10" s="11"/>
      <c r="HLJ10" s="12"/>
      <c r="HLK10" s="12"/>
      <c r="HLL10" s="12"/>
      <c r="HLM10" s="12"/>
      <c r="HLN10" s="11"/>
      <c r="HLO10" s="12"/>
      <c r="HLP10" s="12"/>
      <c r="HLQ10" s="12"/>
      <c r="HLR10" s="12"/>
      <c r="HLS10" s="11"/>
      <c r="HLT10" s="12"/>
      <c r="HLU10" s="12"/>
      <c r="HLV10" s="12"/>
      <c r="HLW10" s="12"/>
      <c r="HLX10" s="11"/>
      <c r="HLY10" s="12"/>
      <c r="HLZ10" s="12"/>
      <c r="HMA10" s="12"/>
      <c r="HMB10" s="12"/>
      <c r="HMC10" s="11"/>
      <c r="HMD10" s="12"/>
      <c r="HME10" s="12"/>
      <c r="HMF10" s="12"/>
      <c r="HMG10" s="12"/>
      <c r="HMH10" s="11"/>
      <c r="HMI10" s="12"/>
      <c r="HMJ10" s="12"/>
      <c r="HMK10" s="12"/>
      <c r="HML10" s="12"/>
      <c r="HMM10" s="11"/>
      <c r="HMN10" s="12"/>
      <c r="HMO10" s="12"/>
      <c r="HMP10" s="12"/>
      <c r="HMQ10" s="12"/>
      <c r="HMR10" s="11"/>
      <c r="HMS10" s="12"/>
      <c r="HMT10" s="12"/>
      <c r="HMU10" s="12"/>
      <c r="HMV10" s="12"/>
      <c r="HMW10" s="11"/>
      <c r="HMX10" s="12"/>
      <c r="HMY10" s="12"/>
      <c r="HMZ10" s="12"/>
      <c r="HNA10" s="12"/>
      <c r="HNB10" s="11"/>
      <c r="HNC10" s="12"/>
      <c r="HND10" s="12"/>
      <c r="HNE10" s="12"/>
      <c r="HNF10" s="12"/>
      <c r="HNG10" s="11"/>
      <c r="HNH10" s="12"/>
      <c r="HNI10" s="12"/>
      <c r="HNJ10" s="12"/>
      <c r="HNK10" s="12"/>
      <c r="HNL10" s="11"/>
      <c r="HNM10" s="12"/>
      <c r="HNN10" s="12"/>
      <c r="HNO10" s="12"/>
      <c r="HNP10" s="12"/>
      <c r="HNQ10" s="11"/>
      <c r="HNR10" s="12"/>
      <c r="HNS10" s="12"/>
      <c r="HNT10" s="12"/>
      <c r="HNU10" s="12"/>
      <c r="HNV10" s="11"/>
      <c r="HNW10" s="12"/>
      <c r="HNX10" s="12"/>
      <c r="HNY10" s="12"/>
      <c r="HNZ10" s="12"/>
      <c r="HOA10" s="11"/>
      <c r="HOB10" s="12"/>
      <c r="HOC10" s="12"/>
      <c r="HOD10" s="12"/>
      <c r="HOE10" s="12"/>
      <c r="HOF10" s="11"/>
      <c r="HOG10" s="12"/>
      <c r="HOH10" s="12"/>
      <c r="HOI10" s="12"/>
      <c r="HOJ10" s="12"/>
      <c r="HOK10" s="11"/>
      <c r="HOL10" s="12"/>
      <c r="HOM10" s="12"/>
      <c r="HON10" s="12"/>
      <c r="HOO10" s="12"/>
      <c r="HOP10" s="11"/>
      <c r="HOQ10" s="12"/>
      <c r="HOR10" s="12"/>
      <c r="HOS10" s="12"/>
      <c r="HOT10" s="12"/>
      <c r="HOU10" s="11"/>
      <c r="HOV10" s="12"/>
      <c r="HOW10" s="12"/>
      <c r="HOX10" s="12"/>
      <c r="HOY10" s="12"/>
      <c r="HOZ10" s="11"/>
      <c r="HPA10" s="12"/>
      <c r="HPB10" s="12"/>
      <c r="HPC10" s="12"/>
      <c r="HPD10" s="12"/>
      <c r="HPE10" s="11"/>
      <c r="HPF10" s="12"/>
      <c r="HPG10" s="12"/>
      <c r="HPH10" s="12"/>
      <c r="HPI10" s="12"/>
      <c r="HPJ10" s="11"/>
      <c r="HPK10" s="12"/>
      <c r="HPL10" s="12"/>
      <c r="HPM10" s="12"/>
      <c r="HPN10" s="12"/>
      <c r="HPO10" s="11"/>
      <c r="HPP10" s="12"/>
      <c r="HPQ10" s="12"/>
      <c r="HPR10" s="12"/>
      <c r="HPS10" s="12"/>
      <c r="HPT10" s="11"/>
      <c r="HPU10" s="12"/>
      <c r="HPV10" s="12"/>
      <c r="HPW10" s="12"/>
      <c r="HPX10" s="12"/>
      <c r="HPY10" s="11"/>
      <c r="HPZ10" s="12"/>
      <c r="HQA10" s="12"/>
      <c r="HQB10" s="12"/>
      <c r="HQC10" s="12"/>
      <c r="HQD10" s="11"/>
      <c r="HQE10" s="12"/>
      <c r="HQF10" s="12"/>
      <c r="HQG10" s="12"/>
      <c r="HQH10" s="12"/>
      <c r="HQI10" s="11"/>
      <c r="HQJ10" s="12"/>
      <c r="HQK10" s="12"/>
      <c r="HQL10" s="12"/>
      <c r="HQM10" s="12"/>
      <c r="HQN10" s="11"/>
      <c r="HQO10" s="12"/>
      <c r="HQP10" s="12"/>
      <c r="HQQ10" s="12"/>
      <c r="HQR10" s="12"/>
      <c r="HQS10" s="11"/>
      <c r="HQT10" s="12"/>
      <c r="HQU10" s="12"/>
      <c r="HQV10" s="12"/>
      <c r="HQW10" s="12"/>
      <c r="HQX10" s="11"/>
      <c r="HQY10" s="12"/>
      <c r="HQZ10" s="12"/>
      <c r="HRA10" s="12"/>
      <c r="HRB10" s="12"/>
      <c r="HRC10" s="11"/>
      <c r="HRD10" s="12"/>
      <c r="HRE10" s="12"/>
      <c r="HRF10" s="12"/>
      <c r="HRG10" s="12"/>
      <c r="HRH10" s="11"/>
      <c r="HRI10" s="12"/>
      <c r="HRJ10" s="12"/>
      <c r="HRK10" s="12"/>
      <c r="HRL10" s="12"/>
      <c r="HRM10" s="11"/>
      <c r="HRN10" s="12"/>
      <c r="HRO10" s="12"/>
      <c r="HRP10" s="12"/>
      <c r="HRQ10" s="12"/>
      <c r="HRR10" s="11"/>
      <c r="HRS10" s="12"/>
      <c r="HRT10" s="12"/>
      <c r="HRU10" s="12"/>
      <c r="HRV10" s="12"/>
      <c r="HRW10" s="11"/>
      <c r="HRX10" s="12"/>
      <c r="HRY10" s="12"/>
      <c r="HRZ10" s="12"/>
      <c r="HSA10" s="12"/>
      <c r="HSB10" s="11"/>
      <c r="HSC10" s="12"/>
      <c r="HSD10" s="12"/>
      <c r="HSE10" s="12"/>
      <c r="HSF10" s="12"/>
      <c r="HSG10" s="11"/>
      <c r="HSH10" s="12"/>
      <c r="HSI10" s="12"/>
      <c r="HSJ10" s="12"/>
      <c r="HSK10" s="12"/>
      <c r="HSL10" s="11"/>
      <c r="HSM10" s="12"/>
      <c r="HSN10" s="12"/>
      <c r="HSO10" s="12"/>
      <c r="HSP10" s="12"/>
      <c r="HSQ10" s="11"/>
      <c r="HSR10" s="12"/>
      <c r="HSS10" s="12"/>
      <c r="HST10" s="12"/>
      <c r="HSU10" s="12"/>
      <c r="HSV10" s="11"/>
      <c r="HSW10" s="12"/>
      <c r="HSX10" s="12"/>
      <c r="HSY10" s="12"/>
      <c r="HSZ10" s="12"/>
      <c r="HTA10" s="11"/>
      <c r="HTB10" s="12"/>
      <c r="HTC10" s="12"/>
      <c r="HTD10" s="12"/>
      <c r="HTE10" s="12"/>
      <c r="HTF10" s="11"/>
      <c r="HTG10" s="12"/>
      <c r="HTH10" s="12"/>
      <c r="HTI10" s="12"/>
      <c r="HTJ10" s="12"/>
      <c r="HTK10" s="11"/>
      <c r="HTL10" s="12"/>
      <c r="HTM10" s="12"/>
      <c r="HTN10" s="12"/>
      <c r="HTO10" s="12"/>
      <c r="HTP10" s="11"/>
      <c r="HTQ10" s="12"/>
      <c r="HTR10" s="12"/>
      <c r="HTS10" s="12"/>
      <c r="HTT10" s="12"/>
      <c r="HTU10" s="11"/>
      <c r="HTV10" s="12"/>
      <c r="HTW10" s="12"/>
      <c r="HTX10" s="12"/>
      <c r="HTY10" s="12"/>
      <c r="HTZ10" s="11"/>
      <c r="HUA10" s="12"/>
      <c r="HUB10" s="12"/>
      <c r="HUC10" s="12"/>
      <c r="HUD10" s="12"/>
      <c r="HUE10" s="11"/>
      <c r="HUF10" s="12"/>
      <c r="HUG10" s="12"/>
      <c r="HUH10" s="12"/>
      <c r="HUI10" s="12"/>
      <c r="HUJ10" s="11"/>
      <c r="HUK10" s="12"/>
      <c r="HUL10" s="12"/>
      <c r="HUM10" s="12"/>
      <c r="HUN10" s="12"/>
      <c r="HUO10" s="11"/>
      <c r="HUP10" s="12"/>
      <c r="HUQ10" s="12"/>
      <c r="HUR10" s="12"/>
      <c r="HUS10" s="12"/>
      <c r="HUT10" s="11"/>
      <c r="HUU10" s="12"/>
      <c r="HUV10" s="12"/>
      <c r="HUW10" s="12"/>
      <c r="HUX10" s="12"/>
      <c r="HUY10" s="11"/>
      <c r="HUZ10" s="12"/>
      <c r="HVA10" s="12"/>
      <c r="HVB10" s="12"/>
      <c r="HVC10" s="12"/>
      <c r="HVD10" s="11"/>
      <c r="HVE10" s="12"/>
      <c r="HVF10" s="12"/>
      <c r="HVG10" s="12"/>
      <c r="HVH10" s="12"/>
      <c r="HVI10" s="11"/>
      <c r="HVJ10" s="12"/>
      <c r="HVK10" s="12"/>
      <c r="HVL10" s="12"/>
      <c r="HVM10" s="12"/>
      <c r="HVN10" s="11"/>
      <c r="HVO10" s="12"/>
      <c r="HVP10" s="12"/>
      <c r="HVQ10" s="12"/>
      <c r="HVR10" s="12"/>
      <c r="HVS10" s="11"/>
      <c r="HVT10" s="12"/>
      <c r="HVU10" s="12"/>
      <c r="HVV10" s="12"/>
      <c r="HVW10" s="12"/>
      <c r="HVX10" s="11"/>
      <c r="HVY10" s="12"/>
      <c r="HVZ10" s="12"/>
      <c r="HWA10" s="12"/>
      <c r="HWB10" s="12"/>
      <c r="HWC10" s="11"/>
      <c r="HWD10" s="12"/>
      <c r="HWE10" s="12"/>
      <c r="HWF10" s="12"/>
      <c r="HWG10" s="12"/>
      <c r="HWH10" s="11"/>
      <c r="HWI10" s="12"/>
      <c r="HWJ10" s="12"/>
      <c r="HWK10" s="12"/>
      <c r="HWL10" s="12"/>
      <c r="HWM10" s="11"/>
      <c r="HWN10" s="12"/>
      <c r="HWO10" s="12"/>
      <c r="HWP10" s="12"/>
      <c r="HWQ10" s="12"/>
      <c r="HWR10" s="11"/>
      <c r="HWS10" s="12"/>
      <c r="HWT10" s="12"/>
      <c r="HWU10" s="12"/>
      <c r="HWV10" s="12"/>
      <c r="HWW10" s="11"/>
      <c r="HWX10" s="12"/>
      <c r="HWY10" s="12"/>
      <c r="HWZ10" s="12"/>
      <c r="HXA10" s="12"/>
      <c r="HXB10" s="11"/>
      <c r="HXC10" s="12"/>
      <c r="HXD10" s="12"/>
      <c r="HXE10" s="12"/>
      <c r="HXF10" s="12"/>
      <c r="HXG10" s="11"/>
      <c r="HXH10" s="12"/>
      <c r="HXI10" s="12"/>
      <c r="HXJ10" s="12"/>
      <c r="HXK10" s="12"/>
      <c r="HXL10" s="11"/>
      <c r="HXM10" s="12"/>
      <c r="HXN10" s="12"/>
      <c r="HXO10" s="12"/>
      <c r="HXP10" s="12"/>
      <c r="HXQ10" s="11"/>
      <c r="HXR10" s="12"/>
      <c r="HXS10" s="12"/>
      <c r="HXT10" s="12"/>
      <c r="HXU10" s="12"/>
      <c r="HXV10" s="11"/>
      <c r="HXW10" s="12"/>
      <c r="HXX10" s="12"/>
      <c r="HXY10" s="12"/>
      <c r="HXZ10" s="12"/>
      <c r="HYA10" s="11"/>
      <c r="HYB10" s="12"/>
      <c r="HYC10" s="12"/>
      <c r="HYD10" s="12"/>
      <c r="HYE10" s="12"/>
      <c r="HYF10" s="11"/>
      <c r="HYG10" s="12"/>
      <c r="HYH10" s="12"/>
      <c r="HYI10" s="12"/>
      <c r="HYJ10" s="12"/>
      <c r="HYK10" s="11"/>
      <c r="HYL10" s="12"/>
      <c r="HYM10" s="12"/>
      <c r="HYN10" s="12"/>
      <c r="HYO10" s="12"/>
      <c r="HYP10" s="11"/>
      <c r="HYQ10" s="12"/>
      <c r="HYR10" s="12"/>
      <c r="HYS10" s="12"/>
      <c r="HYT10" s="12"/>
      <c r="HYU10" s="11"/>
      <c r="HYV10" s="12"/>
      <c r="HYW10" s="12"/>
      <c r="HYX10" s="12"/>
      <c r="HYY10" s="12"/>
      <c r="HYZ10" s="11"/>
      <c r="HZA10" s="12"/>
      <c r="HZB10" s="12"/>
      <c r="HZC10" s="12"/>
      <c r="HZD10" s="12"/>
      <c r="HZE10" s="11"/>
      <c r="HZF10" s="12"/>
      <c r="HZG10" s="12"/>
      <c r="HZH10" s="12"/>
      <c r="HZI10" s="12"/>
      <c r="HZJ10" s="11"/>
      <c r="HZK10" s="12"/>
      <c r="HZL10" s="12"/>
      <c r="HZM10" s="12"/>
      <c r="HZN10" s="12"/>
      <c r="HZO10" s="11"/>
      <c r="HZP10" s="12"/>
      <c r="HZQ10" s="12"/>
      <c r="HZR10" s="12"/>
      <c r="HZS10" s="12"/>
      <c r="HZT10" s="11"/>
      <c r="HZU10" s="12"/>
      <c r="HZV10" s="12"/>
      <c r="HZW10" s="12"/>
      <c r="HZX10" s="12"/>
      <c r="HZY10" s="11"/>
      <c r="HZZ10" s="12"/>
      <c r="IAA10" s="12"/>
      <c r="IAB10" s="12"/>
      <c r="IAC10" s="12"/>
      <c r="IAD10" s="11"/>
      <c r="IAE10" s="12"/>
      <c r="IAF10" s="12"/>
      <c r="IAG10" s="12"/>
      <c r="IAH10" s="12"/>
      <c r="IAI10" s="11"/>
      <c r="IAJ10" s="12"/>
      <c r="IAK10" s="12"/>
      <c r="IAL10" s="12"/>
      <c r="IAM10" s="12"/>
      <c r="IAN10" s="11"/>
      <c r="IAO10" s="12"/>
      <c r="IAP10" s="12"/>
      <c r="IAQ10" s="12"/>
      <c r="IAR10" s="12"/>
      <c r="IAS10" s="11"/>
      <c r="IAT10" s="12"/>
      <c r="IAU10" s="12"/>
      <c r="IAV10" s="12"/>
      <c r="IAW10" s="12"/>
      <c r="IAX10" s="11"/>
      <c r="IAY10" s="12"/>
      <c r="IAZ10" s="12"/>
      <c r="IBA10" s="12"/>
      <c r="IBB10" s="12"/>
      <c r="IBC10" s="11"/>
      <c r="IBD10" s="12"/>
      <c r="IBE10" s="12"/>
      <c r="IBF10" s="12"/>
      <c r="IBG10" s="12"/>
      <c r="IBH10" s="11"/>
      <c r="IBI10" s="12"/>
      <c r="IBJ10" s="12"/>
      <c r="IBK10" s="12"/>
      <c r="IBL10" s="12"/>
      <c r="IBM10" s="11"/>
      <c r="IBN10" s="12"/>
      <c r="IBO10" s="12"/>
      <c r="IBP10" s="12"/>
      <c r="IBQ10" s="12"/>
      <c r="IBR10" s="11"/>
      <c r="IBS10" s="12"/>
      <c r="IBT10" s="12"/>
      <c r="IBU10" s="12"/>
      <c r="IBV10" s="12"/>
      <c r="IBW10" s="11"/>
      <c r="IBX10" s="12"/>
      <c r="IBY10" s="12"/>
      <c r="IBZ10" s="12"/>
      <c r="ICA10" s="12"/>
      <c r="ICB10" s="11"/>
      <c r="ICC10" s="12"/>
      <c r="ICD10" s="12"/>
      <c r="ICE10" s="12"/>
      <c r="ICF10" s="12"/>
      <c r="ICG10" s="11"/>
      <c r="ICH10" s="12"/>
      <c r="ICI10" s="12"/>
      <c r="ICJ10" s="12"/>
      <c r="ICK10" s="12"/>
      <c r="ICL10" s="11"/>
      <c r="ICM10" s="12"/>
      <c r="ICN10" s="12"/>
      <c r="ICO10" s="12"/>
      <c r="ICP10" s="12"/>
      <c r="ICQ10" s="11"/>
      <c r="ICR10" s="12"/>
      <c r="ICS10" s="12"/>
      <c r="ICT10" s="12"/>
      <c r="ICU10" s="12"/>
      <c r="ICV10" s="11"/>
      <c r="ICW10" s="12"/>
      <c r="ICX10" s="12"/>
      <c r="ICY10" s="12"/>
      <c r="ICZ10" s="12"/>
      <c r="IDA10" s="11"/>
      <c r="IDB10" s="12"/>
      <c r="IDC10" s="12"/>
      <c r="IDD10" s="12"/>
      <c r="IDE10" s="12"/>
      <c r="IDF10" s="11"/>
      <c r="IDG10" s="12"/>
      <c r="IDH10" s="12"/>
      <c r="IDI10" s="12"/>
      <c r="IDJ10" s="12"/>
      <c r="IDK10" s="11"/>
      <c r="IDL10" s="12"/>
      <c r="IDM10" s="12"/>
      <c r="IDN10" s="12"/>
      <c r="IDO10" s="12"/>
      <c r="IDP10" s="11"/>
      <c r="IDQ10" s="12"/>
      <c r="IDR10" s="12"/>
      <c r="IDS10" s="12"/>
      <c r="IDT10" s="12"/>
      <c r="IDU10" s="11"/>
      <c r="IDV10" s="12"/>
      <c r="IDW10" s="12"/>
      <c r="IDX10" s="12"/>
      <c r="IDY10" s="12"/>
      <c r="IDZ10" s="11"/>
      <c r="IEA10" s="12"/>
      <c r="IEB10" s="12"/>
      <c r="IEC10" s="12"/>
      <c r="IED10" s="12"/>
      <c r="IEE10" s="11"/>
      <c r="IEF10" s="12"/>
      <c r="IEG10" s="12"/>
      <c r="IEH10" s="12"/>
      <c r="IEI10" s="12"/>
      <c r="IEJ10" s="11"/>
      <c r="IEK10" s="12"/>
      <c r="IEL10" s="12"/>
      <c r="IEM10" s="12"/>
      <c r="IEN10" s="12"/>
      <c r="IEO10" s="11"/>
      <c r="IEP10" s="12"/>
      <c r="IEQ10" s="12"/>
      <c r="IER10" s="12"/>
      <c r="IES10" s="12"/>
      <c r="IET10" s="11"/>
      <c r="IEU10" s="12"/>
      <c r="IEV10" s="12"/>
      <c r="IEW10" s="12"/>
      <c r="IEX10" s="12"/>
      <c r="IEY10" s="11"/>
      <c r="IEZ10" s="12"/>
      <c r="IFA10" s="12"/>
      <c r="IFB10" s="12"/>
      <c r="IFC10" s="12"/>
      <c r="IFD10" s="11"/>
      <c r="IFE10" s="12"/>
      <c r="IFF10" s="12"/>
      <c r="IFG10" s="12"/>
      <c r="IFH10" s="12"/>
      <c r="IFI10" s="11"/>
      <c r="IFJ10" s="12"/>
      <c r="IFK10" s="12"/>
      <c r="IFL10" s="12"/>
      <c r="IFM10" s="12"/>
      <c r="IFN10" s="11"/>
      <c r="IFO10" s="12"/>
      <c r="IFP10" s="12"/>
      <c r="IFQ10" s="12"/>
      <c r="IFR10" s="12"/>
      <c r="IFS10" s="11"/>
      <c r="IFT10" s="12"/>
      <c r="IFU10" s="12"/>
      <c r="IFV10" s="12"/>
      <c r="IFW10" s="12"/>
      <c r="IFX10" s="11"/>
      <c r="IFY10" s="12"/>
      <c r="IFZ10" s="12"/>
      <c r="IGA10" s="12"/>
      <c r="IGB10" s="12"/>
      <c r="IGC10" s="11"/>
      <c r="IGD10" s="12"/>
      <c r="IGE10" s="12"/>
      <c r="IGF10" s="12"/>
      <c r="IGG10" s="12"/>
      <c r="IGH10" s="11"/>
      <c r="IGI10" s="12"/>
      <c r="IGJ10" s="12"/>
      <c r="IGK10" s="12"/>
      <c r="IGL10" s="12"/>
      <c r="IGM10" s="11"/>
      <c r="IGN10" s="12"/>
      <c r="IGO10" s="12"/>
      <c r="IGP10" s="12"/>
      <c r="IGQ10" s="12"/>
      <c r="IGR10" s="11"/>
      <c r="IGS10" s="12"/>
      <c r="IGT10" s="12"/>
      <c r="IGU10" s="12"/>
      <c r="IGV10" s="12"/>
      <c r="IGW10" s="11"/>
      <c r="IGX10" s="12"/>
      <c r="IGY10" s="12"/>
      <c r="IGZ10" s="12"/>
      <c r="IHA10" s="12"/>
      <c r="IHB10" s="11"/>
      <c r="IHC10" s="12"/>
      <c r="IHD10" s="12"/>
      <c r="IHE10" s="12"/>
      <c r="IHF10" s="12"/>
      <c r="IHG10" s="11"/>
      <c r="IHH10" s="12"/>
      <c r="IHI10" s="12"/>
      <c r="IHJ10" s="12"/>
      <c r="IHK10" s="12"/>
      <c r="IHL10" s="11"/>
      <c r="IHM10" s="12"/>
      <c r="IHN10" s="12"/>
      <c r="IHO10" s="12"/>
      <c r="IHP10" s="12"/>
      <c r="IHQ10" s="11"/>
      <c r="IHR10" s="12"/>
      <c r="IHS10" s="12"/>
      <c r="IHT10" s="12"/>
      <c r="IHU10" s="12"/>
      <c r="IHV10" s="11"/>
      <c r="IHW10" s="12"/>
      <c r="IHX10" s="12"/>
      <c r="IHY10" s="12"/>
      <c r="IHZ10" s="12"/>
      <c r="IIA10" s="11"/>
      <c r="IIB10" s="12"/>
      <c r="IIC10" s="12"/>
      <c r="IID10" s="12"/>
      <c r="IIE10" s="12"/>
      <c r="IIF10" s="11"/>
      <c r="IIG10" s="12"/>
      <c r="IIH10" s="12"/>
      <c r="III10" s="12"/>
      <c r="IIJ10" s="12"/>
      <c r="IIK10" s="11"/>
      <c r="IIL10" s="12"/>
      <c r="IIM10" s="12"/>
      <c r="IIN10" s="12"/>
      <c r="IIO10" s="12"/>
      <c r="IIP10" s="11"/>
      <c r="IIQ10" s="12"/>
      <c r="IIR10" s="12"/>
      <c r="IIS10" s="12"/>
      <c r="IIT10" s="12"/>
      <c r="IIU10" s="11"/>
      <c r="IIV10" s="12"/>
      <c r="IIW10" s="12"/>
      <c r="IIX10" s="12"/>
      <c r="IIY10" s="12"/>
      <c r="IIZ10" s="11"/>
      <c r="IJA10" s="12"/>
      <c r="IJB10" s="12"/>
      <c r="IJC10" s="12"/>
      <c r="IJD10" s="12"/>
      <c r="IJE10" s="11"/>
      <c r="IJF10" s="12"/>
      <c r="IJG10" s="12"/>
      <c r="IJH10" s="12"/>
      <c r="IJI10" s="12"/>
      <c r="IJJ10" s="11"/>
      <c r="IJK10" s="12"/>
      <c r="IJL10" s="12"/>
      <c r="IJM10" s="12"/>
      <c r="IJN10" s="12"/>
      <c r="IJO10" s="11"/>
      <c r="IJP10" s="12"/>
      <c r="IJQ10" s="12"/>
      <c r="IJR10" s="12"/>
      <c r="IJS10" s="12"/>
      <c r="IJT10" s="11"/>
      <c r="IJU10" s="12"/>
      <c r="IJV10" s="12"/>
      <c r="IJW10" s="12"/>
      <c r="IJX10" s="12"/>
      <c r="IJY10" s="11"/>
      <c r="IJZ10" s="12"/>
      <c r="IKA10" s="12"/>
      <c r="IKB10" s="12"/>
      <c r="IKC10" s="12"/>
      <c r="IKD10" s="11"/>
      <c r="IKE10" s="12"/>
      <c r="IKF10" s="12"/>
      <c r="IKG10" s="12"/>
      <c r="IKH10" s="12"/>
      <c r="IKI10" s="11"/>
      <c r="IKJ10" s="12"/>
      <c r="IKK10" s="12"/>
      <c r="IKL10" s="12"/>
      <c r="IKM10" s="12"/>
      <c r="IKN10" s="11"/>
      <c r="IKO10" s="12"/>
      <c r="IKP10" s="12"/>
      <c r="IKQ10" s="12"/>
      <c r="IKR10" s="12"/>
      <c r="IKS10" s="11"/>
      <c r="IKT10" s="12"/>
      <c r="IKU10" s="12"/>
      <c r="IKV10" s="12"/>
      <c r="IKW10" s="12"/>
      <c r="IKX10" s="11"/>
      <c r="IKY10" s="12"/>
      <c r="IKZ10" s="12"/>
      <c r="ILA10" s="12"/>
      <c r="ILB10" s="12"/>
      <c r="ILC10" s="11"/>
      <c r="ILD10" s="12"/>
      <c r="ILE10" s="12"/>
      <c r="ILF10" s="12"/>
      <c r="ILG10" s="12"/>
      <c r="ILH10" s="11"/>
      <c r="ILI10" s="12"/>
      <c r="ILJ10" s="12"/>
      <c r="ILK10" s="12"/>
      <c r="ILL10" s="12"/>
      <c r="ILM10" s="11"/>
      <c r="ILN10" s="12"/>
      <c r="ILO10" s="12"/>
      <c r="ILP10" s="12"/>
      <c r="ILQ10" s="12"/>
      <c r="ILR10" s="11"/>
      <c r="ILS10" s="12"/>
      <c r="ILT10" s="12"/>
      <c r="ILU10" s="12"/>
      <c r="ILV10" s="12"/>
      <c r="ILW10" s="11"/>
      <c r="ILX10" s="12"/>
      <c r="ILY10" s="12"/>
      <c r="ILZ10" s="12"/>
      <c r="IMA10" s="12"/>
      <c r="IMB10" s="11"/>
      <c r="IMC10" s="12"/>
      <c r="IMD10" s="12"/>
      <c r="IME10" s="12"/>
      <c r="IMF10" s="12"/>
      <c r="IMG10" s="11"/>
      <c r="IMH10" s="12"/>
      <c r="IMI10" s="12"/>
      <c r="IMJ10" s="12"/>
      <c r="IMK10" s="12"/>
      <c r="IML10" s="11"/>
      <c r="IMM10" s="12"/>
      <c r="IMN10" s="12"/>
      <c r="IMO10" s="12"/>
      <c r="IMP10" s="12"/>
      <c r="IMQ10" s="11"/>
      <c r="IMR10" s="12"/>
      <c r="IMS10" s="12"/>
      <c r="IMT10" s="12"/>
      <c r="IMU10" s="12"/>
      <c r="IMV10" s="11"/>
      <c r="IMW10" s="12"/>
      <c r="IMX10" s="12"/>
      <c r="IMY10" s="12"/>
      <c r="IMZ10" s="12"/>
      <c r="INA10" s="11"/>
      <c r="INB10" s="12"/>
      <c r="INC10" s="12"/>
      <c r="IND10" s="12"/>
      <c r="INE10" s="12"/>
      <c r="INF10" s="11"/>
      <c r="ING10" s="12"/>
      <c r="INH10" s="12"/>
      <c r="INI10" s="12"/>
      <c r="INJ10" s="12"/>
      <c r="INK10" s="11"/>
      <c r="INL10" s="12"/>
      <c r="INM10" s="12"/>
      <c r="INN10" s="12"/>
      <c r="INO10" s="12"/>
      <c r="INP10" s="11"/>
      <c r="INQ10" s="12"/>
      <c r="INR10" s="12"/>
      <c r="INS10" s="12"/>
      <c r="INT10" s="12"/>
      <c r="INU10" s="11"/>
      <c r="INV10" s="12"/>
      <c r="INW10" s="12"/>
      <c r="INX10" s="12"/>
      <c r="INY10" s="12"/>
      <c r="INZ10" s="11"/>
      <c r="IOA10" s="12"/>
      <c r="IOB10" s="12"/>
      <c r="IOC10" s="12"/>
      <c r="IOD10" s="12"/>
      <c r="IOE10" s="11"/>
      <c r="IOF10" s="12"/>
      <c r="IOG10" s="12"/>
      <c r="IOH10" s="12"/>
      <c r="IOI10" s="12"/>
      <c r="IOJ10" s="11"/>
      <c r="IOK10" s="12"/>
      <c r="IOL10" s="12"/>
      <c r="IOM10" s="12"/>
      <c r="ION10" s="12"/>
      <c r="IOO10" s="11"/>
      <c r="IOP10" s="12"/>
      <c r="IOQ10" s="12"/>
      <c r="IOR10" s="12"/>
      <c r="IOS10" s="12"/>
      <c r="IOT10" s="11"/>
      <c r="IOU10" s="12"/>
      <c r="IOV10" s="12"/>
      <c r="IOW10" s="12"/>
      <c r="IOX10" s="12"/>
      <c r="IOY10" s="11"/>
      <c r="IOZ10" s="12"/>
      <c r="IPA10" s="12"/>
      <c r="IPB10" s="12"/>
      <c r="IPC10" s="12"/>
      <c r="IPD10" s="11"/>
      <c r="IPE10" s="12"/>
      <c r="IPF10" s="12"/>
      <c r="IPG10" s="12"/>
      <c r="IPH10" s="12"/>
      <c r="IPI10" s="11"/>
      <c r="IPJ10" s="12"/>
      <c r="IPK10" s="12"/>
      <c r="IPL10" s="12"/>
      <c r="IPM10" s="12"/>
      <c r="IPN10" s="11"/>
      <c r="IPO10" s="12"/>
      <c r="IPP10" s="12"/>
      <c r="IPQ10" s="12"/>
      <c r="IPR10" s="12"/>
      <c r="IPS10" s="11"/>
      <c r="IPT10" s="12"/>
      <c r="IPU10" s="12"/>
      <c r="IPV10" s="12"/>
      <c r="IPW10" s="12"/>
      <c r="IPX10" s="11"/>
      <c r="IPY10" s="12"/>
      <c r="IPZ10" s="12"/>
      <c r="IQA10" s="12"/>
      <c r="IQB10" s="12"/>
      <c r="IQC10" s="11"/>
      <c r="IQD10" s="12"/>
      <c r="IQE10" s="12"/>
      <c r="IQF10" s="12"/>
      <c r="IQG10" s="12"/>
      <c r="IQH10" s="11"/>
      <c r="IQI10" s="12"/>
      <c r="IQJ10" s="12"/>
      <c r="IQK10" s="12"/>
      <c r="IQL10" s="12"/>
      <c r="IQM10" s="11"/>
      <c r="IQN10" s="12"/>
      <c r="IQO10" s="12"/>
      <c r="IQP10" s="12"/>
      <c r="IQQ10" s="12"/>
      <c r="IQR10" s="11"/>
      <c r="IQS10" s="12"/>
      <c r="IQT10" s="12"/>
      <c r="IQU10" s="12"/>
      <c r="IQV10" s="12"/>
      <c r="IQW10" s="11"/>
      <c r="IQX10" s="12"/>
      <c r="IQY10" s="12"/>
      <c r="IQZ10" s="12"/>
      <c r="IRA10" s="12"/>
      <c r="IRB10" s="11"/>
      <c r="IRC10" s="12"/>
      <c r="IRD10" s="12"/>
      <c r="IRE10" s="12"/>
      <c r="IRF10" s="12"/>
      <c r="IRG10" s="11"/>
      <c r="IRH10" s="12"/>
      <c r="IRI10" s="12"/>
      <c r="IRJ10" s="12"/>
      <c r="IRK10" s="12"/>
      <c r="IRL10" s="11"/>
      <c r="IRM10" s="12"/>
      <c r="IRN10" s="12"/>
      <c r="IRO10" s="12"/>
      <c r="IRP10" s="12"/>
      <c r="IRQ10" s="11"/>
      <c r="IRR10" s="12"/>
      <c r="IRS10" s="12"/>
      <c r="IRT10" s="12"/>
      <c r="IRU10" s="12"/>
      <c r="IRV10" s="11"/>
      <c r="IRW10" s="12"/>
      <c r="IRX10" s="12"/>
      <c r="IRY10" s="12"/>
      <c r="IRZ10" s="12"/>
      <c r="ISA10" s="11"/>
      <c r="ISB10" s="12"/>
      <c r="ISC10" s="12"/>
      <c r="ISD10" s="12"/>
      <c r="ISE10" s="12"/>
      <c r="ISF10" s="11"/>
      <c r="ISG10" s="12"/>
      <c r="ISH10" s="12"/>
      <c r="ISI10" s="12"/>
      <c r="ISJ10" s="12"/>
      <c r="ISK10" s="11"/>
      <c r="ISL10" s="12"/>
      <c r="ISM10" s="12"/>
      <c r="ISN10" s="12"/>
      <c r="ISO10" s="12"/>
      <c r="ISP10" s="11"/>
      <c r="ISQ10" s="12"/>
      <c r="ISR10" s="12"/>
      <c r="ISS10" s="12"/>
      <c r="IST10" s="12"/>
      <c r="ISU10" s="11"/>
      <c r="ISV10" s="12"/>
      <c r="ISW10" s="12"/>
      <c r="ISX10" s="12"/>
      <c r="ISY10" s="12"/>
      <c r="ISZ10" s="11"/>
      <c r="ITA10" s="12"/>
      <c r="ITB10" s="12"/>
      <c r="ITC10" s="12"/>
      <c r="ITD10" s="12"/>
      <c r="ITE10" s="11"/>
      <c r="ITF10" s="12"/>
      <c r="ITG10" s="12"/>
      <c r="ITH10" s="12"/>
      <c r="ITI10" s="12"/>
      <c r="ITJ10" s="11"/>
      <c r="ITK10" s="12"/>
      <c r="ITL10" s="12"/>
      <c r="ITM10" s="12"/>
      <c r="ITN10" s="12"/>
      <c r="ITO10" s="11"/>
      <c r="ITP10" s="12"/>
      <c r="ITQ10" s="12"/>
      <c r="ITR10" s="12"/>
      <c r="ITS10" s="12"/>
      <c r="ITT10" s="11"/>
      <c r="ITU10" s="12"/>
      <c r="ITV10" s="12"/>
      <c r="ITW10" s="12"/>
      <c r="ITX10" s="12"/>
      <c r="ITY10" s="11"/>
      <c r="ITZ10" s="12"/>
      <c r="IUA10" s="12"/>
      <c r="IUB10" s="12"/>
      <c r="IUC10" s="12"/>
      <c r="IUD10" s="11"/>
      <c r="IUE10" s="12"/>
      <c r="IUF10" s="12"/>
      <c r="IUG10" s="12"/>
      <c r="IUH10" s="12"/>
      <c r="IUI10" s="11"/>
      <c r="IUJ10" s="12"/>
      <c r="IUK10" s="12"/>
      <c r="IUL10" s="12"/>
      <c r="IUM10" s="12"/>
      <c r="IUN10" s="11"/>
      <c r="IUO10" s="12"/>
      <c r="IUP10" s="12"/>
      <c r="IUQ10" s="12"/>
      <c r="IUR10" s="12"/>
      <c r="IUS10" s="11"/>
      <c r="IUT10" s="12"/>
      <c r="IUU10" s="12"/>
      <c r="IUV10" s="12"/>
      <c r="IUW10" s="12"/>
      <c r="IUX10" s="11"/>
      <c r="IUY10" s="12"/>
      <c r="IUZ10" s="12"/>
      <c r="IVA10" s="12"/>
      <c r="IVB10" s="12"/>
      <c r="IVC10" s="11"/>
      <c r="IVD10" s="12"/>
      <c r="IVE10" s="12"/>
      <c r="IVF10" s="12"/>
      <c r="IVG10" s="12"/>
      <c r="IVH10" s="11"/>
      <c r="IVI10" s="12"/>
      <c r="IVJ10" s="12"/>
      <c r="IVK10" s="12"/>
      <c r="IVL10" s="12"/>
      <c r="IVM10" s="11"/>
      <c r="IVN10" s="12"/>
      <c r="IVO10" s="12"/>
      <c r="IVP10" s="12"/>
      <c r="IVQ10" s="12"/>
      <c r="IVR10" s="11"/>
      <c r="IVS10" s="12"/>
      <c r="IVT10" s="12"/>
      <c r="IVU10" s="12"/>
      <c r="IVV10" s="12"/>
      <c r="IVW10" s="11"/>
      <c r="IVX10" s="12"/>
      <c r="IVY10" s="12"/>
      <c r="IVZ10" s="12"/>
      <c r="IWA10" s="12"/>
      <c r="IWB10" s="11"/>
      <c r="IWC10" s="12"/>
      <c r="IWD10" s="12"/>
      <c r="IWE10" s="12"/>
      <c r="IWF10" s="12"/>
      <c r="IWG10" s="11"/>
      <c r="IWH10" s="12"/>
      <c r="IWI10" s="12"/>
      <c r="IWJ10" s="12"/>
      <c r="IWK10" s="12"/>
      <c r="IWL10" s="11"/>
      <c r="IWM10" s="12"/>
      <c r="IWN10" s="12"/>
      <c r="IWO10" s="12"/>
      <c r="IWP10" s="12"/>
      <c r="IWQ10" s="11"/>
      <c r="IWR10" s="12"/>
      <c r="IWS10" s="12"/>
      <c r="IWT10" s="12"/>
      <c r="IWU10" s="12"/>
      <c r="IWV10" s="11"/>
      <c r="IWW10" s="12"/>
      <c r="IWX10" s="12"/>
      <c r="IWY10" s="12"/>
      <c r="IWZ10" s="12"/>
      <c r="IXA10" s="11"/>
      <c r="IXB10" s="12"/>
      <c r="IXC10" s="12"/>
      <c r="IXD10" s="12"/>
      <c r="IXE10" s="12"/>
      <c r="IXF10" s="11"/>
      <c r="IXG10" s="12"/>
      <c r="IXH10" s="12"/>
      <c r="IXI10" s="12"/>
      <c r="IXJ10" s="12"/>
      <c r="IXK10" s="11"/>
      <c r="IXL10" s="12"/>
      <c r="IXM10" s="12"/>
      <c r="IXN10" s="12"/>
      <c r="IXO10" s="12"/>
      <c r="IXP10" s="11"/>
      <c r="IXQ10" s="12"/>
      <c r="IXR10" s="12"/>
      <c r="IXS10" s="12"/>
      <c r="IXT10" s="12"/>
      <c r="IXU10" s="11"/>
      <c r="IXV10" s="12"/>
      <c r="IXW10" s="12"/>
      <c r="IXX10" s="12"/>
      <c r="IXY10" s="12"/>
      <c r="IXZ10" s="11"/>
      <c r="IYA10" s="12"/>
      <c r="IYB10" s="12"/>
      <c r="IYC10" s="12"/>
      <c r="IYD10" s="12"/>
      <c r="IYE10" s="11"/>
      <c r="IYF10" s="12"/>
      <c r="IYG10" s="12"/>
      <c r="IYH10" s="12"/>
      <c r="IYI10" s="12"/>
      <c r="IYJ10" s="11"/>
      <c r="IYK10" s="12"/>
      <c r="IYL10" s="12"/>
      <c r="IYM10" s="12"/>
      <c r="IYN10" s="12"/>
      <c r="IYO10" s="11"/>
      <c r="IYP10" s="12"/>
      <c r="IYQ10" s="12"/>
      <c r="IYR10" s="12"/>
      <c r="IYS10" s="12"/>
      <c r="IYT10" s="11"/>
      <c r="IYU10" s="12"/>
      <c r="IYV10" s="12"/>
      <c r="IYW10" s="12"/>
      <c r="IYX10" s="12"/>
      <c r="IYY10" s="11"/>
      <c r="IYZ10" s="12"/>
      <c r="IZA10" s="12"/>
      <c r="IZB10" s="12"/>
      <c r="IZC10" s="12"/>
      <c r="IZD10" s="11"/>
      <c r="IZE10" s="12"/>
      <c r="IZF10" s="12"/>
      <c r="IZG10" s="12"/>
      <c r="IZH10" s="12"/>
      <c r="IZI10" s="11"/>
      <c r="IZJ10" s="12"/>
      <c r="IZK10" s="12"/>
      <c r="IZL10" s="12"/>
      <c r="IZM10" s="12"/>
      <c r="IZN10" s="11"/>
      <c r="IZO10" s="12"/>
      <c r="IZP10" s="12"/>
      <c r="IZQ10" s="12"/>
      <c r="IZR10" s="12"/>
      <c r="IZS10" s="11"/>
      <c r="IZT10" s="12"/>
      <c r="IZU10" s="12"/>
      <c r="IZV10" s="12"/>
      <c r="IZW10" s="12"/>
      <c r="IZX10" s="11"/>
      <c r="IZY10" s="12"/>
      <c r="IZZ10" s="12"/>
      <c r="JAA10" s="12"/>
      <c r="JAB10" s="12"/>
      <c r="JAC10" s="11"/>
      <c r="JAD10" s="12"/>
      <c r="JAE10" s="12"/>
      <c r="JAF10" s="12"/>
      <c r="JAG10" s="12"/>
      <c r="JAH10" s="11"/>
      <c r="JAI10" s="12"/>
      <c r="JAJ10" s="12"/>
      <c r="JAK10" s="12"/>
      <c r="JAL10" s="12"/>
      <c r="JAM10" s="11"/>
      <c r="JAN10" s="12"/>
      <c r="JAO10" s="12"/>
      <c r="JAP10" s="12"/>
      <c r="JAQ10" s="12"/>
      <c r="JAR10" s="11"/>
      <c r="JAS10" s="12"/>
      <c r="JAT10" s="12"/>
      <c r="JAU10" s="12"/>
      <c r="JAV10" s="12"/>
      <c r="JAW10" s="11"/>
      <c r="JAX10" s="12"/>
      <c r="JAY10" s="12"/>
      <c r="JAZ10" s="12"/>
      <c r="JBA10" s="12"/>
      <c r="JBB10" s="11"/>
      <c r="JBC10" s="12"/>
      <c r="JBD10" s="12"/>
      <c r="JBE10" s="12"/>
      <c r="JBF10" s="12"/>
      <c r="JBG10" s="11"/>
      <c r="JBH10" s="12"/>
      <c r="JBI10" s="12"/>
      <c r="JBJ10" s="12"/>
      <c r="JBK10" s="12"/>
      <c r="JBL10" s="11"/>
      <c r="JBM10" s="12"/>
      <c r="JBN10" s="12"/>
      <c r="JBO10" s="12"/>
      <c r="JBP10" s="12"/>
      <c r="JBQ10" s="11"/>
      <c r="JBR10" s="12"/>
      <c r="JBS10" s="12"/>
      <c r="JBT10" s="12"/>
      <c r="JBU10" s="12"/>
      <c r="JBV10" s="11"/>
      <c r="JBW10" s="12"/>
      <c r="JBX10" s="12"/>
      <c r="JBY10" s="12"/>
      <c r="JBZ10" s="12"/>
      <c r="JCA10" s="11"/>
      <c r="JCB10" s="12"/>
      <c r="JCC10" s="12"/>
      <c r="JCD10" s="12"/>
      <c r="JCE10" s="12"/>
      <c r="JCF10" s="11"/>
      <c r="JCG10" s="12"/>
      <c r="JCH10" s="12"/>
      <c r="JCI10" s="12"/>
      <c r="JCJ10" s="12"/>
      <c r="JCK10" s="11"/>
      <c r="JCL10" s="12"/>
      <c r="JCM10" s="12"/>
      <c r="JCN10" s="12"/>
      <c r="JCO10" s="12"/>
      <c r="JCP10" s="11"/>
      <c r="JCQ10" s="12"/>
      <c r="JCR10" s="12"/>
      <c r="JCS10" s="12"/>
      <c r="JCT10" s="12"/>
      <c r="JCU10" s="11"/>
      <c r="JCV10" s="12"/>
      <c r="JCW10" s="12"/>
      <c r="JCX10" s="12"/>
      <c r="JCY10" s="12"/>
      <c r="JCZ10" s="11"/>
      <c r="JDA10" s="12"/>
      <c r="JDB10" s="12"/>
      <c r="JDC10" s="12"/>
      <c r="JDD10" s="12"/>
      <c r="JDE10" s="11"/>
      <c r="JDF10" s="12"/>
      <c r="JDG10" s="12"/>
      <c r="JDH10" s="12"/>
      <c r="JDI10" s="12"/>
      <c r="JDJ10" s="11"/>
      <c r="JDK10" s="12"/>
      <c r="JDL10" s="12"/>
      <c r="JDM10" s="12"/>
      <c r="JDN10" s="12"/>
      <c r="JDO10" s="11"/>
      <c r="JDP10" s="12"/>
      <c r="JDQ10" s="12"/>
      <c r="JDR10" s="12"/>
      <c r="JDS10" s="12"/>
      <c r="JDT10" s="11"/>
      <c r="JDU10" s="12"/>
      <c r="JDV10" s="12"/>
      <c r="JDW10" s="12"/>
      <c r="JDX10" s="12"/>
      <c r="JDY10" s="11"/>
      <c r="JDZ10" s="12"/>
      <c r="JEA10" s="12"/>
      <c r="JEB10" s="12"/>
      <c r="JEC10" s="12"/>
      <c r="JED10" s="11"/>
      <c r="JEE10" s="12"/>
      <c r="JEF10" s="12"/>
      <c r="JEG10" s="12"/>
      <c r="JEH10" s="12"/>
      <c r="JEI10" s="11"/>
      <c r="JEJ10" s="12"/>
      <c r="JEK10" s="12"/>
      <c r="JEL10" s="12"/>
      <c r="JEM10" s="12"/>
      <c r="JEN10" s="11"/>
      <c r="JEO10" s="12"/>
      <c r="JEP10" s="12"/>
      <c r="JEQ10" s="12"/>
      <c r="JER10" s="12"/>
      <c r="JES10" s="11"/>
      <c r="JET10" s="12"/>
      <c r="JEU10" s="12"/>
      <c r="JEV10" s="12"/>
      <c r="JEW10" s="12"/>
      <c r="JEX10" s="11"/>
      <c r="JEY10" s="12"/>
      <c r="JEZ10" s="12"/>
      <c r="JFA10" s="12"/>
      <c r="JFB10" s="12"/>
      <c r="JFC10" s="11"/>
      <c r="JFD10" s="12"/>
      <c r="JFE10" s="12"/>
      <c r="JFF10" s="12"/>
      <c r="JFG10" s="12"/>
      <c r="JFH10" s="11"/>
      <c r="JFI10" s="12"/>
      <c r="JFJ10" s="12"/>
      <c r="JFK10" s="12"/>
      <c r="JFL10" s="12"/>
      <c r="JFM10" s="11"/>
      <c r="JFN10" s="12"/>
      <c r="JFO10" s="12"/>
      <c r="JFP10" s="12"/>
      <c r="JFQ10" s="12"/>
      <c r="JFR10" s="11"/>
      <c r="JFS10" s="12"/>
      <c r="JFT10" s="12"/>
      <c r="JFU10" s="12"/>
      <c r="JFV10" s="12"/>
      <c r="JFW10" s="11"/>
      <c r="JFX10" s="12"/>
      <c r="JFY10" s="12"/>
      <c r="JFZ10" s="12"/>
      <c r="JGA10" s="12"/>
      <c r="JGB10" s="11"/>
      <c r="JGC10" s="12"/>
      <c r="JGD10" s="12"/>
      <c r="JGE10" s="12"/>
      <c r="JGF10" s="12"/>
      <c r="JGG10" s="11"/>
      <c r="JGH10" s="12"/>
      <c r="JGI10" s="12"/>
      <c r="JGJ10" s="12"/>
      <c r="JGK10" s="12"/>
      <c r="JGL10" s="11"/>
      <c r="JGM10" s="12"/>
      <c r="JGN10" s="12"/>
      <c r="JGO10" s="12"/>
      <c r="JGP10" s="12"/>
      <c r="JGQ10" s="11"/>
      <c r="JGR10" s="12"/>
      <c r="JGS10" s="12"/>
      <c r="JGT10" s="12"/>
      <c r="JGU10" s="12"/>
      <c r="JGV10" s="11"/>
      <c r="JGW10" s="12"/>
      <c r="JGX10" s="12"/>
      <c r="JGY10" s="12"/>
      <c r="JGZ10" s="12"/>
      <c r="JHA10" s="11"/>
      <c r="JHB10" s="12"/>
      <c r="JHC10" s="12"/>
      <c r="JHD10" s="12"/>
      <c r="JHE10" s="12"/>
      <c r="JHF10" s="11"/>
      <c r="JHG10" s="12"/>
      <c r="JHH10" s="12"/>
      <c r="JHI10" s="12"/>
      <c r="JHJ10" s="12"/>
      <c r="JHK10" s="11"/>
      <c r="JHL10" s="12"/>
      <c r="JHM10" s="12"/>
      <c r="JHN10" s="12"/>
      <c r="JHO10" s="12"/>
      <c r="JHP10" s="11"/>
      <c r="JHQ10" s="12"/>
      <c r="JHR10" s="12"/>
      <c r="JHS10" s="12"/>
      <c r="JHT10" s="12"/>
      <c r="JHU10" s="11"/>
      <c r="JHV10" s="12"/>
      <c r="JHW10" s="12"/>
      <c r="JHX10" s="12"/>
      <c r="JHY10" s="12"/>
      <c r="JHZ10" s="11"/>
      <c r="JIA10" s="12"/>
      <c r="JIB10" s="12"/>
      <c r="JIC10" s="12"/>
      <c r="JID10" s="12"/>
      <c r="JIE10" s="11"/>
      <c r="JIF10" s="12"/>
      <c r="JIG10" s="12"/>
      <c r="JIH10" s="12"/>
      <c r="JII10" s="12"/>
      <c r="JIJ10" s="11"/>
      <c r="JIK10" s="12"/>
      <c r="JIL10" s="12"/>
      <c r="JIM10" s="12"/>
      <c r="JIN10" s="12"/>
      <c r="JIO10" s="11"/>
      <c r="JIP10" s="12"/>
      <c r="JIQ10" s="12"/>
      <c r="JIR10" s="12"/>
      <c r="JIS10" s="12"/>
      <c r="JIT10" s="11"/>
      <c r="JIU10" s="12"/>
      <c r="JIV10" s="12"/>
      <c r="JIW10" s="12"/>
      <c r="JIX10" s="12"/>
      <c r="JIY10" s="11"/>
      <c r="JIZ10" s="12"/>
      <c r="JJA10" s="12"/>
      <c r="JJB10" s="12"/>
      <c r="JJC10" s="12"/>
      <c r="JJD10" s="11"/>
      <c r="JJE10" s="12"/>
      <c r="JJF10" s="12"/>
      <c r="JJG10" s="12"/>
      <c r="JJH10" s="12"/>
      <c r="JJI10" s="11"/>
      <c r="JJJ10" s="12"/>
      <c r="JJK10" s="12"/>
      <c r="JJL10" s="12"/>
      <c r="JJM10" s="12"/>
      <c r="JJN10" s="11"/>
      <c r="JJO10" s="12"/>
      <c r="JJP10" s="12"/>
      <c r="JJQ10" s="12"/>
      <c r="JJR10" s="12"/>
      <c r="JJS10" s="11"/>
      <c r="JJT10" s="12"/>
      <c r="JJU10" s="12"/>
      <c r="JJV10" s="12"/>
      <c r="JJW10" s="12"/>
      <c r="JJX10" s="11"/>
      <c r="JJY10" s="12"/>
      <c r="JJZ10" s="12"/>
      <c r="JKA10" s="12"/>
      <c r="JKB10" s="12"/>
      <c r="JKC10" s="11"/>
      <c r="JKD10" s="12"/>
      <c r="JKE10" s="12"/>
      <c r="JKF10" s="12"/>
      <c r="JKG10" s="12"/>
      <c r="JKH10" s="11"/>
      <c r="JKI10" s="12"/>
      <c r="JKJ10" s="12"/>
      <c r="JKK10" s="12"/>
      <c r="JKL10" s="12"/>
      <c r="JKM10" s="11"/>
      <c r="JKN10" s="12"/>
      <c r="JKO10" s="12"/>
      <c r="JKP10" s="12"/>
      <c r="JKQ10" s="12"/>
      <c r="JKR10" s="11"/>
      <c r="JKS10" s="12"/>
      <c r="JKT10" s="12"/>
      <c r="JKU10" s="12"/>
      <c r="JKV10" s="12"/>
      <c r="JKW10" s="11"/>
      <c r="JKX10" s="12"/>
      <c r="JKY10" s="12"/>
      <c r="JKZ10" s="12"/>
      <c r="JLA10" s="12"/>
      <c r="JLB10" s="11"/>
      <c r="JLC10" s="12"/>
      <c r="JLD10" s="12"/>
      <c r="JLE10" s="12"/>
      <c r="JLF10" s="12"/>
      <c r="JLG10" s="11"/>
      <c r="JLH10" s="12"/>
      <c r="JLI10" s="12"/>
      <c r="JLJ10" s="12"/>
      <c r="JLK10" s="12"/>
      <c r="JLL10" s="11"/>
      <c r="JLM10" s="12"/>
      <c r="JLN10" s="12"/>
      <c r="JLO10" s="12"/>
      <c r="JLP10" s="12"/>
      <c r="JLQ10" s="11"/>
      <c r="JLR10" s="12"/>
      <c r="JLS10" s="12"/>
      <c r="JLT10" s="12"/>
      <c r="JLU10" s="12"/>
      <c r="JLV10" s="11"/>
      <c r="JLW10" s="12"/>
      <c r="JLX10" s="12"/>
      <c r="JLY10" s="12"/>
      <c r="JLZ10" s="12"/>
      <c r="JMA10" s="11"/>
      <c r="JMB10" s="12"/>
      <c r="JMC10" s="12"/>
      <c r="JMD10" s="12"/>
      <c r="JME10" s="12"/>
      <c r="JMF10" s="11"/>
      <c r="JMG10" s="12"/>
      <c r="JMH10" s="12"/>
      <c r="JMI10" s="12"/>
      <c r="JMJ10" s="12"/>
      <c r="JMK10" s="11"/>
      <c r="JML10" s="12"/>
      <c r="JMM10" s="12"/>
      <c r="JMN10" s="12"/>
      <c r="JMO10" s="12"/>
      <c r="JMP10" s="11"/>
      <c r="JMQ10" s="12"/>
      <c r="JMR10" s="12"/>
      <c r="JMS10" s="12"/>
      <c r="JMT10" s="12"/>
      <c r="JMU10" s="11"/>
      <c r="JMV10" s="12"/>
      <c r="JMW10" s="12"/>
      <c r="JMX10" s="12"/>
      <c r="JMY10" s="12"/>
      <c r="JMZ10" s="11"/>
      <c r="JNA10" s="12"/>
      <c r="JNB10" s="12"/>
      <c r="JNC10" s="12"/>
      <c r="JND10" s="12"/>
      <c r="JNE10" s="11"/>
      <c r="JNF10" s="12"/>
      <c r="JNG10" s="12"/>
      <c r="JNH10" s="12"/>
      <c r="JNI10" s="12"/>
      <c r="JNJ10" s="11"/>
      <c r="JNK10" s="12"/>
      <c r="JNL10" s="12"/>
      <c r="JNM10" s="12"/>
      <c r="JNN10" s="12"/>
      <c r="JNO10" s="11"/>
      <c r="JNP10" s="12"/>
      <c r="JNQ10" s="12"/>
      <c r="JNR10" s="12"/>
      <c r="JNS10" s="12"/>
      <c r="JNT10" s="11"/>
      <c r="JNU10" s="12"/>
      <c r="JNV10" s="12"/>
      <c r="JNW10" s="12"/>
      <c r="JNX10" s="12"/>
      <c r="JNY10" s="11"/>
      <c r="JNZ10" s="12"/>
      <c r="JOA10" s="12"/>
      <c r="JOB10" s="12"/>
      <c r="JOC10" s="12"/>
      <c r="JOD10" s="11"/>
      <c r="JOE10" s="12"/>
      <c r="JOF10" s="12"/>
      <c r="JOG10" s="12"/>
      <c r="JOH10" s="12"/>
      <c r="JOI10" s="11"/>
      <c r="JOJ10" s="12"/>
      <c r="JOK10" s="12"/>
      <c r="JOL10" s="12"/>
      <c r="JOM10" s="12"/>
      <c r="JON10" s="11"/>
      <c r="JOO10" s="12"/>
      <c r="JOP10" s="12"/>
      <c r="JOQ10" s="12"/>
      <c r="JOR10" s="12"/>
      <c r="JOS10" s="11"/>
      <c r="JOT10" s="12"/>
      <c r="JOU10" s="12"/>
      <c r="JOV10" s="12"/>
      <c r="JOW10" s="12"/>
      <c r="JOX10" s="11"/>
      <c r="JOY10" s="12"/>
      <c r="JOZ10" s="12"/>
      <c r="JPA10" s="12"/>
      <c r="JPB10" s="12"/>
      <c r="JPC10" s="11"/>
      <c r="JPD10" s="12"/>
      <c r="JPE10" s="12"/>
      <c r="JPF10" s="12"/>
      <c r="JPG10" s="12"/>
      <c r="JPH10" s="11"/>
      <c r="JPI10" s="12"/>
      <c r="JPJ10" s="12"/>
      <c r="JPK10" s="12"/>
      <c r="JPL10" s="12"/>
      <c r="JPM10" s="11"/>
      <c r="JPN10" s="12"/>
      <c r="JPO10" s="12"/>
      <c r="JPP10" s="12"/>
      <c r="JPQ10" s="12"/>
      <c r="JPR10" s="11"/>
      <c r="JPS10" s="12"/>
      <c r="JPT10" s="12"/>
      <c r="JPU10" s="12"/>
      <c r="JPV10" s="12"/>
      <c r="JPW10" s="11"/>
      <c r="JPX10" s="12"/>
      <c r="JPY10" s="12"/>
      <c r="JPZ10" s="12"/>
      <c r="JQA10" s="12"/>
      <c r="JQB10" s="11"/>
      <c r="JQC10" s="12"/>
      <c r="JQD10" s="12"/>
      <c r="JQE10" s="12"/>
      <c r="JQF10" s="12"/>
      <c r="JQG10" s="11"/>
      <c r="JQH10" s="12"/>
      <c r="JQI10" s="12"/>
      <c r="JQJ10" s="12"/>
      <c r="JQK10" s="12"/>
      <c r="JQL10" s="11"/>
      <c r="JQM10" s="12"/>
      <c r="JQN10" s="12"/>
      <c r="JQO10" s="12"/>
      <c r="JQP10" s="12"/>
      <c r="JQQ10" s="11"/>
      <c r="JQR10" s="12"/>
      <c r="JQS10" s="12"/>
      <c r="JQT10" s="12"/>
      <c r="JQU10" s="12"/>
      <c r="JQV10" s="11"/>
      <c r="JQW10" s="12"/>
      <c r="JQX10" s="12"/>
      <c r="JQY10" s="12"/>
      <c r="JQZ10" s="12"/>
      <c r="JRA10" s="11"/>
      <c r="JRB10" s="12"/>
      <c r="JRC10" s="12"/>
      <c r="JRD10" s="12"/>
      <c r="JRE10" s="12"/>
      <c r="JRF10" s="11"/>
      <c r="JRG10" s="12"/>
      <c r="JRH10" s="12"/>
      <c r="JRI10" s="12"/>
      <c r="JRJ10" s="12"/>
      <c r="JRK10" s="11"/>
      <c r="JRL10" s="12"/>
      <c r="JRM10" s="12"/>
      <c r="JRN10" s="12"/>
      <c r="JRO10" s="12"/>
      <c r="JRP10" s="11"/>
      <c r="JRQ10" s="12"/>
      <c r="JRR10" s="12"/>
      <c r="JRS10" s="12"/>
      <c r="JRT10" s="12"/>
      <c r="JRU10" s="11"/>
      <c r="JRV10" s="12"/>
      <c r="JRW10" s="12"/>
      <c r="JRX10" s="12"/>
      <c r="JRY10" s="12"/>
      <c r="JRZ10" s="11"/>
      <c r="JSA10" s="12"/>
      <c r="JSB10" s="12"/>
      <c r="JSC10" s="12"/>
      <c r="JSD10" s="12"/>
      <c r="JSE10" s="11"/>
      <c r="JSF10" s="12"/>
      <c r="JSG10" s="12"/>
      <c r="JSH10" s="12"/>
      <c r="JSI10" s="12"/>
      <c r="JSJ10" s="11"/>
      <c r="JSK10" s="12"/>
      <c r="JSL10" s="12"/>
      <c r="JSM10" s="12"/>
      <c r="JSN10" s="12"/>
      <c r="JSO10" s="11"/>
      <c r="JSP10" s="12"/>
      <c r="JSQ10" s="12"/>
      <c r="JSR10" s="12"/>
      <c r="JSS10" s="12"/>
      <c r="JST10" s="11"/>
      <c r="JSU10" s="12"/>
      <c r="JSV10" s="12"/>
      <c r="JSW10" s="12"/>
      <c r="JSX10" s="12"/>
      <c r="JSY10" s="11"/>
      <c r="JSZ10" s="12"/>
      <c r="JTA10" s="12"/>
      <c r="JTB10" s="12"/>
      <c r="JTC10" s="12"/>
      <c r="JTD10" s="11"/>
      <c r="JTE10" s="12"/>
      <c r="JTF10" s="12"/>
      <c r="JTG10" s="12"/>
      <c r="JTH10" s="12"/>
      <c r="JTI10" s="11"/>
      <c r="JTJ10" s="12"/>
      <c r="JTK10" s="12"/>
      <c r="JTL10" s="12"/>
      <c r="JTM10" s="12"/>
      <c r="JTN10" s="11"/>
      <c r="JTO10" s="12"/>
      <c r="JTP10" s="12"/>
      <c r="JTQ10" s="12"/>
      <c r="JTR10" s="12"/>
      <c r="JTS10" s="11"/>
      <c r="JTT10" s="12"/>
      <c r="JTU10" s="12"/>
      <c r="JTV10" s="12"/>
      <c r="JTW10" s="12"/>
      <c r="JTX10" s="11"/>
      <c r="JTY10" s="12"/>
      <c r="JTZ10" s="12"/>
      <c r="JUA10" s="12"/>
      <c r="JUB10" s="12"/>
      <c r="JUC10" s="11"/>
      <c r="JUD10" s="12"/>
      <c r="JUE10" s="12"/>
      <c r="JUF10" s="12"/>
      <c r="JUG10" s="12"/>
      <c r="JUH10" s="11"/>
      <c r="JUI10" s="12"/>
      <c r="JUJ10" s="12"/>
      <c r="JUK10" s="12"/>
      <c r="JUL10" s="12"/>
      <c r="JUM10" s="11"/>
      <c r="JUN10" s="12"/>
      <c r="JUO10" s="12"/>
      <c r="JUP10" s="12"/>
      <c r="JUQ10" s="12"/>
      <c r="JUR10" s="11"/>
      <c r="JUS10" s="12"/>
      <c r="JUT10" s="12"/>
      <c r="JUU10" s="12"/>
      <c r="JUV10" s="12"/>
      <c r="JUW10" s="11"/>
      <c r="JUX10" s="12"/>
      <c r="JUY10" s="12"/>
      <c r="JUZ10" s="12"/>
      <c r="JVA10" s="12"/>
      <c r="JVB10" s="11"/>
      <c r="JVC10" s="12"/>
      <c r="JVD10" s="12"/>
      <c r="JVE10" s="12"/>
      <c r="JVF10" s="12"/>
      <c r="JVG10" s="11"/>
      <c r="JVH10" s="12"/>
      <c r="JVI10" s="12"/>
      <c r="JVJ10" s="12"/>
      <c r="JVK10" s="12"/>
      <c r="JVL10" s="11"/>
      <c r="JVM10" s="12"/>
      <c r="JVN10" s="12"/>
      <c r="JVO10" s="12"/>
      <c r="JVP10" s="12"/>
      <c r="JVQ10" s="11"/>
      <c r="JVR10" s="12"/>
      <c r="JVS10" s="12"/>
      <c r="JVT10" s="12"/>
      <c r="JVU10" s="12"/>
      <c r="JVV10" s="11"/>
      <c r="JVW10" s="12"/>
      <c r="JVX10" s="12"/>
      <c r="JVY10" s="12"/>
      <c r="JVZ10" s="12"/>
      <c r="JWA10" s="11"/>
      <c r="JWB10" s="12"/>
      <c r="JWC10" s="12"/>
      <c r="JWD10" s="12"/>
      <c r="JWE10" s="12"/>
      <c r="JWF10" s="11"/>
      <c r="JWG10" s="12"/>
      <c r="JWH10" s="12"/>
      <c r="JWI10" s="12"/>
      <c r="JWJ10" s="12"/>
      <c r="JWK10" s="11"/>
      <c r="JWL10" s="12"/>
      <c r="JWM10" s="12"/>
      <c r="JWN10" s="12"/>
      <c r="JWO10" s="12"/>
      <c r="JWP10" s="11"/>
      <c r="JWQ10" s="12"/>
      <c r="JWR10" s="12"/>
      <c r="JWS10" s="12"/>
      <c r="JWT10" s="12"/>
      <c r="JWU10" s="11"/>
      <c r="JWV10" s="12"/>
      <c r="JWW10" s="12"/>
      <c r="JWX10" s="12"/>
      <c r="JWY10" s="12"/>
      <c r="JWZ10" s="11"/>
      <c r="JXA10" s="12"/>
      <c r="JXB10" s="12"/>
      <c r="JXC10" s="12"/>
      <c r="JXD10" s="12"/>
      <c r="JXE10" s="11"/>
      <c r="JXF10" s="12"/>
      <c r="JXG10" s="12"/>
      <c r="JXH10" s="12"/>
      <c r="JXI10" s="12"/>
      <c r="JXJ10" s="11"/>
      <c r="JXK10" s="12"/>
      <c r="JXL10" s="12"/>
      <c r="JXM10" s="12"/>
      <c r="JXN10" s="12"/>
      <c r="JXO10" s="11"/>
      <c r="JXP10" s="12"/>
      <c r="JXQ10" s="12"/>
      <c r="JXR10" s="12"/>
      <c r="JXS10" s="12"/>
      <c r="JXT10" s="11"/>
      <c r="JXU10" s="12"/>
      <c r="JXV10" s="12"/>
      <c r="JXW10" s="12"/>
      <c r="JXX10" s="12"/>
      <c r="JXY10" s="11"/>
      <c r="JXZ10" s="12"/>
      <c r="JYA10" s="12"/>
      <c r="JYB10" s="12"/>
      <c r="JYC10" s="12"/>
      <c r="JYD10" s="11"/>
      <c r="JYE10" s="12"/>
      <c r="JYF10" s="12"/>
      <c r="JYG10" s="12"/>
      <c r="JYH10" s="12"/>
      <c r="JYI10" s="11"/>
      <c r="JYJ10" s="12"/>
      <c r="JYK10" s="12"/>
      <c r="JYL10" s="12"/>
      <c r="JYM10" s="12"/>
      <c r="JYN10" s="11"/>
      <c r="JYO10" s="12"/>
      <c r="JYP10" s="12"/>
      <c r="JYQ10" s="12"/>
      <c r="JYR10" s="12"/>
      <c r="JYS10" s="11"/>
      <c r="JYT10" s="12"/>
      <c r="JYU10" s="12"/>
      <c r="JYV10" s="12"/>
      <c r="JYW10" s="12"/>
      <c r="JYX10" s="11"/>
      <c r="JYY10" s="12"/>
      <c r="JYZ10" s="12"/>
      <c r="JZA10" s="12"/>
      <c r="JZB10" s="12"/>
      <c r="JZC10" s="11"/>
      <c r="JZD10" s="12"/>
      <c r="JZE10" s="12"/>
      <c r="JZF10" s="12"/>
      <c r="JZG10" s="12"/>
      <c r="JZH10" s="11"/>
      <c r="JZI10" s="12"/>
      <c r="JZJ10" s="12"/>
      <c r="JZK10" s="12"/>
      <c r="JZL10" s="12"/>
      <c r="JZM10" s="11"/>
      <c r="JZN10" s="12"/>
      <c r="JZO10" s="12"/>
      <c r="JZP10" s="12"/>
      <c r="JZQ10" s="12"/>
      <c r="JZR10" s="11"/>
      <c r="JZS10" s="12"/>
      <c r="JZT10" s="12"/>
      <c r="JZU10" s="12"/>
      <c r="JZV10" s="12"/>
      <c r="JZW10" s="11"/>
      <c r="JZX10" s="12"/>
      <c r="JZY10" s="12"/>
      <c r="JZZ10" s="12"/>
      <c r="KAA10" s="12"/>
      <c r="KAB10" s="11"/>
      <c r="KAC10" s="12"/>
      <c r="KAD10" s="12"/>
      <c r="KAE10" s="12"/>
      <c r="KAF10" s="12"/>
      <c r="KAG10" s="11"/>
      <c r="KAH10" s="12"/>
      <c r="KAI10" s="12"/>
      <c r="KAJ10" s="12"/>
      <c r="KAK10" s="12"/>
      <c r="KAL10" s="11"/>
      <c r="KAM10" s="12"/>
      <c r="KAN10" s="12"/>
      <c r="KAO10" s="12"/>
      <c r="KAP10" s="12"/>
      <c r="KAQ10" s="11"/>
      <c r="KAR10" s="12"/>
      <c r="KAS10" s="12"/>
      <c r="KAT10" s="12"/>
      <c r="KAU10" s="12"/>
      <c r="KAV10" s="11"/>
      <c r="KAW10" s="12"/>
      <c r="KAX10" s="12"/>
      <c r="KAY10" s="12"/>
      <c r="KAZ10" s="12"/>
      <c r="KBA10" s="11"/>
      <c r="KBB10" s="12"/>
      <c r="KBC10" s="12"/>
      <c r="KBD10" s="12"/>
      <c r="KBE10" s="12"/>
      <c r="KBF10" s="11"/>
      <c r="KBG10" s="12"/>
      <c r="KBH10" s="12"/>
      <c r="KBI10" s="12"/>
      <c r="KBJ10" s="12"/>
      <c r="KBK10" s="11"/>
      <c r="KBL10" s="12"/>
      <c r="KBM10" s="12"/>
      <c r="KBN10" s="12"/>
      <c r="KBO10" s="12"/>
      <c r="KBP10" s="11"/>
      <c r="KBQ10" s="12"/>
      <c r="KBR10" s="12"/>
      <c r="KBS10" s="12"/>
      <c r="KBT10" s="12"/>
      <c r="KBU10" s="11"/>
      <c r="KBV10" s="12"/>
      <c r="KBW10" s="12"/>
      <c r="KBX10" s="12"/>
      <c r="KBY10" s="12"/>
      <c r="KBZ10" s="11"/>
      <c r="KCA10" s="12"/>
      <c r="KCB10" s="12"/>
      <c r="KCC10" s="12"/>
      <c r="KCD10" s="12"/>
      <c r="KCE10" s="11"/>
      <c r="KCF10" s="12"/>
      <c r="KCG10" s="12"/>
      <c r="KCH10" s="12"/>
      <c r="KCI10" s="12"/>
      <c r="KCJ10" s="11"/>
      <c r="KCK10" s="12"/>
      <c r="KCL10" s="12"/>
      <c r="KCM10" s="12"/>
      <c r="KCN10" s="12"/>
      <c r="KCO10" s="11"/>
      <c r="KCP10" s="12"/>
      <c r="KCQ10" s="12"/>
      <c r="KCR10" s="12"/>
      <c r="KCS10" s="12"/>
      <c r="KCT10" s="11"/>
      <c r="KCU10" s="12"/>
      <c r="KCV10" s="12"/>
      <c r="KCW10" s="12"/>
      <c r="KCX10" s="12"/>
      <c r="KCY10" s="11"/>
      <c r="KCZ10" s="12"/>
      <c r="KDA10" s="12"/>
      <c r="KDB10" s="12"/>
      <c r="KDC10" s="12"/>
      <c r="KDD10" s="11"/>
      <c r="KDE10" s="12"/>
      <c r="KDF10" s="12"/>
      <c r="KDG10" s="12"/>
      <c r="KDH10" s="12"/>
      <c r="KDI10" s="11"/>
      <c r="KDJ10" s="12"/>
      <c r="KDK10" s="12"/>
      <c r="KDL10" s="12"/>
      <c r="KDM10" s="12"/>
      <c r="KDN10" s="11"/>
      <c r="KDO10" s="12"/>
      <c r="KDP10" s="12"/>
      <c r="KDQ10" s="12"/>
      <c r="KDR10" s="12"/>
      <c r="KDS10" s="11"/>
      <c r="KDT10" s="12"/>
      <c r="KDU10" s="12"/>
      <c r="KDV10" s="12"/>
      <c r="KDW10" s="12"/>
      <c r="KDX10" s="11"/>
      <c r="KDY10" s="12"/>
      <c r="KDZ10" s="12"/>
      <c r="KEA10" s="12"/>
      <c r="KEB10" s="12"/>
      <c r="KEC10" s="11"/>
      <c r="KED10" s="12"/>
      <c r="KEE10" s="12"/>
      <c r="KEF10" s="12"/>
      <c r="KEG10" s="12"/>
      <c r="KEH10" s="11"/>
      <c r="KEI10" s="12"/>
      <c r="KEJ10" s="12"/>
      <c r="KEK10" s="12"/>
      <c r="KEL10" s="12"/>
      <c r="KEM10" s="11"/>
      <c r="KEN10" s="12"/>
      <c r="KEO10" s="12"/>
      <c r="KEP10" s="12"/>
      <c r="KEQ10" s="12"/>
      <c r="KER10" s="11"/>
      <c r="KES10" s="12"/>
      <c r="KET10" s="12"/>
      <c r="KEU10" s="12"/>
      <c r="KEV10" s="12"/>
      <c r="KEW10" s="11"/>
      <c r="KEX10" s="12"/>
      <c r="KEY10" s="12"/>
      <c r="KEZ10" s="12"/>
      <c r="KFA10" s="12"/>
      <c r="KFB10" s="11"/>
      <c r="KFC10" s="12"/>
      <c r="KFD10" s="12"/>
      <c r="KFE10" s="12"/>
      <c r="KFF10" s="12"/>
      <c r="KFG10" s="11"/>
      <c r="KFH10" s="12"/>
      <c r="KFI10" s="12"/>
      <c r="KFJ10" s="12"/>
      <c r="KFK10" s="12"/>
      <c r="KFL10" s="11"/>
      <c r="KFM10" s="12"/>
      <c r="KFN10" s="12"/>
      <c r="KFO10" s="12"/>
      <c r="KFP10" s="12"/>
      <c r="KFQ10" s="11"/>
      <c r="KFR10" s="12"/>
      <c r="KFS10" s="12"/>
      <c r="KFT10" s="12"/>
      <c r="KFU10" s="12"/>
      <c r="KFV10" s="11"/>
      <c r="KFW10" s="12"/>
      <c r="KFX10" s="12"/>
      <c r="KFY10" s="12"/>
      <c r="KFZ10" s="12"/>
      <c r="KGA10" s="11"/>
      <c r="KGB10" s="12"/>
      <c r="KGC10" s="12"/>
      <c r="KGD10" s="12"/>
      <c r="KGE10" s="12"/>
      <c r="KGF10" s="11"/>
      <c r="KGG10" s="12"/>
      <c r="KGH10" s="12"/>
      <c r="KGI10" s="12"/>
      <c r="KGJ10" s="12"/>
      <c r="KGK10" s="11"/>
      <c r="KGL10" s="12"/>
      <c r="KGM10" s="12"/>
      <c r="KGN10" s="12"/>
      <c r="KGO10" s="12"/>
      <c r="KGP10" s="11"/>
      <c r="KGQ10" s="12"/>
      <c r="KGR10" s="12"/>
      <c r="KGS10" s="12"/>
      <c r="KGT10" s="12"/>
      <c r="KGU10" s="11"/>
      <c r="KGV10" s="12"/>
      <c r="KGW10" s="12"/>
      <c r="KGX10" s="12"/>
      <c r="KGY10" s="12"/>
      <c r="KGZ10" s="11"/>
      <c r="KHA10" s="12"/>
      <c r="KHB10" s="12"/>
      <c r="KHC10" s="12"/>
      <c r="KHD10" s="12"/>
      <c r="KHE10" s="11"/>
      <c r="KHF10" s="12"/>
      <c r="KHG10" s="12"/>
      <c r="KHH10" s="12"/>
      <c r="KHI10" s="12"/>
      <c r="KHJ10" s="11"/>
      <c r="KHK10" s="12"/>
      <c r="KHL10" s="12"/>
      <c r="KHM10" s="12"/>
      <c r="KHN10" s="12"/>
      <c r="KHO10" s="11"/>
      <c r="KHP10" s="12"/>
      <c r="KHQ10" s="12"/>
      <c r="KHR10" s="12"/>
      <c r="KHS10" s="12"/>
      <c r="KHT10" s="11"/>
      <c r="KHU10" s="12"/>
      <c r="KHV10" s="12"/>
      <c r="KHW10" s="12"/>
      <c r="KHX10" s="12"/>
      <c r="KHY10" s="11"/>
      <c r="KHZ10" s="12"/>
      <c r="KIA10" s="12"/>
      <c r="KIB10" s="12"/>
      <c r="KIC10" s="12"/>
      <c r="KID10" s="11"/>
      <c r="KIE10" s="12"/>
      <c r="KIF10" s="12"/>
      <c r="KIG10" s="12"/>
      <c r="KIH10" s="12"/>
      <c r="KII10" s="11"/>
      <c r="KIJ10" s="12"/>
      <c r="KIK10" s="12"/>
      <c r="KIL10" s="12"/>
      <c r="KIM10" s="12"/>
      <c r="KIN10" s="11"/>
      <c r="KIO10" s="12"/>
      <c r="KIP10" s="12"/>
      <c r="KIQ10" s="12"/>
      <c r="KIR10" s="12"/>
      <c r="KIS10" s="11"/>
      <c r="KIT10" s="12"/>
      <c r="KIU10" s="12"/>
      <c r="KIV10" s="12"/>
      <c r="KIW10" s="12"/>
      <c r="KIX10" s="11"/>
      <c r="KIY10" s="12"/>
      <c r="KIZ10" s="12"/>
      <c r="KJA10" s="12"/>
      <c r="KJB10" s="12"/>
      <c r="KJC10" s="11"/>
      <c r="KJD10" s="12"/>
      <c r="KJE10" s="12"/>
      <c r="KJF10" s="12"/>
      <c r="KJG10" s="12"/>
      <c r="KJH10" s="11"/>
      <c r="KJI10" s="12"/>
      <c r="KJJ10" s="12"/>
      <c r="KJK10" s="12"/>
      <c r="KJL10" s="12"/>
      <c r="KJM10" s="11"/>
      <c r="KJN10" s="12"/>
      <c r="KJO10" s="12"/>
      <c r="KJP10" s="12"/>
      <c r="KJQ10" s="12"/>
      <c r="KJR10" s="11"/>
      <c r="KJS10" s="12"/>
      <c r="KJT10" s="12"/>
      <c r="KJU10" s="12"/>
      <c r="KJV10" s="12"/>
      <c r="KJW10" s="11"/>
      <c r="KJX10" s="12"/>
      <c r="KJY10" s="12"/>
      <c r="KJZ10" s="12"/>
      <c r="KKA10" s="12"/>
      <c r="KKB10" s="11"/>
      <c r="KKC10" s="12"/>
      <c r="KKD10" s="12"/>
      <c r="KKE10" s="12"/>
      <c r="KKF10" s="12"/>
      <c r="KKG10" s="11"/>
      <c r="KKH10" s="12"/>
      <c r="KKI10" s="12"/>
      <c r="KKJ10" s="12"/>
      <c r="KKK10" s="12"/>
      <c r="KKL10" s="11"/>
      <c r="KKM10" s="12"/>
      <c r="KKN10" s="12"/>
      <c r="KKO10" s="12"/>
      <c r="KKP10" s="12"/>
      <c r="KKQ10" s="11"/>
      <c r="KKR10" s="12"/>
      <c r="KKS10" s="12"/>
      <c r="KKT10" s="12"/>
      <c r="KKU10" s="12"/>
      <c r="KKV10" s="11"/>
      <c r="KKW10" s="12"/>
      <c r="KKX10" s="12"/>
      <c r="KKY10" s="12"/>
      <c r="KKZ10" s="12"/>
      <c r="KLA10" s="11"/>
      <c r="KLB10" s="12"/>
      <c r="KLC10" s="12"/>
      <c r="KLD10" s="12"/>
      <c r="KLE10" s="12"/>
      <c r="KLF10" s="11"/>
      <c r="KLG10" s="12"/>
      <c r="KLH10" s="12"/>
      <c r="KLI10" s="12"/>
      <c r="KLJ10" s="12"/>
      <c r="KLK10" s="11"/>
      <c r="KLL10" s="12"/>
      <c r="KLM10" s="12"/>
      <c r="KLN10" s="12"/>
      <c r="KLO10" s="12"/>
      <c r="KLP10" s="11"/>
      <c r="KLQ10" s="12"/>
      <c r="KLR10" s="12"/>
      <c r="KLS10" s="12"/>
      <c r="KLT10" s="12"/>
      <c r="KLU10" s="11"/>
      <c r="KLV10" s="12"/>
      <c r="KLW10" s="12"/>
      <c r="KLX10" s="12"/>
      <c r="KLY10" s="12"/>
      <c r="KLZ10" s="11"/>
      <c r="KMA10" s="12"/>
      <c r="KMB10" s="12"/>
      <c r="KMC10" s="12"/>
      <c r="KMD10" s="12"/>
      <c r="KME10" s="11"/>
      <c r="KMF10" s="12"/>
      <c r="KMG10" s="12"/>
      <c r="KMH10" s="12"/>
      <c r="KMI10" s="12"/>
      <c r="KMJ10" s="11"/>
      <c r="KMK10" s="12"/>
      <c r="KML10" s="12"/>
      <c r="KMM10" s="12"/>
      <c r="KMN10" s="12"/>
      <c r="KMO10" s="11"/>
      <c r="KMP10" s="12"/>
      <c r="KMQ10" s="12"/>
      <c r="KMR10" s="12"/>
      <c r="KMS10" s="12"/>
      <c r="KMT10" s="11"/>
      <c r="KMU10" s="12"/>
      <c r="KMV10" s="12"/>
      <c r="KMW10" s="12"/>
      <c r="KMX10" s="12"/>
      <c r="KMY10" s="11"/>
      <c r="KMZ10" s="12"/>
      <c r="KNA10" s="12"/>
      <c r="KNB10" s="12"/>
      <c r="KNC10" s="12"/>
      <c r="KND10" s="11"/>
      <c r="KNE10" s="12"/>
      <c r="KNF10" s="12"/>
      <c r="KNG10" s="12"/>
      <c r="KNH10" s="12"/>
      <c r="KNI10" s="11"/>
      <c r="KNJ10" s="12"/>
      <c r="KNK10" s="12"/>
      <c r="KNL10" s="12"/>
      <c r="KNM10" s="12"/>
      <c r="KNN10" s="11"/>
      <c r="KNO10" s="12"/>
      <c r="KNP10" s="12"/>
      <c r="KNQ10" s="12"/>
      <c r="KNR10" s="12"/>
      <c r="KNS10" s="11"/>
      <c r="KNT10" s="12"/>
      <c r="KNU10" s="12"/>
      <c r="KNV10" s="12"/>
      <c r="KNW10" s="12"/>
      <c r="KNX10" s="11"/>
      <c r="KNY10" s="12"/>
      <c r="KNZ10" s="12"/>
      <c r="KOA10" s="12"/>
      <c r="KOB10" s="12"/>
      <c r="KOC10" s="11"/>
      <c r="KOD10" s="12"/>
      <c r="KOE10" s="12"/>
      <c r="KOF10" s="12"/>
      <c r="KOG10" s="12"/>
      <c r="KOH10" s="11"/>
      <c r="KOI10" s="12"/>
      <c r="KOJ10" s="12"/>
      <c r="KOK10" s="12"/>
      <c r="KOL10" s="12"/>
      <c r="KOM10" s="11"/>
      <c r="KON10" s="12"/>
      <c r="KOO10" s="12"/>
      <c r="KOP10" s="12"/>
      <c r="KOQ10" s="12"/>
      <c r="KOR10" s="11"/>
      <c r="KOS10" s="12"/>
      <c r="KOT10" s="12"/>
      <c r="KOU10" s="12"/>
      <c r="KOV10" s="12"/>
      <c r="KOW10" s="11"/>
      <c r="KOX10" s="12"/>
      <c r="KOY10" s="12"/>
      <c r="KOZ10" s="12"/>
      <c r="KPA10" s="12"/>
      <c r="KPB10" s="11"/>
      <c r="KPC10" s="12"/>
      <c r="KPD10" s="12"/>
      <c r="KPE10" s="12"/>
      <c r="KPF10" s="12"/>
      <c r="KPG10" s="11"/>
      <c r="KPH10" s="12"/>
      <c r="KPI10" s="12"/>
      <c r="KPJ10" s="12"/>
      <c r="KPK10" s="12"/>
      <c r="KPL10" s="11"/>
      <c r="KPM10" s="12"/>
      <c r="KPN10" s="12"/>
      <c r="KPO10" s="12"/>
      <c r="KPP10" s="12"/>
      <c r="KPQ10" s="11"/>
      <c r="KPR10" s="12"/>
      <c r="KPS10" s="12"/>
      <c r="KPT10" s="12"/>
      <c r="KPU10" s="12"/>
      <c r="KPV10" s="11"/>
      <c r="KPW10" s="12"/>
      <c r="KPX10" s="12"/>
      <c r="KPY10" s="12"/>
      <c r="KPZ10" s="12"/>
      <c r="KQA10" s="11"/>
      <c r="KQB10" s="12"/>
      <c r="KQC10" s="12"/>
      <c r="KQD10" s="12"/>
      <c r="KQE10" s="12"/>
      <c r="KQF10" s="11"/>
      <c r="KQG10" s="12"/>
      <c r="KQH10" s="12"/>
      <c r="KQI10" s="12"/>
      <c r="KQJ10" s="12"/>
      <c r="KQK10" s="11"/>
      <c r="KQL10" s="12"/>
      <c r="KQM10" s="12"/>
      <c r="KQN10" s="12"/>
      <c r="KQO10" s="12"/>
      <c r="KQP10" s="11"/>
      <c r="KQQ10" s="12"/>
      <c r="KQR10" s="12"/>
      <c r="KQS10" s="12"/>
      <c r="KQT10" s="12"/>
      <c r="KQU10" s="11"/>
      <c r="KQV10" s="12"/>
      <c r="KQW10" s="12"/>
      <c r="KQX10" s="12"/>
      <c r="KQY10" s="12"/>
      <c r="KQZ10" s="11"/>
      <c r="KRA10" s="12"/>
      <c r="KRB10" s="12"/>
      <c r="KRC10" s="12"/>
      <c r="KRD10" s="12"/>
      <c r="KRE10" s="11"/>
      <c r="KRF10" s="12"/>
      <c r="KRG10" s="12"/>
      <c r="KRH10" s="12"/>
      <c r="KRI10" s="12"/>
      <c r="KRJ10" s="11"/>
      <c r="KRK10" s="12"/>
      <c r="KRL10" s="12"/>
      <c r="KRM10" s="12"/>
      <c r="KRN10" s="12"/>
      <c r="KRO10" s="11"/>
      <c r="KRP10" s="12"/>
      <c r="KRQ10" s="12"/>
      <c r="KRR10" s="12"/>
      <c r="KRS10" s="12"/>
      <c r="KRT10" s="11"/>
      <c r="KRU10" s="12"/>
      <c r="KRV10" s="12"/>
      <c r="KRW10" s="12"/>
      <c r="KRX10" s="12"/>
      <c r="KRY10" s="11"/>
      <c r="KRZ10" s="12"/>
      <c r="KSA10" s="12"/>
      <c r="KSB10" s="12"/>
      <c r="KSC10" s="12"/>
      <c r="KSD10" s="11"/>
      <c r="KSE10" s="12"/>
      <c r="KSF10" s="12"/>
      <c r="KSG10" s="12"/>
      <c r="KSH10" s="12"/>
      <c r="KSI10" s="11"/>
      <c r="KSJ10" s="12"/>
      <c r="KSK10" s="12"/>
      <c r="KSL10" s="12"/>
      <c r="KSM10" s="12"/>
      <c r="KSN10" s="11"/>
      <c r="KSO10" s="12"/>
      <c r="KSP10" s="12"/>
      <c r="KSQ10" s="12"/>
      <c r="KSR10" s="12"/>
      <c r="KSS10" s="11"/>
      <c r="KST10" s="12"/>
      <c r="KSU10" s="12"/>
      <c r="KSV10" s="12"/>
      <c r="KSW10" s="12"/>
      <c r="KSX10" s="11"/>
      <c r="KSY10" s="12"/>
      <c r="KSZ10" s="12"/>
      <c r="KTA10" s="12"/>
      <c r="KTB10" s="12"/>
      <c r="KTC10" s="11"/>
      <c r="KTD10" s="12"/>
      <c r="KTE10" s="12"/>
      <c r="KTF10" s="12"/>
      <c r="KTG10" s="12"/>
      <c r="KTH10" s="11"/>
      <c r="KTI10" s="12"/>
      <c r="KTJ10" s="12"/>
      <c r="KTK10" s="12"/>
      <c r="KTL10" s="12"/>
      <c r="KTM10" s="11"/>
      <c r="KTN10" s="12"/>
      <c r="KTO10" s="12"/>
      <c r="KTP10" s="12"/>
      <c r="KTQ10" s="12"/>
      <c r="KTR10" s="11"/>
      <c r="KTS10" s="12"/>
      <c r="KTT10" s="12"/>
      <c r="KTU10" s="12"/>
      <c r="KTV10" s="12"/>
      <c r="KTW10" s="11"/>
      <c r="KTX10" s="12"/>
      <c r="KTY10" s="12"/>
      <c r="KTZ10" s="12"/>
      <c r="KUA10" s="12"/>
      <c r="KUB10" s="11"/>
      <c r="KUC10" s="12"/>
      <c r="KUD10" s="12"/>
      <c r="KUE10" s="12"/>
      <c r="KUF10" s="12"/>
      <c r="KUG10" s="11"/>
      <c r="KUH10" s="12"/>
      <c r="KUI10" s="12"/>
      <c r="KUJ10" s="12"/>
      <c r="KUK10" s="12"/>
      <c r="KUL10" s="11"/>
      <c r="KUM10" s="12"/>
      <c r="KUN10" s="12"/>
      <c r="KUO10" s="12"/>
      <c r="KUP10" s="12"/>
      <c r="KUQ10" s="11"/>
      <c r="KUR10" s="12"/>
      <c r="KUS10" s="12"/>
      <c r="KUT10" s="12"/>
      <c r="KUU10" s="12"/>
      <c r="KUV10" s="11"/>
      <c r="KUW10" s="12"/>
      <c r="KUX10" s="12"/>
      <c r="KUY10" s="12"/>
      <c r="KUZ10" s="12"/>
      <c r="KVA10" s="11"/>
      <c r="KVB10" s="12"/>
      <c r="KVC10" s="12"/>
      <c r="KVD10" s="12"/>
      <c r="KVE10" s="12"/>
      <c r="KVF10" s="11"/>
      <c r="KVG10" s="12"/>
      <c r="KVH10" s="12"/>
      <c r="KVI10" s="12"/>
      <c r="KVJ10" s="12"/>
      <c r="KVK10" s="11"/>
      <c r="KVL10" s="12"/>
      <c r="KVM10" s="12"/>
      <c r="KVN10" s="12"/>
      <c r="KVO10" s="12"/>
      <c r="KVP10" s="11"/>
      <c r="KVQ10" s="12"/>
      <c r="KVR10" s="12"/>
      <c r="KVS10" s="12"/>
      <c r="KVT10" s="12"/>
      <c r="KVU10" s="11"/>
      <c r="KVV10" s="12"/>
      <c r="KVW10" s="12"/>
      <c r="KVX10" s="12"/>
      <c r="KVY10" s="12"/>
      <c r="KVZ10" s="11"/>
      <c r="KWA10" s="12"/>
      <c r="KWB10" s="12"/>
      <c r="KWC10" s="12"/>
      <c r="KWD10" s="12"/>
      <c r="KWE10" s="11"/>
      <c r="KWF10" s="12"/>
      <c r="KWG10" s="12"/>
      <c r="KWH10" s="12"/>
      <c r="KWI10" s="12"/>
      <c r="KWJ10" s="11"/>
      <c r="KWK10" s="12"/>
      <c r="KWL10" s="12"/>
      <c r="KWM10" s="12"/>
      <c r="KWN10" s="12"/>
      <c r="KWO10" s="11"/>
      <c r="KWP10" s="12"/>
      <c r="KWQ10" s="12"/>
      <c r="KWR10" s="12"/>
      <c r="KWS10" s="12"/>
      <c r="KWT10" s="11"/>
      <c r="KWU10" s="12"/>
      <c r="KWV10" s="12"/>
      <c r="KWW10" s="12"/>
      <c r="KWX10" s="12"/>
      <c r="KWY10" s="11"/>
      <c r="KWZ10" s="12"/>
      <c r="KXA10" s="12"/>
      <c r="KXB10" s="12"/>
      <c r="KXC10" s="12"/>
      <c r="KXD10" s="11"/>
      <c r="KXE10" s="12"/>
      <c r="KXF10" s="12"/>
      <c r="KXG10" s="12"/>
      <c r="KXH10" s="12"/>
      <c r="KXI10" s="11"/>
      <c r="KXJ10" s="12"/>
      <c r="KXK10" s="12"/>
      <c r="KXL10" s="12"/>
      <c r="KXM10" s="12"/>
      <c r="KXN10" s="11"/>
      <c r="KXO10" s="12"/>
      <c r="KXP10" s="12"/>
      <c r="KXQ10" s="12"/>
      <c r="KXR10" s="12"/>
      <c r="KXS10" s="11"/>
      <c r="KXT10" s="12"/>
      <c r="KXU10" s="12"/>
      <c r="KXV10" s="12"/>
      <c r="KXW10" s="12"/>
      <c r="KXX10" s="11"/>
      <c r="KXY10" s="12"/>
      <c r="KXZ10" s="12"/>
      <c r="KYA10" s="12"/>
      <c r="KYB10" s="12"/>
      <c r="KYC10" s="11"/>
      <c r="KYD10" s="12"/>
      <c r="KYE10" s="12"/>
      <c r="KYF10" s="12"/>
      <c r="KYG10" s="12"/>
      <c r="KYH10" s="11"/>
      <c r="KYI10" s="12"/>
      <c r="KYJ10" s="12"/>
      <c r="KYK10" s="12"/>
      <c r="KYL10" s="12"/>
      <c r="KYM10" s="11"/>
      <c r="KYN10" s="12"/>
      <c r="KYO10" s="12"/>
      <c r="KYP10" s="12"/>
      <c r="KYQ10" s="12"/>
      <c r="KYR10" s="11"/>
      <c r="KYS10" s="12"/>
      <c r="KYT10" s="12"/>
      <c r="KYU10" s="12"/>
      <c r="KYV10" s="12"/>
      <c r="KYW10" s="11"/>
      <c r="KYX10" s="12"/>
      <c r="KYY10" s="12"/>
      <c r="KYZ10" s="12"/>
      <c r="KZA10" s="12"/>
      <c r="KZB10" s="11"/>
      <c r="KZC10" s="12"/>
      <c r="KZD10" s="12"/>
      <c r="KZE10" s="12"/>
      <c r="KZF10" s="12"/>
      <c r="KZG10" s="11"/>
      <c r="KZH10" s="12"/>
      <c r="KZI10" s="12"/>
      <c r="KZJ10" s="12"/>
      <c r="KZK10" s="12"/>
      <c r="KZL10" s="11"/>
      <c r="KZM10" s="12"/>
      <c r="KZN10" s="12"/>
      <c r="KZO10" s="12"/>
      <c r="KZP10" s="12"/>
      <c r="KZQ10" s="11"/>
      <c r="KZR10" s="12"/>
      <c r="KZS10" s="12"/>
      <c r="KZT10" s="12"/>
      <c r="KZU10" s="12"/>
      <c r="KZV10" s="11"/>
      <c r="KZW10" s="12"/>
      <c r="KZX10" s="12"/>
      <c r="KZY10" s="12"/>
      <c r="KZZ10" s="12"/>
      <c r="LAA10" s="11"/>
      <c r="LAB10" s="12"/>
      <c r="LAC10" s="12"/>
      <c r="LAD10" s="12"/>
      <c r="LAE10" s="12"/>
      <c r="LAF10" s="11"/>
      <c r="LAG10" s="12"/>
      <c r="LAH10" s="12"/>
      <c r="LAI10" s="12"/>
      <c r="LAJ10" s="12"/>
      <c r="LAK10" s="11"/>
      <c r="LAL10" s="12"/>
      <c r="LAM10" s="12"/>
      <c r="LAN10" s="12"/>
      <c r="LAO10" s="12"/>
      <c r="LAP10" s="11"/>
      <c r="LAQ10" s="12"/>
      <c r="LAR10" s="12"/>
      <c r="LAS10" s="12"/>
      <c r="LAT10" s="12"/>
      <c r="LAU10" s="11"/>
      <c r="LAV10" s="12"/>
      <c r="LAW10" s="12"/>
      <c r="LAX10" s="12"/>
      <c r="LAY10" s="12"/>
      <c r="LAZ10" s="11"/>
      <c r="LBA10" s="12"/>
      <c r="LBB10" s="12"/>
      <c r="LBC10" s="12"/>
      <c r="LBD10" s="12"/>
      <c r="LBE10" s="11"/>
      <c r="LBF10" s="12"/>
      <c r="LBG10" s="12"/>
      <c r="LBH10" s="12"/>
      <c r="LBI10" s="12"/>
      <c r="LBJ10" s="11"/>
      <c r="LBK10" s="12"/>
      <c r="LBL10" s="12"/>
      <c r="LBM10" s="12"/>
      <c r="LBN10" s="12"/>
      <c r="LBO10" s="11"/>
      <c r="LBP10" s="12"/>
      <c r="LBQ10" s="12"/>
      <c r="LBR10" s="12"/>
      <c r="LBS10" s="12"/>
      <c r="LBT10" s="11"/>
      <c r="LBU10" s="12"/>
      <c r="LBV10" s="12"/>
      <c r="LBW10" s="12"/>
      <c r="LBX10" s="12"/>
      <c r="LBY10" s="11"/>
      <c r="LBZ10" s="12"/>
      <c r="LCA10" s="12"/>
      <c r="LCB10" s="12"/>
      <c r="LCC10" s="12"/>
      <c r="LCD10" s="11"/>
      <c r="LCE10" s="12"/>
      <c r="LCF10" s="12"/>
      <c r="LCG10" s="12"/>
      <c r="LCH10" s="12"/>
      <c r="LCI10" s="11"/>
      <c r="LCJ10" s="12"/>
      <c r="LCK10" s="12"/>
      <c r="LCL10" s="12"/>
      <c r="LCM10" s="12"/>
      <c r="LCN10" s="11"/>
      <c r="LCO10" s="12"/>
      <c r="LCP10" s="12"/>
      <c r="LCQ10" s="12"/>
      <c r="LCR10" s="12"/>
      <c r="LCS10" s="11"/>
      <c r="LCT10" s="12"/>
      <c r="LCU10" s="12"/>
      <c r="LCV10" s="12"/>
      <c r="LCW10" s="12"/>
      <c r="LCX10" s="11"/>
      <c r="LCY10" s="12"/>
      <c r="LCZ10" s="12"/>
      <c r="LDA10" s="12"/>
      <c r="LDB10" s="12"/>
      <c r="LDC10" s="11"/>
      <c r="LDD10" s="12"/>
      <c r="LDE10" s="12"/>
      <c r="LDF10" s="12"/>
      <c r="LDG10" s="12"/>
      <c r="LDH10" s="11"/>
      <c r="LDI10" s="12"/>
      <c r="LDJ10" s="12"/>
      <c r="LDK10" s="12"/>
      <c r="LDL10" s="12"/>
      <c r="LDM10" s="11"/>
      <c r="LDN10" s="12"/>
      <c r="LDO10" s="12"/>
      <c r="LDP10" s="12"/>
      <c r="LDQ10" s="12"/>
      <c r="LDR10" s="11"/>
      <c r="LDS10" s="12"/>
      <c r="LDT10" s="12"/>
      <c r="LDU10" s="12"/>
      <c r="LDV10" s="12"/>
      <c r="LDW10" s="11"/>
      <c r="LDX10" s="12"/>
      <c r="LDY10" s="12"/>
      <c r="LDZ10" s="12"/>
      <c r="LEA10" s="12"/>
      <c r="LEB10" s="11"/>
      <c r="LEC10" s="12"/>
      <c r="LED10" s="12"/>
      <c r="LEE10" s="12"/>
      <c r="LEF10" s="12"/>
      <c r="LEG10" s="11"/>
      <c r="LEH10" s="12"/>
      <c r="LEI10" s="12"/>
      <c r="LEJ10" s="12"/>
      <c r="LEK10" s="12"/>
      <c r="LEL10" s="11"/>
      <c r="LEM10" s="12"/>
      <c r="LEN10" s="12"/>
      <c r="LEO10" s="12"/>
      <c r="LEP10" s="12"/>
      <c r="LEQ10" s="11"/>
      <c r="LER10" s="12"/>
      <c r="LES10" s="12"/>
      <c r="LET10" s="12"/>
      <c r="LEU10" s="12"/>
      <c r="LEV10" s="11"/>
      <c r="LEW10" s="12"/>
      <c r="LEX10" s="12"/>
      <c r="LEY10" s="12"/>
      <c r="LEZ10" s="12"/>
      <c r="LFA10" s="11"/>
      <c r="LFB10" s="12"/>
      <c r="LFC10" s="12"/>
      <c r="LFD10" s="12"/>
      <c r="LFE10" s="12"/>
      <c r="LFF10" s="11"/>
      <c r="LFG10" s="12"/>
      <c r="LFH10" s="12"/>
      <c r="LFI10" s="12"/>
      <c r="LFJ10" s="12"/>
      <c r="LFK10" s="11"/>
      <c r="LFL10" s="12"/>
      <c r="LFM10" s="12"/>
      <c r="LFN10" s="12"/>
      <c r="LFO10" s="12"/>
      <c r="LFP10" s="11"/>
      <c r="LFQ10" s="12"/>
      <c r="LFR10" s="12"/>
      <c r="LFS10" s="12"/>
      <c r="LFT10" s="12"/>
      <c r="LFU10" s="11"/>
      <c r="LFV10" s="12"/>
      <c r="LFW10" s="12"/>
      <c r="LFX10" s="12"/>
      <c r="LFY10" s="12"/>
      <c r="LFZ10" s="11"/>
      <c r="LGA10" s="12"/>
      <c r="LGB10" s="12"/>
      <c r="LGC10" s="12"/>
      <c r="LGD10" s="12"/>
      <c r="LGE10" s="11"/>
      <c r="LGF10" s="12"/>
      <c r="LGG10" s="12"/>
      <c r="LGH10" s="12"/>
      <c r="LGI10" s="12"/>
      <c r="LGJ10" s="11"/>
      <c r="LGK10" s="12"/>
      <c r="LGL10" s="12"/>
      <c r="LGM10" s="12"/>
      <c r="LGN10" s="12"/>
      <c r="LGO10" s="11"/>
      <c r="LGP10" s="12"/>
      <c r="LGQ10" s="12"/>
      <c r="LGR10" s="12"/>
      <c r="LGS10" s="12"/>
      <c r="LGT10" s="11"/>
      <c r="LGU10" s="12"/>
      <c r="LGV10" s="12"/>
      <c r="LGW10" s="12"/>
      <c r="LGX10" s="12"/>
      <c r="LGY10" s="11"/>
      <c r="LGZ10" s="12"/>
      <c r="LHA10" s="12"/>
      <c r="LHB10" s="12"/>
      <c r="LHC10" s="12"/>
      <c r="LHD10" s="11"/>
      <c r="LHE10" s="12"/>
      <c r="LHF10" s="12"/>
      <c r="LHG10" s="12"/>
      <c r="LHH10" s="12"/>
      <c r="LHI10" s="11"/>
      <c r="LHJ10" s="12"/>
      <c r="LHK10" s="12"/>
      <c r="LHL10" s="12"/>
      <c r="LHM10" s="12"/>
      <c r="LHN10" s="11"/>
      <c r="LHO10" s="12"/>
      <c r="LHP10" s="12"/>
      <c r="LHQ10" s="12"/>
      <c r="LHR10" s="12"/>
      <c r="LHS10" s="11"/>
      <c r="LHT10" s="12"/>
      <c r="LHU10" s="12"/>
      <c r="LHV10" s="12"/>
      <c r="LHW10" s="12"/>
      <c r="LHX10" s="11"/>
      <c r="LHY10" s="12"/>
      <c r="LHZ10" s="12"/>
      <c r="LIA10" s="12"/>
      <c r="LIB10" s="12"/>
      <c r="LIC10" s="11"/>
      <c r="LID10" s="12"/>
      <c r="LIE10" s="12"/>
      <c r="LIF10" s="12"/>
      <c r="LIG10" s="12"/>
      <c r="LIH10" s="11"/>
      <c r="LII10" s="12"/>
      <c r="LIJ10" s="12"/>
      <c r="LIK10" s="12"/>
      <c r="LIL10" s="12"/>
      <c r="LIM10" s="11"/>
      <c r="LIN10" s="12"/>
      <c r="LIO10" s="12"/>
      <c r="LIP10" s="12"/>
      <c r="LIQ10" s="12"/>
      <c r="LIR10" s="11"/>
      <c r="LIS10" s="12"/>
      <c r="LIT10" s="12"/>
      <c r="LIU10" s="12"/>
      <c r="LIV10" s="12"/>
      <c r="LIW10" s="11"/>
      <c r="LIX10" s="12"/>
      <c r="LIY10" s="12"/>
      <c r="LIZ10" s="12"/>
      <c r="LJA10" s="12"/>
      <c r="LJB10" s="11"/>
      <c r="LJC10" s="12"/>
      <c r="LJD10" s="12"/>
      <c r="LJE10" s="12"/>
      <c r="LJF10" s="12"/>
      <c r="LJG10" s="11"/>
      <c r="LJH10" s="12"/>
      <c r="LJI10" s="12"/>
      <c r="LJJ10" s="12"/>
      <c r="LJK10" s="12"/>
      <c r="LJL10" s="11"/>
      <c r="LJM10" s="12"/>
      <c r="LJN10" s="12"/>
      <c r="LJO10" s="12"/>
      <c r="LJP10" s="12"/>
      <c r="LJQ10" s="11"/>
      <c r="LJR10" s="12"/>
      <c r="LJS10" s="12"/>
      <c r="LJT10" s="12"/>
      <c r="LJU10" s="12"/>
      <c r="LJV10" s="11"/>
      <c r="LJW10" s="12"/>
      <c r="LJX10" s="12"/>
      <c r="LJY10" s="12"/>
      <c r="LJZ10" s="12"/>
      <c r="LKA10" s="11"/>
      <c r="LKB10" s="12"/>
      <c r="LKC10" s="12"/>
      <c r="LKD10" s="12"/>
      <c r="LKE10" s="12"/>
      <c r="LKF10" s="11"/>
      <c r="LKG10" s="12"/>
      <c r="LKH10" s="12"/>
      <c r="LKI10" s="12"/>
      <c r="LKJ10" s="12"/>
      <c r="LKK10" s="11"/>
      <c r="LKL10" s="12"/>
      <c r="LKM10" s="12"/>
      <c r="LKN10" s="12"/>
      <c r="LKO10" s="12"/>
      <c r="LKP10" s="11"/>
      <c r="LKQ10" s="12"/>
      <c r="LKR10" s="12"/>
      <c r="LKS10" s="12"/>
      <c r="LKT10" s="12"/>
      <c r="LKU10" s="11"/>
      <c r="LKV10" s="12"/>
      <c r="LKW10" s="12"/>
      <c r="LKX10" s="12"/>
      <c r="LKY10" s="12"/>
      <c r="LKZ10" s="11"/>
      <c r="LLA10" s="12"/>
      <c r="LLB10" s="12"/>
      <c r="LLC10" s="12"/>
      <c r="LLD10" s="12"/>
      <c r="LLE10" s="11"/>
      <c r="LLF10" s="12"/>
      <c r="LLG10" s="12"/>
      <c r="LLH10" s="12"/>
      <c r="LLI10" s="12"/>
      <c r="LLJ10" s="11"/>
      <c r="LLK10" s="12"/>
      <c r="LLL10" s="12"/>
      <c r="LLM10" s="12"/>
      <c r="LLN10" s="12"/>
      <c r="LLO10" s="11"/>
      <c r="LLP10" s="12"/>
      <c r="LLQ10" s="12"/>
      <c r="LLR10" s="12"/>
      <c r="LLS10" s="12"/>
      <c r="LLT10" s="11"/>
      <c r="LLU10" s="12"/>
      <c r="LLV10" s="12"/>
      <c r="LLW10" s="12"/>
      <c r="LLX10" s="12"/>
      <c r="LLY10" s="11"/>
      <c r="LLZ10" s="12"/>
      <c r="LMA10" s="12"/>
      <c r="LMB10" s="12"/>
      <c r="LMC10" s="12"/>
      <c r="LMD10" s="11"/>
      <c r="LME10" s="12"/>
      <c r="LMF10" s="12"/>
      <c r="LMG10" s="12"/>
      <c r="LMH10" s="12"/>
      <c r="LMI10" s="11"/>
      <c r="LMJ10" s="12"/>
      <c r="LMK10" s="12"/>
      <c r="LML10" s="12"/>
      <c r="LMM10" s="12"/>
      <c r="LMN10" s="11"/>
      <c r="LMO10" s="12"/>
      <c r="LMP10" s="12"/>
      <c r="LMQ10" s="12"/>
      <c r="LMR10" s="12"/>
      <c r="LMS10" s="11"/>
      <c r="LMT10" s="12"/>
      <c r="LMU10" s="12"/>
      <c r="LMV10" s="12"/>
      <c r="LMW10" s="12"/>
      <c r="LMX10" s="11"/>
      <c r="LMY10" s="12"/>
      <c r="LMZ10" s="12"/>
      <c r="LNA10" s="12"/>
      <c r="LNB10" s="12"/>
      <c r="LNC10" s="11"/>
      <c r="LND10" s="12"/>
      <c r="LNE10" s="12"/>
      <c r="LNF10" s="12"/>
      <c r="LNG10" s="12"/>
      <c r="LNH10" s="11"/>
      <c r="LNI10" s="12"/>
      <c r="LNJ10" s="12"/>
      <c r="LNK10" s="12"/>
      <c r="LNL10" s="12"/>
      <c r="LNM10" s="11"/>
      <c r="LNN10" s="12"/>
      <c r="LNO10" s="12"/>
      <c r="LNP10" s="12"/>
      <c r="LNQ10" s="12"/>
      <c r="LNR10" s="11"/>
      <c r="LNS10" s="12"/>
      <c r="LNT10" s="12"/>
      <c r="LNU10" s="12"/>
      <c r="LNV10" s="12"/>
      <c r="LNW10" s="11"/>
      <c r="LNX10" s="12"/>
      <c r="LNY10" s="12"/>
      <c r="LNZ10" s="12"/>
      <c r="LOA10" s="12"/>
      <c r="LOB10" s="11"/>
      <c r="LOC10" s="12"/>
      <c r="LOD10" s="12"/>
      <c r="LOE10" s="12"/>
      <c r="LOF10" s="12"/>
      <c r="LOG10" s="11"/>
      <c r="LOH10" s="12"/>
      <c r="LOI10" s="12"/>
      <c r="LOJ10" s="12"/>
      <c r="LOK10" s="12"/>
      <c r="LOL10" s="11"/>
      <c r="LOM10" s="12"/>
      <c r="LON10" s="12"/>
      <c r="LOO10" s="12"/>
      <c r="LOP10" s="12"/>
      <c r="LOQ10" s="11"/>
      <c r="LOR10" s="12"/>
      <c r="LOS10" s="12"/>
      <c r="LOT10" s="12"/>
      <c r="LOU10" s="12"/>
      <c r="LOV10" s="11"/>
      <c r="LOW10" s="12"/>
      <c r="LOX10" s="12"/>
      <c r="LOY10" s="12"/>
      <c r="LOZ10" s="12"/>
      <c r="LPA10" s="11"/>
      <c r="LPB10" s="12"/>
      <c r="LPC10" s="12"/>
      <c r="LPD10" s="12"/>
      <c r="LPE10" s="12"/>
      <c r="LPF10" s="11"/>
      <c r="LPG10" s="12"/>
      <c r="LPH10" s="12"/>
      <c r="LPI10" s="12"/>
      <c r="LPJ10" s="12"/>
      <c r="LPK10" s="11"/>
      <c r="LPL10" s="12"/>
      <c r="LPM10" s="12"/>
      <c r="LPN10" s="12"/>
      <c r="LPO10" s="12"/>
      <c r="LPP10" s="11"/>
      <c r="LPQ10" s="12"/>
      <c r="LPR10" s="12"/>
      <c r="LPS10" s="12"/>
      <c r="LPT10" s="12"/>
      <c r="LPU10" s="11"/>
      <c r="LPV10" s="12"/>
      <c r="LPW10" s="12"/>
      <c r="LPX10" s="12"/>
      <c r="LPY10" s="12"/>
      <c r="LPZ10" s="11"/>
      <c r="LQA10" s="12"/>
      <c r="LQB10" s="12"/>
      <c r="LQC10" s="12"/>
      <c r="LQD10" s="12"/>
      <c r="LQE10" s="11"/>
      <c r="LQF10" s="12"/>
      <c r="LQG10" s="12"/>
      <c r="LQH10" s="12"/>
      <c r="LQI10" s="12"/>
      <c r="LQJ10" s="11"/>
      <c r="LQK10" s="12"/>
      <c r="LQL10" s="12"/>
      <c r="LQM10" s="12"/>
      <c r="LQN10" s="12"/>
      <c r="LQO10" s="11"/>
      <c r="LQP10" s="12"/>
      <c r="LQQ10" s="12"/>
      <c r="LQR10" s="12"/>
      <c r="LQS10" s="12"/>
      <c r="LQT10" s="11"/>
      <c r="LQU10" s="12"/>
      <c r="LQV10" s="12"/>
      <c r="LQW10" s="12"/>
      <c r="LQX10" s="12"/>
      <c r="LQY10" s="11"/>
      <c r="LQZ10" s="12"/>
      <c r="LRA10" s="12"/>
      <c r="LRB10" s="12"/>
      <c r="LRC10" s="12"/>
      <c r="LRD10" s="11"/>
      <c r="LRE10" s="12"/>
      <c r="LRF10" s="12"/>
      <c r="LRG10" s="12"/>
      <c r="LRH10" s="12"/>
      <c r="LRI10" s="11"/>
      <c r="LRJ10" s="12"/>
      <c r="LRK10" s="12"/>
      <c r="LRL10" s="12"/>
      <c r="LRM10" s="12"/>
      <c r="LRN10" s="11"/>
      <c r="LRO10" s="12"/>
      <c r="LRP10" s="12"/>
      <c r="LRQ10" s="12"/>
      <c r="LRR10" s="12"/>
      <c r="LRS10" s="11"/>
      <c r="LRT10" s="12"/>
      <c r="LRU10" s="12"/>
      <c r="LRV10" s="12"/>
      <c r="LRW10" s="12"/>
      <c r="LRX10" s="11"/>
      <c r="LRY10" s="12"/>
      <c r="LRZ10" s="12"/>
      <c r="LSA10" s="12"/>
      <c r="LSB10" s="12"/>
      <c r="LSC10" s="11"/>
      <c r="LSD10" s="12"/>
      <c r="LSE10" s="12"/>
      <c r="LSF10" s="12"/>
      <c r="LSG10" s="12"/>
      <c r="LSH10" s="11"/>
      <c r="LSI10" s="12"/>
      <c r="LSJ10" s="12"/>
      <c r="LSK10" s="12"/>
      <c r="LSL10" s="12"/>
      <c r="LSM10" s="11"/>
      <c r="LSN10" s="12"/>
      <c r="LSO10" s="12"/>
      <c r="LSP10" s="12"/>
      <c r="LSQ10" s="12"/>
      <c r="LSR10" s="11"/>
      <c r="LSS10" s="12"/>
      <c r="LST10" s="12"/>
      <c r="LSU10" s="12"/>
      <c r="LSV10" s="12"/>
      <c r="LSW10" s="11"/>
      <c r="LSX10" s="12"/>
      <c r="LSY10" s="12"/>
      <c r="LSZ10" s="12"/>
      <c r="LTA10" s="12"/>
      <c r="LTB10" s="11"/>
      <c r="LTC10" s="12"/>
      <c r="LTD10" s="12"/>
      <c r="LTE10" s="12"/>
      <c r="LTF10" s="12"/>
      <c r="LTG10" s="11"/>
      <c r="LTH10" s="12"/>
      <c r="LTI10" s="12"/>
      <c r="LTJ10" s="12"/>
      <c r="LTK10" s="12"/>
      <c r="LTL10" s="11"/>
      <c r="LTM10" s="12"/>
      <c r="LTN10" s="12"/>
      <c r="LTO10" s="12"/>
      <c r="LTP10" s="12"/>
      <c r="LTQ10" s="11"/>
      <c r="LTR10" s="12"/>
      <c r="LTS10" s="12"/>
      <c r="LTT10" s="12"/>
      <c r="LTU10" s="12"/>
      <c r="LTV10" s="11"/>
      <c r="LTW10" s="12"/>
      <c r="LTX10" s="12"/>
      <c r="LTY10" s="12"/>
      <c r="LTZ10" s="12"/>
      <c r="LUA10" s="11"/>
      <c r="LUB10" s="12"/>
      <c r="LUC10" s="12"/>
      <c r="LUD10" s="12"/>
      <c r="LUE10" s="12"/>
      <c r="LUF10" s="11"/>
      <c r="LUG10" s="12"/>
      <c r="LUH10" s="12"/>
      <c r="LUI10" s="12"/>
      <c r="LUJ10" s="12"/>
      <c r="LUK10" s="11"/>
      <c r="LUL10" s="12"/>
      <c r="LUM10" s="12"/>
      <c r="LUN10" s="12"/>
      <c r="LUO10" s="12"/>
      <c r="LUP10" s="11"/>
      <c r="LUQ10" s="12"/>
      <c r="LUR10" s="12"/>
      <c r="LUS10" s="12"/>
      <c r="LUT10" s="12"/>
      <c r="LUU10" s="11"/>
      <c r="LUV10" s="12"/>
      <c r="LUW10" s="12"/>
      <c r="LUX10" s="12"/>
      <c r="LUY10" s="12"/>
      <c r="LUZ10" s="11"/>
      <c r="LVA10" s="12"/>
      <c r="LVB10" s="12"/>
      <c r="LVC10" s="12"/>
      <c r="LVD10" s="12"/>
      <c r="LVE10" s="11"/>
      <c r="LVF10" s="12"/>
      <c r="LVG10" s="12"/>
      <c r="LVH10" s="12"/>
      <c r="LVI10" s="12"/>
      <c r="LVJ10" s="11"/>
      <c r="LVK10" s="12"/>
      <c r="LVL10" s="12"/>
      <c r="LVM10" s="12"/>
      <c r="LVN10" s="12"/>
      <c r="LVO10" s="11"/>
      <c r="LVP10" s="12"/>
      <c r="LVQ10" s="12"/>
      <c r="LVR10" s="12"/>
      <c r="LVS10" s="12"/>
      <c r="LVT10" s="11"/>
      <c r="LVU10" s="12"/>
      <c r="LVV10" s="12"/>
      <c r="LVW10" s="12"/>
      <c r="LVX10" s="12"/>
      <c r="LVY10" s="11"/>
      <c r="LVZ10" s="12"/>
      <c r="LWA10" s="12"/>
      <c r="LWB10" s="12"/>
      <c r="LWC10" s="12"/>
      <c r="LWD10" s="11"/>
      <c r="LWE10" s="12"/>
      <c r="LWF10" s="12"/>
      <c r="LWG10" s="12"/>
      <c r="LWH10" s="12"/>
      <c r="LWI10" s="11"/>
      <c r="LWJ10" s="12"/>
      <c r="LWK10" s="12"/>
      <c r="LWL10" s="12"/>
      <c r="LWM10" s="12"/>
      <c r="LWN10" s="11"/>
      <c r="LWO10" s="12"/>
      <c r="LWP10" s="12"/>
      <c r="LWQ10" s="12"/>
      <c r="LWR10" s="12"/>
      <c r="LWS10" s="11"/>
      <c r="LWT10" s="12"/>
      <c r="LWU10" s="12"/>
      <c r="LWV10" s="12"/>
      <c r="LWW10" s="12"/>
      <c r="LWX10" s="11"/>
      <c r="LWY10" s="12"/>
      <c r="LWZ10" s="12"/>
      <c r="LXA10" s="12"/>
      <c r="LXB10" s="12"/>
      <c r="LXC10" s="11"/>
      <c r="LXD10" s="12"/>
      <c r="LXE10" s="12"/>
      <c r="LXF10" s="12"/>
      <c r="LXG10" s="12"/>
      <c r="LXH10" s="11"/>
      <c r="LXI10" s="12"/>
      <c r="LXJ10" s="12"/>
      <c r="LXK10" s="12"/>
      <c r="LXL10" s="12"/>
      <c r="LXM10" s="11"/>
      <c r="LXN10" s="12"/>
      <c r="LXO10" s="12"/>
      <c r="LXP10" s="12"/>
      <c r="LXQ10" s="12"/>
      <c r="LXR10" s="11"/>
      <c r="LXS10" s="12"/>
      <c r="LXT10" s="12"/>
      <c r="LXU10" s="12"/>
      <c r="LXV10" s="12"/>
      <c r="LXW10" s="11"/>
      <c r="LXX10" s="12"/>
      <c r="LXY10" s="12"/>
      <c r="LXZ10" s="12"/>
      <c r="LYA10" s="12"/>
      <c r="LYB10" s="11"/>
      <c r="LYC10" s="12"/>
      <c r="LYD10" s="12"/>
      <c r="LYE10" s="12"/>
      <c r="LYF10" s="12"/>
      <c r="LYG10" s="11"/>
      <c r="LYH10" s="12"/>
      <c r="LYI10" s="12"/>
      <c r="LYJ10" s="12"/>
      <c r="LYK10" s="12"/>
      <c r="LYL10" s="11"/>
      <c r="LYM10" s="12"/>
      <c r="LYN10" s="12"/>
      <c r="LYO10" s="12"/>
      <c r="LYP10" s="12"/>
      <c r="LYQ10" s="11"/>
      <c r="LYR10" s="12"/>
      <c r="LYS10" s="12"/>
      <c r="LYT10" s="12"/>
      <c r="LYU10" s="12"/>
      <c r="LYV10" s="11"/>
      <c r="LYW10" s="12"/>
      <c r="LYX10" s="12"/>
      <c r="LYY10" s="12"/>
      <c r="LYZ10" s="12"/>
      <c r="LZA10" s="11"/>
      <c r="LZB10" s="12"/>
      <c r="LZC10" s="12"/>
      <c r="LZD10" s="12"/>
      <c r="LZE10" s="12"/>
      <c r="LZF10" s="11"/>
      <c r="LZG10" s="12"/>
      <c r="LZH10" s="12"/>
      <c r="LZI10" s="12"/>
      <c r="LZJ10" s="12"/>
      <c r="LZK10" s="11"/>
      <c r="LZL10" s="12"/>
      <c r="LZM10" s="12"/>
      <c r="LZN10" s="12"/>
      <c r="LZO10" s="12"/>
      <c r="LZP10" s="11"/>
      <c r="LZQ10" s="12"/>
      <c r="LZR10" s="12"/>
      <c r="LZS10" s="12"/>
      <c r="LZT10" s="12"/>
      <c r="LZU10" s="11"/>
      <c r="LZV10" s="12"/>
      <c r="LZW10" s="12"/>
      <c r="LZX10" s="12"/>
      <c r="LZY10" s="12"/>
      <c r="LZZ10" s="11"/>
      <c r="MAA10" s="12"/>
      <c r="MAB10" s="12"/>
      <c r="MAC10" s="12"/>
      <c r="MAD10" s="12"/>
      <c r="MAE10" s="11"/>
      <c r="MAF10" s="12"/>
      <c r="MAG10" s="12"/>
      <c r="MAH10" s="12"/>
      <c r="MAI10" s="12"/>
      <c r="MAJ10" s="11"/>
      <c r="MAK10" s="12"/>
      <c r="MAL10" s="12"/>
      <c r="MAM10" s="12"/>
      <c r="MAN10" s="12"/>
      <c r="MAO10" s="11"/>
      <c r="MAP10" s="12"/>
      <c r="MAQ10" s="12"/>
      <c r="MAR10" s="12"/>
      <c r="MAS10" s="12"/>
      <c r="MAT10" s="11"/>
      <c r="MAU10" s="12"/>
      <c r="MAV10" s="12"/>
      <c r="MAW10" s="12"/>
      <c r="MAX10" s="12"/>
      <c r="MAY10" s="11"/>
      <c r="MAZ10" s="12"/>
      <c r="MBA10" s="12"/>
      <c r="MBB10" s="12"/>
      <c r="MBC10" s="12"/>
      <c r="MBD10" s="11"/>
      <c r="MBE10" s="12"/>
      <c r="MBF10" s="12"/>
      <c r="MBG10" s="12"/>
      <c r="MBH10" s="12"/>
      <c r="MBI10" s="11"/>
      <c r="MBJ10" s="12"/>
      <c r="MBK10" s="12"/>
      <c r="MBL10" s="12"/>
      <c r="MBM10" s="12"/>
      <c r="MBN10" s="11"/>
      <c r="MBO10" s="12"/>
      <c r="MBP10" s="12"/>
      <c r="MBQ10" s="12"/>
      <c r="MBR10" s="12"/>
      <c r="MBS10" s="11"/>
      <c r="MBT10" s="12"/>
      <c r="MBU10" s="12"/>
      <c r="MBV10" s="12"/>
      <c r="MBW10" s="12"/>
      <c r="MBX10" s="11"/>
      <c r="MBY10" s="12"/>
      <c r="MBZ10" s="12"/>
      <c r="MCA10" s="12"/>
      <c r="MCB10" s="12"/>
      <c r="MCC10" s="11"/>
      <c r="MCD10" s="12"/>
      <c r="MCE10" s="12"/>
      <c r="MCF10" s="12"/>
      <c r="MCG10" s="12"/>
      <c r="MCH10" s="11"/>
      <c r="MCI10" s="12"/>
      <c r="MCJ10" s="12"/>
      <c r="MCK10" s="12"/>
      <c r="MCL10" s="12"/>
      <c r="MCM10" s="11"/>
      <c r="MCN10" s="12"/>
      <c r="MCO10" s="12"/>
      <c r="MCP10" s="12"/>
      <c r="MCQ10" s="12"/>
      <c r="MCR10" s="11"/>
      <c r="MCS10" s="12"/>
      <c r="MCT10" s="12"/>
      <c r="MCU10" s="12"/>
      <c r="MCV10" s="12"/>
      <c r="MCW10" s="11"/>
      <c r="MCX10" s="12"/>
      <c r="MCY10" s="12"/>
      <c r="MCZ10" s="12"/>
      <c r="MDA10" s="12"/>
      <c r="MDB10" s="11"/>
      <c r="MDC10" s="12"/>
      <c r="MDD10" s="12"/>
      <c r="MDE10" s="12"/>
      <c r="MDF10" s="12"/>
      <c r="MDG10" s="11"/>
      <c r="MDH10" s="12"/>
      <c r="MDI10" s="12"/>
      <c r="MDJ10" s="12"/>
      <c r="MDK10" s="12"/>
      <c r="MDL10" s="11"/>
      <c r="MDM10" s="12"/>
      <c r="MDN10" s="12"/>
      <c r="MDO10" s="12"/>
      <c r="MDP10" s="12"/>
      <c r="MDQ10" s="11"/>
      <c r="MDR10" s="12"/>
      <c r="MDS10" s="12"/>
      <c r="MDT10" s="12"/>
      <c r="MDU10" s="12"/>
      <c r="MDV10" s="11"/>
      <c r="MDW10" s="12"/>
      <c r="MDX10" s="12"/>
      <c r="MDY10" s="12"/>
      <c r="MDZ10" s="12"/>
      <c r="MEA10" s="11"/>
      <c r="MEB10" s="12"/>
      <c r="MEC10" s="12"/>
      <c r="MED10" s="12"/>
      <c r="MEE10" s="12"/>
      <c r="MEF10" s="11"/>
      <c r="MEG10" s="12"/>
      <c r="MEH10" s="12"/>
      <c r="MEI10" s="12"/>
      <c r="MEJ10" s="12"/>
      <c r="MEK10" s="11"/>
      <c r="MEL10" s="12"/>
      <c r="MEM10" s="12"/>
      <c r="MEN10" s="12"/>
      <c r="MEO10" s="12"/>
      <c r="MEP10" s="11"/>
      <c r="MEQ10" s="12"/>
      <c r="MER10" s="12"/>
      <c r="MES10" s="12"/>
      <c r="MET10" s="12"/>
      <c r="MEU10" s="11"/>
      <c r="MEV10" s="12"/>
      <c r="MEW10" s="12"/>
      <c r="MEX10" s="12"/>
      <c r="MEY10" s="12"/>
      <c r="MEZ10" s="11"/>
      <c r="MFA10" s="12"/>
      <c r="MFB10" s="12"/>
      <c r="MFC10" s="12"/>
      <c r="MFD10" s="12"/>
      <c r="MFE10" s="11"/>
      <c r="MFF10" s="12"/>
      <c r="MFG10" s="12"/>
      <c r="MFH10" s="12"/>
      <c r="MFI10" s="12"/>
      <c r="MFJ10" s="11"/>
      <c r="MFK10" s="12"/>
      <c r="MFL10" s="12"/>
      <c r="MFM10" s="12"/>
      <c r="MFN10" s="12"/>
      <c r="MFO10" s="11"/>
      <c r="MFP10" s="12"/>
      <c r="MFQ10" s="12"/>
      <c r="MFR10" s="12"/>
      <c r="MFS10" s="12"/>
      <c r="MFT10" s="11"/>
      <c r="MFU10" s="12"/>
      <c r="MFV10" s="12"/>
      <c r="MFW10" s="12"/>
      <c r="MFX10" s="12"/>
      <c r="MFY10" s="11"/>
      <c r="MFZ10" s="12"/>
      <c r="MGA10" s="12"/>
      <c r="MGB10" s="12"/>
      <c r="MGC10" s="12"/>
      <c r="MGD10" s="11"/>
      <c r="MGE10" s="12"/>
      <c r="MGF10" s="12"/>
      <c r="MGG10" s="12"/>
      <c r="MGH10" s="12"/>
      <c r="MGI10" s="11"/>
      <c r="MGJ10" s="12"/>
      <c r="MGK10" s="12"/>
      <c r="MGL10" s="12"/>
      <c r="MGM10" s="12"/>
      <c r="MGN10" s="11"/>
      <c r="MGO10" s="12"/>
      <c r="MGP10" s="12"/>
      <c r="MGQ10" s="12"/>
      <c r="MGR10" s="12"/>
      <c r="MGS10" s="11"/>
      <c r="MGT10" s="12"/>
      <c r="MGU10" s="12"/>
      <c r="MGV10" s="12"/>
      <c r="MGW10" s="12"/>
      <c r="MGX10" s="11"/>
      <c r="MGY10" s="12"/>
      <c r="MGZ10" s="12"/>
      <c r="MHA10" s="12"/>
      <c r="MHB10" s="12"/>
      <c r="MHC10" s="11"/>
      <c r="MHD10" s="12"/>
      <c r="MHE10" s="12"/>
      <c r="MHF10" s="12"/>
      <c r="MHG10" s="12"/>
      <c r="MHH10" s="11"/>
      <c r="MHI10" s="12"/>
      <c r="MHJ10" s="12"/>
      <c r="MHK10" s="12"/>
      <c r="MHL10" s="12"/>
      <c r="MHM10" s="11"/>
      <c r="MHN10" s="12"/>
      <c r="MHO10" s="12"/>
      <c r="MHP10" s="12"/>
      <c r="MHQ10" s="12"/>
      <c r="MHR10" s="11"/>
      <c r="MHS10" s="12"/>
      <c r="MHT10" s="12"/>
      <c r="MHU10" s="12"/>
      <c r="MHV10" s="12"/>
      <c r="MHW10" s="11"/>
      <c r="MHX10" s="12"/>
      <c r="MHY10" s="12"/>
      <c r="MHZ10" s="12"/>
      <c r="MIA10" s="12"/>
      <c r="MIB10" s="11"/>
      <c r="MIC10" s="12"/>
      <c r="MID10" s="12"/>
      <c r="MIE10" s="12"/>
      <c r="MIF10" s="12"/>
      <c r="MIG10" s="11"/>
      <c r="MIH10" s="12"/>
      <c r="MII10" s="12"/>
      <c r="MIJ10" s="12"/>
      <c r="MIK10" s="12"/>
      <c r="MIL10" s="11"/>
      <c r="MIM10" s="12"/>
      <c r="MIN10" s="12"/>
      <c r="MIO10" s="12"/>
      <c r="MIP10" s="12"/>
      <c r="MIQ10" s="11"/>
      <c r="MIR10" s="12"/>
      <c r="MIS10" s="12"/>
      <c r="MIT10" s="12"/>
      <c r="MIU10" s="12"/>
      <c r="MIV10" s="11"/>
      <c r="MIW10" s="12"/>
      <c r="MIX10" s="12"/>
      <c r="MIY10" s="12"/>
      <c r="MIZ10" s="12"/>
      <c r="MJA10" s="11"/>
      <c r="MJB10" s="12"/>
      <c r="MJC10" s="12"/>
      <c r="MJD10" s="12"/>
      <c r="MJE10" s="12"/>
      <c r="MJF10" s="11"/>
      <c r="MJG10" s="12"/>
      <c r="MJH10" s="12"/>
      <c r="MJI10" s="12"/>
      <c r="MJJ10" s="12"/>
      <c r="MJK10" s="11"/>
      <c r="MJL10" s="12"/>
      <c r="MJM10" s="12"/>
      <c r="MJN10" s="12"/>
      <c r="MJO10" s="12"/>
      <c r="MJP10" s="11"/>
      <c r="MJQ10" s="12"/>
      <c r="MJR10" s="12"/>
      <c r="MJS10" s="12"/>
      <c r="MJT10" s="12"/>
      <c r="MJU10" s="11"/>
      <c r="MJV10" s="12"/>
      <c r="MJW10" s="12"/>
      <c r="MJX10" s="12"/>
      <c r="MJY10" s="12"/>
      <c r="MJZ10" s="11"/>
      <c r="MKA10" s="12"/>
      <c r="MKB10" s="12"/>
      <c r="MKC10" s="12"/>
      <c r="MKD10" s="12"/>
      <c r="MKE10" s="11"/>
      <c r="MKF10" s="12"/>
      <c r="MKG10" s="12"/>
      <c r="MKH10" s="12"/>
      <c r="MKI10" s="12"/>
      <c r="MKJ10" s="11"/>
      <c r="MKK10" s="12"/>
      <c r="MKL10" s="12"/>
      <c r="MKM10" s="12"/>
      <c r="MKN10" s="12"/>
      <c r="MKO10" s="11"/>
      <c r="MKP10" s="12"/>
      <c r="MKQ10" s="12"/>
      <c r="MKR10" s="12"/>
      <c r="MKS10" s="12"/>
      <c r="MKT10" s="11"/>
      <c r="MKU10" s="12"/>
      <c r="MKV10" s="12"/>
      <c r="MKW10" s="12"/>
      <c r="MKX10" s="12"/>
      <c r="MKY10" s="11"/>
      <c r="MKZ10" s="12"/>
      <c r="MLA10" s="12"/>
      <c r="MLB10" s="12"/>
      <c r="MLC10" s="12"/>
      <c r="MLD10" s="11"/>
      <c r="MLE10" s="12"/>
      <c r="MLF10" s="12"/>
      <c r="MLG10" s="12"/>
      <c r="MLH10" s="12"/>
      <c r="MLI10" s="11"/>
      <c r="MLJ10" s="12"/>
      <c r="MLK10" s="12"/>
      <c r="MLL10" s="12"/>
      <c r="MLM10" s="12"/>
      <c r="MLN10" s="11"/>
      <c r="MLO10" s="12"/>
      <c r="MLP10" s="12"/>
      <c r="MLQ10" s="12"/>
      <c r="MLR10" s="12"/>
      <c r="MLS10" s="11"/>
      <c r="MLT10" s="12"/>
      <c r="MLU10" s="12"/>
      <c r="MLV10" s="12"/>
      <c r="MLW10" s="12"/>
      <c r="MLX10" s="11"/>
      <c r="MLY10" s="12"/>
      <c r="MLZ10" s="12"/>
      <c r="MMA10" s="12"/>
      <c r="MMB10" s="12"/>
      <c r="MMC10" s="11"/>
      <c r="MMD10" s="12"/>
      <c r="MME10" s="12"/>
      <c r="MMF10" s="12"/>
      <c r="MMG10" s="12"/>
      <c r="MMH10" s="11"/>
      <c r="MMI10" s="12"/>
      <c r="MMJ10" s="12"/>
      <c r="MMK10" s="12"/>
      <c r="MML10" s="12"/>
      <c r="MMM10" s="11"/>
      <c r="MMN10" s="12"/>
      <c r="MMO10" s="12"/>
      <c r="MMP10" s="12"/>
      <c r="MMQ10" s="12"/>
      <c r="MMR10" s="11"/>
      <c r="MMS10" s="12"/>
      <c r="MMT10" s="12"/>
      <c r="MMU10" s="12"/>
      <c r="MMV10" s="12"/>
      <c r="MMW10" s="11"/>
      <c r="MMX10" s="12"/>
      <c r="MMY10" s="12"/>
      <c r="MMZ10" s="12"/>
      <c r="MNA10" s="12"/>
      <c r="MNB10" s="11"/>
      <c r="MNC10" s="12"/>
      <c r="MND10" s="12"/>
      <c r="MNE10" s="12"/>
      <c r="MNF10" s="12"/>
      <c r="MNG10" s="11"/>
      <c r="MNH10" s="12"/>
      <c r="MNI10" s="12"/>
      <c r="MNJ10" s="12"/>
      <c r="MNK10" s="12"/>
      <c r="MNL10" s="11"/>
      <c r="MNM10" s="12"/>
      <c r="MNN10" s="12"/>
      <c r="MNO10" s="12"/>
      <c r="MNP10" s="12"/>
      <c r="MNQ10" s="11"/>
      <c r="MNR10" s="12"/>
      <c r="MNS10" s="12"/>
      <c r="MNT10" s="12"/>
      <c r="MNU10" s="12"/>
      <c r="MNV10" s="11"/>
      <c r="MNW10" s="12"/>
      <c r="MNX10" s="12"/>
      <c r="MNY10" s="12"/>
      <c r="MNZ10" s="12"/>
      <c r="MOA10" s="11"/>
      <c r="MOB10" s="12"/>
      <c r="MOC10" s="12"/>
      <c r="MOD10" s="12"/>
      <c r="MOE10" s="12"/>
      <c r="MOF10" s="11"/>
      <c r="MOG10" s="12"/>
      <c r="MOH10" s="12"/>
      <c r="MOI10" s="12"/>
      <c r="MOJ10" s="12"/>
      <c r="MOK10" s="11"/>
      <c r="MOL10" s="12"/>
      <c r="MOM10" s="12"/>
      <c r="MON10" s="12"/>
      <c r="MOO10" s="12"/>
      <c r="MOP10" s="11"/>
      <c r="MOQ10" s="12"/>
      <c r="MOR10" s="12"/>
      <c r="MOS10" s="12"/>
      <c r="MOT10" s="12"/>
      <c r="MOU10" s="11"/>
      <c r="MOV10" s="12"/>
      <c r="MOW10" s="12"/>
      <c r="MOX10" s="12"/>
      <c r="MOY10" s="12"/>
      <c r="MOZ10" s="11"/>
      <c r="MPA10" s="12"/>
      <c r="MPB10" s="12"/>
      <c r="MPC10" s="12"/>
      <c r="MPD10" s="12"/>
      <c r="MPE10" s="11"/>
      <c r="MPF10" s="12"/>
      <c r="MPG10" s="12"/>
      <c r="MPH10" s="12"/>
      <c r="MPI10" s="12"/>
      <c r="MPJ10" s="11"/>
      <c r="MPK10" s="12"/>
      <c r="MPL10" s="12"/>
      <c r="MPM10" s="12"/>
      <c r="MPN10" s="12"/>
      <c r="MPO10" s="11"/>
      <c r="MPP10" s="12"/>
      <c r="MPQ10" s="12"/>
      <c r="MPR10" s="12"/>
      <c r="MPS10" s="12"/>
      <c r="MPT10" s="11"/>
      <c r="MPU10" s="12"/>
      <c r="MPV10" s="12"/>
      <c r="MPW10" s="12"/>
      <c r="MPX10" s="12"/>
      <c r="MPY10" s="11"/>
      <c r="MPZ10" s="12"/>
      <c r="MQA10" s="12"/>
      <c r="MQB10" s="12"/>
      <c r="MQC10" s="12"/>
      <c r="MQD10" s="11"/>
      <c r="MQE10" s="12"/>
      <c r="MQF10" s="12"/>
      <c r="MQG10" s="12"/>
      <c r="MQH10" s="12"/>
      <c r="MQI10" s="11"/>
      <c r="MQJ10" s="12"/>
      <c r="MQK10" s="12"/>
      <c r="MQL10" s="12"/>
      <c r="MQM10" s="12"/>
      <c r="MQN10" s="11"/>
      <c r="MQO10" s="12"/>
      <c r="MQP10" s="12"/>
      <c r="MQQ10" s="12"/>
      <c r="MQR10" s="12"/>
      <c r="MQS10" s="11"/>
      <c r="MQT10" s="12"/>
      <c r="MQU10" s="12"/>
      <c r="MQV10" s="12"/>
      <c r="MQW10" s="12"/>
      <c r="MQX10" s="11"/>
      <c r="MQY10" s="12"/>
      <c r="MQZ10" s="12"/>
      <c r="MRA10" s="12"/>
      <c r="MRB10" s="12"/>
      <c r="MRC10" s="11"/>
      <c r="MRD10" s="12"/>
      <c r="MRE10" s="12"/>
      <c r="MRF10" s="12"/>
      <c r="MRG10" s="12"/>
      <c r="MRH10" s="11"/>
      <c r="MRI10" s="12"/>
      <c r="MRJ10" s="12"/>
      <c r="MRK10" s="12"/>
      <c r="MRL10" s="12"/>
      <c r="MRM10" s="11"/>
      <c r="MRN10" s="12"/>
      <c r="MRO10" s="12"/>
      <c r="MRP10" s="12"/>
      <c r="MRQ10" s="12"/>
      <c r="MRR10" s="11"/>
      <c r="MRS10" s="12"/>
      <c r="MRT10" s="12"/>
      <c r="MRU10" s="12"/>
      <c r="MRV10" s="12"/>
      <c r="MRW10" s="11"/>
      <c r="MRX10" s="12"/>
      <c r="MRY10" s="12"/>
      <c r="MRZ10" s="12"/>
      <c r="MSA10" s="12"/>
      <c r="MSB10" s="11"/>
      <c r="MSC10" s="12"/>
      <c r="MSD10" s="12"/>
      <c r="MSE10" s="12"/>
      <c r="MSF10" s="12"/>
      <c r="MSG10" s="11"/>
      <c r="MSH10" s="12"/>
      <c r="MSI10" s="12"/>
      <c r="MSJ10" s="12"/>
      <c r="MSK10" s="12"/>
      <c r="MSL10" s="11"/>
      <c r="MSM10" s="12"/>
      <c r="MSN10" s="12"/>
      <c r="MSO10" s="12"/>
      <c r="MSP10" s="12"/>
      <c r="MSQ10" s="11"/>
      <c r="MSR10" s="12"/>
      <c r="MSS10" s="12"/>
      <c r="MST10" s="12"/>
      <c r="MSU10" s="12"/>
      <c r="MSV10" s="11"/>
      <c r="MSW10" s="12"/>
      <c r="MSX10" s="12"/>
      <c r="MSY10" s="12"/>
      <c r="MSZ10" s="12"/>
      <c r="MTA10" s="11"/>
      <c r="MTB10" s="12"/>
      <c r="MTC10" s="12"/>
      <c r="MTD10" s="12"/>
      <c r="MTE10" s="12"/>
      <c r="MTF10" s="11"/>
      <c r="MTG10" s="12"/>
      <c r="MTH10" s="12"/>
      <c r="MTI10" s="12"/>
      <c r="MTJ10" s="12"/>
      <c r="MTK10" s="11"/>
      <c r="MTL10" s="12"/>
      <c r="MTM10" s="12"/>
      <c r="MTN10" s="12"/>
      <c r="MTO10" s="12"/>
      <c r="MTP10" s="11"/>
      <c r="MTQ10" s="12"/>
      <c r="MTR10" s="12"/>
      <c r="MTS10" s="12"/>
      <c r="MTT10" s="12"/>
      <c r="MTU10" s="11"/>
      <c r="MTV10" s="12"/>
      <c r="MTW10" s="12"/>
      <c r="MTX10" s="12"/>
      <c r="MTY10" s="12"/>
      <c r="MTZ10" s="11"/>
      <c r="MUA10" s="12"/>
      <c r="MUB10" s="12"/>
      <c r="MUC10" s="12"/>
      <c r="MUD10" s="12"/>
      <c r="MUE10" s="11"/>
      <c r="MUF10" s="12"/>
      <c r="MUG10" s="12"/>
      <c r="MUH10" s="12"/>
      <c r="MUI10" s="12"/>
      <c r="MUJ10" s="11"/>
      <c r="MUK10" s="12"/>
      <c r="MUL10" s="12"/>
      <c r="MUM10" s="12"/>
      <c r="MUN10" s="12"/>
      <c r="MUO10" s="11"/>
      <c r="MUP10" s="12"/>
      <c r="MUQ10" s="12"/>
      <c r="MUR10" s="12"/>
      <c r="MUS10" s="12"/>
      <c r="MUT10" s="11"/>
      <c r="MUU10" s="12"/>
      <c r="MUV10" s="12"/>
      <c r="MUW10" s="12"/>
      <c r="MUX10" s="12"/>
      <c r="MUY10" s="11"/>
      <c r="MUZ10" s="12"/>
      <c r="MVA10" s="12"/>
      <c r="MVB10" s="12"/>
      <c r="MVC10" s="12"/>
      <c r="MVD10" s="11"/>
      <c r="MVE10" s="12"/>
      <c r="MVF10" s="12"/>
      <c r="MVG10" s="12"/>
      <c r="MVH10" s="12"/>
      <c r="MVI10" s="11"/>
      <c r="MVJ10" s="12"/>
      <c r="MVK10" s="12"/>
      <c r="MVL10" s="12"/>
      <c r="MVM10" s="12"/>
      <c r="MVN10" s="11"/>
      <c r="MVO10" s="12"/>
      <c r="MVP10" s="12"/>
      <c r="MVQ10" s="12"/>
      <c r="MVR10" s="12"/>
      <c r="MVS10" s="11"/>
      <c r="MVT10" s="12"/>
      <c r="MVU10" s="12"/>
      <c r="MVV10" s="12"/>
      <c r="MVW10" s="12"/>
      <c r="MVX10" s="11"/>
      <c r="MVY10" s="12"/>
      <c r="MVZ10" s="12"/>
      <c r="MWA10" s="12"/>
      <c r="MWB10" s="12"/>
      <c r="MWC10" s="11"/>
      <c r="MWD10" s="12"/>
      <c r="MWE10" s="12"/>
      <c r="MWF10" s="12"/>
      <c r="MWG10" s="12"/>
      <c r="MWH10" s="11"/>
      <c r="MWI10" s="12"/>
      <c r="MWJ10" s="12"/>
      <c r="MWK10" s="12"/>
      <c r="MWL10" s="12"/>
      <c r="MWM10" s="11"/>
      <c r="MWN10" s="12"/>
      <c r="MWO10" s="12"/>
      <c r="MWP10" s="12"/>
      <c r="MWQ10" s="12"/>
      <c r="MWR10" s="11"/>
      <c r="MWS10" s="12"/>
      <c r="MWT10" s="12"/>
      <c r="MWU10" s="12"/>
      <c r="MWV10" s="12"/>
      <c r="MWW10" s="11"/>
      <c r="MWX10" s="12"/>
      <c r="MWY10" s="12"/>
      <c r="MWZ10" s="12"/>
      <c r="MXA10" s="12"/>
      <c r="MXB10" s="11"/>
      <c r="MXC10" s="12"/>
      <c r="MXD10" s="12"/>
      <c r="MXE10" s="12"/>
      <c r="MXF10" s="12"/>
      <c r="MXG10" s="11"/>
      <c r="MXH10" s="12"/>
      <c r="MXI10" s="12"/>
      <c r="MXJ10" s="12"/>
      <c r="MXK10" s="12"/>
      <c r="MXL10" s="11"/>
      <c r="MXM10" s="12"/>
      <c r="MXN10" s="12"/>
      <c r="MXO10" s="12"/>
      <c r="MXP10" s="12"/>
      <c r="MXQ10" s="11"/>
      <c r="MXR10" s="12"/>
      <c r="MXS10" s="12"/>
      <c r="MXT10" s="12"/>
      <c r="MXU10" s="12"/>
      <c r="MXV10" s="11"/>
      <c r="MXW10" s="12"/>
      <c r="MXX10" s="12"/>
      <c r="MXY10" s="12"/>
      <c r="MXZ10" s="12"/>
      <c r="MYA10" s="11"/>
      <c r="MYB10" s="12"/>
      <c r="MYC10" s="12"/>
      <c r="MYD10" s="12"/>
      <c r="MYE10" s="12"/>
      <c r="MYF10" s="11"/>
      <c r="MYG10" s="12"/>
      <c r="MYH10" s="12"/>
      <c r="MYI10" s="12"/>
      <c r="MYJ10" s="12"/>
      <c r="MYK10" s="11"/>
      <c r="MYL10" s="12"/>
      <c r="MYM10" s="12"/>
      <c r="MYN10" s="12"/>
      <c r="MYO10" s="12"/>
      <c r="MYP10" s="11"/>
      <c r="MYQ10" s="12"/>
      <c r="MYR10" s="12"/>
      <c r="MYS10" s="12"/>
      <c r="MYT10" s="12"/>
      <c r="MYU10" s="11"/>
      <c r="MYV10" s="12"/>
      <c r="MYW10" s="12"/>
      <c r="MYX10" s="12"/>
      <c r="MYY10" s="12"/>
      <c r="MYZ10" s="11"/>
      <c r="MZA10" s="12"/>
      <c r="MZB10" s="12"/>
      <c r="MZC10" s="12"/>
      <c r="MZD10" s="12"/>
      <c r="MZE10" s="11"/>
      <c r="MZF10" s="12"/>
      <c r="MZG10" s="12"/>
      <c r="MZH10" s="12"/>
      <c r="MZI10" s="12"/>
      <c r="MZJ10" s="11"/>
      <c r="MZK10" s="12"/>
      <c r="MZL10" s="12"/>
      <c r="MZM10" s="12"/>
      <c r="MZN10" s="12"/>
      <c r="MZO10" s="11"/>
      <c r="MZP10" s="12"/>
      <c r="MZQ10" s="12"/>
      <c r="MZR10" s="12"/>
      <c r="MZS10" s="12"/>
      <c r="MZT10" s="11"/>
      <c r="MZU10" s="12"/>
      <c r="MZV10" s="12"/>
      <c r="MZW10" s="12"/>
      <c r="MZX10" s="12"/>
      <c r="MZY10" s="11"/>
      <c r="MZZ10" s="12"/>
      <c r="NAA10" s="12"/>
      <c r="NAB10" s="12"/>
      <c r="NAC10" s="12"/>
      <c r="NAD10" s="11"/>
      <c r="NAE10" s="12"/>
      <c r="NAF10" s="12"/>
      <c r="NAG10" s="12"/>
      <c r="NAH10" s="12"/>
      <c r="NAI10" s="11"/>
      <c r="NAJ10" s="12"/>
      <c r="NAK10" s="12"/>
      <c r="NAL10" s="12"/>
      <c r="NAM10" s="12"/>
      <c r="NAN10" s="11"/>
      <c r="NAO10" s="12"/>
      <c r="NAP10" s="12"/>
      <c r="NAQ10" s="12"/>
      <c r="NAR10" s="12"/>
      <c r="NAS10" s="11"/>
      <c r="NAT10" s="12"/>
      <c r="NAU10" s="12"/>
      <c r="NAV10" s="12"/>
      <c r="NAW10" s="12"/>
      <c r="NAX10" s="11"/>
      <c r="NAY10" s="12"/>
      <c r="NAZ10" s="12"/>
      <c r="NBA10" s="12"/>
      <c r="NBB10" s="12"/>
      <c r="NBC10" s="11"/>
      <c r="NBD10" s="12"/>
      <c r="NBE10" s="12"/>
      <c r="NBF10" s="12"/>
      <c r="NBG10" s="12"/>
      <c r="NBH10" s="11"/>
      <c r="NBI10" s="12"/>
      <c r="NBJ10" s="12"/>
      <c r="NBK10" s="12"/>
      <c r="NBL10" s="12"/>
      <c r="NBM10" s="11"/>
      <c r="NBN10" s="12"/>
      <c r="NBO10" s="12"/>
      <c r="NBP10" s="12"/>
      <c r="NBQ10" s="12"/>
      <c r="NBR10" s="11"/>
      <c r="NBS10" s="12"/>
      <c r="NBT10" s="12"/>
      <c r="NBU10" s="12"/>
      <c r="NBV10" s="12"/>
      <c r="NBW10" s="11"/>
      <c r="NBX10" s="12"/>
      <c r="NBY10" s="12"/>
      <c r="NBZ10" s="12"/>
      <c r="NCA10" s="12"/>
      <c r="NCB10" s="11"/>
      <c r="NCC10" s="12"/>
      <c r="NCD10" s="12"/>
      <c r="NCE10" s="12"/>
      <c r="NCF10" s="12"/>
      <c r="NCG10" s="11"/>
      <c r="NCH10" s="12"/>
      <c r="NCI10" s="12"/>
      <c r="NCJ10" s="12"/>
      <c r="NCK10" s="12"/>
      <c r="NCL10" s="11"/>
      <c r="NCM10" s="12"/>
      <c r="NCN10" s="12"/>
      <c r="NCO10" s="12"/>
      <c r="NCP10" s="12"/>
      <c r="NCQ10" s="11"/>
      <c r="NCR10" s="12"/>
      <c r="NCS10" s="12"/>
      <c r="NCT10" s="12"/>
      <c r="NCU10" s="12"/>
      <c r="NCV10" s="11"/>
      <c r="NCW10" s="12"/>
      <c r="NCX10" s="12"/>
      <c r="NCY10" s="12"/>
      <c r="NCZ10" s="12"/>
      <c r="NDA10" s="11"/>
      <c r="NDB10" s="12"/>
      <c r="NDC10" s="12"/>
      <c r="NDD10" s="12"/>
      <c r="NDE10" s="12"/>
      <c r="NDF10" s="11"/>
      <c r="NDG10" s="12"/>
      <c r="NDH10" s="12"/>
      <c r="NDI10" s="12"/>
      <c r="NDJ10" s="12"/>
      <c r="NDK10" s="11"/>
      <c r="NDL10" s="12"/>
      <c r="NDM10" s="12"/>
      <c r="NDN10" s="12"/>
      <c r="NDO10" s="12"/>
      <c r="NDP10" s="11"/>
      <c r="NDQ10" s="12"/>
      <c r="NDR10" s="12"/>
      <c r="NDS10" s="12"/>
      <c r="NDT10" s="12"/>
      <c r="NDU10" s="11"/>
      <c r="NDV10" s="12"/>
      <c r="NDW10" s="12"/>
      <c r="NDX10" s="12"/>
      <c r="NDY10" s="12"/>
      <c r="NDZ10" s="11"/>
      <c r="NEA10" s="12"/>
      <c r="NEB10" s="12"/>
      <c r="NEC10" s="12"/>
      <c r="NED10" s="12"/>
      <c r="NEE10" s="11"/>
      <c r="NEF10" s="12"/>
      <c r="NEG10" s="12"/>
      <c r="NEH10" s="12"/>
      <c r="NEI10" s="12"/>
      <c r="NEJ10" s="11"/>
      <c r="NEK10" s="12"/>
      <c r="NEL10" s="12"/>
      <c r="NEM10" s="12"/>
      <c r="NEN10" s="12"/>
      <c r="NEO10" s="11"/>
      <c r="NEP10" s="12"/>
      <c r="NEQ10" s="12"/>
      <c r="NER10" s="12"/>
      <c r="NES10" s="12"/>
      <c r="NET10" s="11"/>
      <c r="NEU10" s="12"/>
      <c r="NEV10" s="12"/>
      <c r="NEW10" s="12"/>
      <c r="NEX10" s="12"/>
      <c r="NEY10" s="11"/>
      <c r="NEZ10" s="12"/>
      <c r="NFA10" s="12"/>
      <c r="NFB10" s="12"/>
      <c r="NFC10" s="12"/>
      <c r="NFD10" s="11"/>
      <c r="NFE10" s="12"/>
      <c r="NFF10" s="12"/>
      <c r="NFG10" s="12"/>
      <c r="NFH10" s="12"/>
      <c r="NFI10" s="11"/>
      <c r="NFJ10" s="12"/>
      <c r="NFK10" s="12"/>
      <c r="NFL10" s="12"/>
      <c r="NFM10" s="12"/>
      <c r="NFN10" s="11"/>
      <c r="NFO10" s="12"/>
      <c r="NFP10" s="12"/>
      <c r="NFQ10" s="12"/>
      <c r="NFR10" s="12"/>
      <c r="NFS10" s="11"/>
      <c r="NFT10" s="12"/>
      <c r="NFU10" s="12"/>
      <c r="NFV10" s="12"/>
      <c r="NFW10" s="12"/>
      <c r="NFX10" s="11"/>
      <c r="NFY10" s="12"/>
      <c r="NFZ10" s="12"/>
      <c r="NGA10" s="12"/>
      <c r="NGB10" s="12"/>
      <c r="NGC10" s="11"/>
      <c r="NGD10" s="12"/>
      <c r="NGE10" s="12"/>
      <c r="NGF10" s="12"/>
      <c r="NGG10" s="12"/>
      <c r="NGH10" s="11"/>
      <c r="NGI10" s="12"/>
      <c r="NGJ10" s="12"/>
      <c r="NGK10" s="12"/>
      <c r="NGL10" s="12"/>
      <c r="NGM10" s="11"/>
      <c r="NGN10" s="12"/>
      <c r="NGO10" s="12"/>
      <c r="NGP10" s="12"/>
      <c r="NGQ10" s="12"/>
      <c r="NGR10" s="11"/>
      <c r="NGS10" s="12"/>
      <c r="NGT10" s="12"/>
      <c r="NGU10" s="12"/>
      <c r="NGV10" s="12"/>
      <c r="NGW10" s="11"/>
      <c r="NGX10" s="12"/>
      <c r="NGY10" s="12"/>
      <c r="NGZ10" s="12"/>
      <c r="NHA10" s="12"/>
      <c r="NHB10" s="11"/>
      <c r="NHC10" s="12"/>
      <c r="NHD10" s="12"/>
      <c r="NHE10" s="12"/>
      <c r="NHF10" s="12"/>
      <c r="NHG10" s="11"/>
      <c r="NHH10" s="12"/>
      <c r="NHI10" s="12"/>
      <c r="NHJ10" s="12"/>
      <c r="NHK10" s="12"/>
      <c r="NHL10" s="11"/>
      <c r="NHM10" s="12"/>
      <c r="NHN10" s="12"/>
      <c r="NHO10" s="12"/>
      <c r="NHP10" s="12"/>
      <c r="NHQ10" s="11"/>
      <c r="NHR10" s="12"/>
      <c r="NHS10" s="12"/>
      <c r="NHT10" s="12"/>
      <c r="NHU10" s="12"/>
      <c r="NHV10" s="11"/>
      <c r="NHW10" s="12"/>
      <c r="NHX10" s="12"/>
      <c r="NHY10" s="12"/>
      <c r="NHZ10" s="12"/>
      <c r="NIA10" s="11"/>
      <c r="NIB10" s="12"/>
      <c r="NIC10" s="12"/>
      <c r="NID10" s="12"/>
      <c r="NIE10" s="12"/>
      <c r="NIF10" s="11"/>
      <c r="NIG10" s="12"/>
      <c r="NIH10" s="12"/>
      <c r="NII10" s="12"/>
      <c r="NIJ10" s="12"/>
      <c r="NIK10" s="11"/>
      <c r="NIL10" s="12"/>
      <c r="NIM10" s="12"/>
      <c r="NIN10" s="12"/>
      <c r="NIO10" s="12"/>
      <c r="NIP10" s="11"/>
      <c r="NIQ10" s="12"/>
      <c r="NIR10" s="12"/>
      <c r="NIS10" s="12"/>
      <c r="NIT10" s="12"/>
      <c r="NIU10" s="11"/>
      <c r="NIV10" s="12"/>
      <c r="NIW10" s="12"/>
      <c r="NIX10" s="12"/>
      <c r="NIY10" s="12"/>
      <c r="NIZ10" s="11"/>
      <c r="NJA10" s="12"/>
      <c r="NJB10" s="12"/>
      <c r="NJC10" s="12"/>
      <c r="NJD10" s="12"/>
      <c r="NJE10" s="11"/>
      <c r="NJF10" s="12"/>
      <c r="NJG10" s="12"/>
      <c r="NJH10" s="12"/>
      <c r="NJI10" s="12"/>
      <c r="NJJ10" s="11"/>
      <c r="NJK10" s="12"/>
      <c r="NJL10" s="12"/>
      <c r="NJM10" s="12"/>
      <c r="NJN10" s="12"/>
      <c r="NJO10" s="11"/>
      <c r="NJP10" s="12"/>
      <c r="NJQ10" s="12"/>
      <c r="NJR10" s="12"/>
      <c r="NJS10" s="12"/>
      <c r="NJT10" s="11"/>
      <c r="NJU10" s="12"/>
      <c r="NJV10" s="12"/>
      <c r="NJW10" s="12"/>
      <c r="NJX10" s="12"/>
      <c r="NJY10" s="11"/>
      <c r="NJZ10" s="12"/>
      <c r="NKA10" s="12"/>
      <c r="NKB10" s="12"/>
      <c r="NKC10" s="12"/>
      <c r="NKD10" s="11"/>
      <c r="NKE10" s="12"/>
      <c r="NKF10" s="12"/>
      <c r="NKG10" s="12"/>
      <c r="NKH10" s="12"/>
      <c r="NKI10" s="11"/>
      <c r="NKJ10" s="12"/>
      <c r="NKK10" s="12"/>
      <c r="NKL10" s="12"/>
      <c r="NKM10" s="12"/>
      <c r="NKN10" s="11"/>
      <c r="NKO10" s="12"/>
      <c r="NKP10" s="12"/>
      <c r="NKQ10" s="12"/>
      <c r="NKR10" s="12"/>
      <c r="NKS10" s="11"/>
      <c r="NKT10" s="12"/>
      <c r="NKU10" s="12"/>
      <c r="NKV10" s="12"/>
      <c r="NKW10" s="12"/>
      <c r="NKX10" s="11"/>
      <c r="NKY10" s="12"/>
      <c r="NKZ10" s="12"/>
      <c r="NLA10" s="12"/>
      <c r="NLB10" s="12"/>
      <c r="NLC10" s="11"/>
      <c r="NLD10" s="12"/>
      <c r="NLE10" s="12"/>
      <c r="NLF10" s="12"/>
      <c r="NLG10" s="12"/>
      <c r="NLH10" s="11"/>
      <c r="NLI10" s="12"/>
      <c r="NLJ10" s="12"/>
      <c r="NLK10" s="12"/>
      <c r="NLL10" s="12"/>
      <c r="NLM10" s="11"/>
      <c r="NLN10" s="12"/>
      <c r="NLO10" s="12"/>
      <c r="NLP10" s="12"/>
      <c r="NLQ10" s="12"/>
      <c r="NLR10" s="11"/>
      <c r="NLS10" s="12"/>
      <c r="NLT10" s="12"/>
      <c r="NLU10" s="12"/>
      <c r="NLV10" s="12"/>
      <c r="NLW10" s="11"/>
      <c r="NLX10" s="12"/>
      <c r="NLY10" s="12"/>
      <c r="NLZ10" s="12"/>
      <c r="NMA10" s="12"/>
      <c r="NMB10" s="11"/>
      <c r="NMC10" s="12"/>
      <c r="NMD10" s="12"/>
      <c r="NME10" s="12"/>
      <c r="NMF10" s="12"/>
      <c r="NMG10" s="11"/>
      <c r="NMH10" s="12"/>
      <c r="NMI10" s="12"/>
      <c r="NMJ10" s="12"/>
      <c r="NMK10" s="12"/>
      <c r="NML10" s="11"/>
      <c r="NMM10" s="12"/>
      <c r="NMN10" s="12"/>
      <c r="NMO10" s="12"/>
      <c r="NMP10" s="12"/>
      <c r="NMQ10" s="11"/>
      <c r="NMR10" s="12"/>
      <c r="NMS10" s="12"/>
      <c r="NMT10" s="12"/>
      <c r="NMU10" s="12"/>
      <c r="NMV10" s="11"/>
      <c r="NMW10" s="12"/>
      <c r="NMX10" s="12"/>
      <c r="NMY10" s="12"/>
      <c r="NMZ10" s="12"/>
      <c r="NNA10" s="11"/>
      <c r="NNB10" s="12"/>
      <c r="NNC10" s="12"/>
      <c r="NND10" s="12"/>
      <c r="NNE10" s="12"/>
      <c r="NNF10" s="11"/>
      <c r="NNG10" s="12"/>
      <c r="NNH10" s="12"/>
      <c r="NNI10" s="12"/>
      <c r="NNJ10" s="12"/>
      <c r="NNK10" s="11"/>
      <c r="NNL10" s="12"/>
      <c r="NNM10" s="12"/>
      <c r="NNN10" s="12"/>
      <c r="NNO10" s="12"/>
      <c r="NNP10" s="11"/>
      <c r="NNQ10" s="12"/>
      <c r="NNR10" s="12"/>
      <c r="NNS10" s="12"/>
      <c r="NNT10" s="12"/>
      <c r="NNU10" s="11"/>
      <c r="NNV10" s="12"/>
      <c r="NNW10" s="12"/>
      <c r="NNX10" s="12"/>
      <c r="NNY10" s="12"/>
      <c r="NNZ10" s="11"/>
      <c r="NOA10" s="12"/>
      <c r="NOB10" s="12"/>
      <c r="NOC10" s="12"/>
      <c r="NOD10" s="12"/>
      <c r="NOE10" s="11"/>
      <c r="NOF10" s="12"/>
      <c r="NOG10" s="12"/>
      <c r="NOH10" s="12"/>
      <c r="NOI10" s="12"/>
      <c r="NOJ10" s="11"/>
      <c r="NOK10" s="12"/>
      <c r="NOL10" s="12"/>
      <c r="NOM10" s="12"/>
      <c r="NON10" s="12"/>
      <c r="NOO10" s="11"/>
      <c r="NOP10" s="12"/>
      <c r="NOQ10" s="12"/>
      <c r="NOR10" s="12"/>
      <c r="NOS10" s="12"/>
      <c r="NOT10" s="11"/>
      <c r="NOU10" s="12"/>
      <c r="NOV10" s="12"/>
      <c r="NOW10" s="12"/>
      <c r="NOX10" s="12"/>
      <c r="NOY10" s="11"/>
      <c r="NOZ10" s="12"/>
      <c r="NPA10" s="12"/>
      <c r="NPB10" s="12"/>
      <c r="NPC10" s="12"/>
      <c r="NPD10" s="11"/>
      <c r="NPE10" s="12"/>
      <c r="NPF10" s="12"/>
      <c r="NPG10" s="12"/>
      <c r="NPH10" s="12"/>
      <c r="NPI10" s="11"/>
      <c r="NPJ10" s="12"/>
      <c r="NPK10" s="12"/>
      <c r="NPL10" s="12"/>
      <c r="NPM10" s="12"/>
      <c r="NPN10" s="11"/>
      <c r="NPO10" s="12"/>
      <c r="NPP10" s="12"/>
      <c r="NPQ10" s="12"/>
      <c r="NPR10" s="12"/>
      <c r="NPS10" s="11"/>
      <c r="NPT10" s="12"/>
      <c r="NPU10" s="12"/>
      <c r="NPV10" s="12"/>
      <c r="NPW10" s="12"/>
      <c r="NPX10" s="11"/>
      <c r="NPY10" s="12"/>
      <c r="NPZ10" s="12"/>
      <c r="NQA10" s="12"/>
      <c r="NQB10" s="12"/>
      <c r="NQC10" s="11"/>
      <c r="NQD10" s="12"/>
      <c r="NQE10" s="12"/>
      <c r="NQF10" s="12"/>
      <c r="NQG10" s="12"/>
      <c r="NQH10" s="11"/>
      <c r="NQI10" s="12"/>
      <c r="NQJ10" s="12"/>
      <c r="NQK10" s="12"/>
      <c r="NQL10" s="12"/>
      <c r="NQM10" s="11"/>
      <c r="NQN10" s="12"/>
      <c r="NQO10" s="12"/>
      <c r="NQP10" s="12"/>
      <c r="NQQ10" s="12"/>
      <c r="NQR10" s="11"/>
      <c r="NQS10" s="12"/>
      <c r="NQT10" s="12"/>
      <c r="NQU10" s="12"/>
      <c r="NQV10" s="12"/>
      <c r="NQW10" s="11"/>
      <c r="NQX10" s="12"/>
      <c r="NQY10" s="12"/>
      <c r="NQZ10" s="12"/>
      <c r="NRA10" s="12"/>
      <c r="NRB10" s="11"/>
      <c r="NRC10" s="12"/>
      <c r="NRD10" s="12"/>
      <c r="NRE10" s="12"/>
      <c r="NRF10" s="12"/>
      <c r="NRG10" s="11"/>
      <c r="NRH10" s="12"/>
      <c r="NRI10" s="12"/>
      <c r="NRJ10" s="12"/>
      <c r="NRK10" s="12"/>
      <c r="NRL10" s="11"/>
      <c r="NRM10" s="12"/>
      <c r="NRN10" s="12"/>
      <c r="NRO10" s="12"/>
      <c r="NRP10" s="12"/>
      <c r="NRQ10" s="11"/>
      <c r="NRR10" s="12"/>
      <c r="NRS10" s="12"/>
      <c r="NRT10" s="12"/>
      <c r="NRU10" s="12"/>
      <c r="NRV10" s="11"/>
      <c r="NRW10" s="12"/>
      <c r="NRX10" s="12"/>
      <c r="NRY10" s="12"/>
      <c r="NRZ10" s="12"/>
      <c r="NSA10" s="11"/>
      <c r="NSB10" s="12"/>
      <c r="NSC10" s="12"/>
      <c r="NSD10" s="12"/>
      <c r="NSE10" s="12"/>
      <c r="NSF10" s="11"/>
      <c r="NSG10" s="12"/>
      <c r="NSH10" s="12"/>
      <c r="NSI10" s="12"/>
      <c r="NSJ10" s="12"/>
      <c r="NSK10" s="11"/>
      <c r="NSL10" s="12"/>
      <c r="NSM10" s="12"/>
      <c r="NSN10" s="12"/>
      <c r="NSO10" s="12"/>
      <c r="NSP10" s="11"/>
      <c r="NSQ10" s="12"/>
      <c r="NSR10" s="12"/>
      <c r="NSS10" s="12"/>
      <c r="NST10" s="12"/>
      <c r="NSU10" s="11"/>
      <c r="NSV10" s="12"/>
      <c r="NSW10" s="12"/>
      <c r="NSX10" s="12"/>
      <c r="NSY10" s="12"/>
      <c r="NSZ10" s="11"/>
      <c r="NTA10" s="12"/>
      <c r="NTB10" s="12"/>
      <c r="NTC10" s="12"/>
      <c r="NTD10" s="12"/>
      <c r="NTE10" s="11"/>
      <c r="NTF10" s="12"/>
      <c r="NTG10" s="12"/>
      <c r="NTH10" s="12"/>
      <c r="NTI10" s="12"/>
      <c r="NTJ10" s="11"/>
      <c r="NTK10" s="12"/>
      <c r="NTL10" s="12"/>
      <c r="NTM10" s="12"/>
      <c r="NTN10" s="12"/>
      <c r="NTO10" s="11"/>
      <c r="NTP10" s="12"/>
      <c r="NTQ10" s="12"/>
      <c r="NTR10" s="12"/>
      <c r="NTS10" s="12"/>
      <c r="NTT10" s="11"/>
      <c r="NTU10" s="12"/>
      <c r="NTV10" s="12"/>
      <c r="NTW10" s="12"/>
      <c r="NTX10" s="12"/>
      <c r="NTY10" s="11"/>
      <c r="NTZ10" s="12"/>
      <c r="NUA10" s="12"/>
      <c r="NUB10" s="12"/>
      <c r="NUC10" s="12"/>
      <c r="NUD10" s="11"/>
      <c r="NUE10" s="12"/>
      <c r="NUF10" s="12"/>
      <c r="NUG10" s="12"/>
      <c r="NUH10" s="12"/>
      <c r="NUI10" s="11"/>
      <c r="NUJ10" s="12"/>
      <c r="NUK10" s="12"/>
      <c r="NUL10" s="12"/>
      <c r="NUM10" s="12"/>
      <c r="NUN10" s="11"/>
      <c r="NUO10" s="12"/>
      <c r="NUP10" s="12"/>
      <c r="NUQ10" s="12"/>
      <c r="NUR10" s="12"/>
      <c r="NUS10" s="11"/>
      <c r="NUT10" s="12"/>
      <c r="NUU10" s="12"/>
      <c r="NUV10" s="12"/>
      <c r="NUW10" s="12"/>
      <c r="NUX10" s="11"/>
      <c r="NUY10" s="12"/>
      <c r="NUZ10" s="12"/>
      <c r="NVA10" s="12"/>
      <c r="NVB10" s="12"/>
      <c r="NVC10" s="11"/>
      <c r="NVD10" s="12"/>
      <c r="NVE10" s="12"/>
      <c r="NVF10" s="12"/>
      <c r="NVG10" s="12"/>
      <c r="NVH10" s="11"/>
      <c r="NVI10" s="12"/>
      <c r="NVJ10" s="12"/>
      <c r="NVK10" s="12"/>
      <c r="NVL10" s="12"/>
      <c r="NVM10" s="11"/>
      <c r="NVN10" s="12"/>
      <c r="NVO10" s="12"/>
      <c r="NVP10" s="12"/>
      <c r="NVQ10" s="12"/>
      <c r="NVR10" s="11"/>
      <c r="NVS10" s="12"/>
      <c r="NVT10" s="12"/>
      <c r="NVU10" s="12"/>
      <c r="NVV10" s="12"/>
      <c r="NVW10" s="11"/>
      <c r="NVX10" s="12"/>
      <c r="NVY10" s="12"/>
      <c r="NVZ10" s="12"/>
      <c r="NWA10" s="12"/>
      <c r="NWB10" s="11"/>
      <c r="NWC10" s="12"/>
      <c r="NWD10" s="12"/>
      <c r="NWE10" s="12"/>
      <c r="NWF10" s="12"/>
      <c r="NWG10" s="11"/>
      <c r="NWH10" s="12"/>
      <c r="NWI10" s="12"/>
      <c r="NWJ10" s="12"/>
      <c r="NWK10" s="12"/>
      <c r="NWL10" s="11"/>
      <c r="NWM10" s="12"/>
      <c r="NWN10" s="12"/>
      <c r="NWO10" s="12"/>
      <c r="NWP10" s="12"/>
      <c r="NWQ10" s="11"/>
      <c r="NWR10" s="12"/>
      <c r="NWS10" s="12"/>
      <c r="NWT10" s="12"/>
      <c r="NWU10" s="12"/>
      <c r="NWV10" s="11"/>
      <c r="NWW10" s="12"/>
      <c r="NWX10" s="12"/>
      <c r="NWY10" s="12"/>
      <c r="NWZ10" s="12"/>
      <c r="NXA10" s="11"/>
      <c r="NXB10" s="12"/>
      <c r="NXC10" s="12"/>
      <c r="NXD10" s="12"/>
      <c r="NXE10" s="12"/>
      <c r="NXF10" s="11"/>
      <c r="NXG10" s="12"/>
      <c r="NXH10" s="12"/>
      <c r="NXI10" s="12"/>
      <c r="NXJ10" s="12"/>
      <c r="NXK10" s="11"/>
      <c r="NXL10" s="12"/>
      <c r="NXM10" s="12"/>
      <c r="NXN10" s="12"/>
      <c r="NXO10" s="12"/>
      <c r="NXP10" s="11"/>
      <c r="NXQ10" s="12"/>
      <c r="NXR10" s="12"/>
      <c r="NXS10" s="12"/>
      <c r="NXT10" s="12"/>
      <c r="NXU10" s="11"/>
      <c r="NXV10" s="12"/>
      <c r="NXW10" s="12"/>
      <c r="NXX10" s="12"/>
      <c r="NXY10" s="12"/>
      <c r="NXZ10" s="11"/>
      <c r="NYA10" s="12"/>
      <c r="NYB10" s="12"/>
      <c r="NYC10" s="12"/>
      <c r="NYD10" s="12"/>
      <c r="NYE10" s="11"/>
      <c r="NYF10" s="12"/>
      <c r="NYG10" s="12"/>
      <c r="NYH10" s="12"/>
      <c r="NYI10" s="12"/>
      <c r="NYJ10" s="11"/>
      <c r="NYK10" s="12"/>
      <c r="NYL10" s="12"/>
      <c r="NYM10" s="12"/>
      <c r="NYN10" s="12"/>
      <c r="NYO10" s="11"/>
      <c r="NYP10" s="12"/>
      <c r="NYQ10" s="12"/>
      <c r="NYR10" s="12"/>
      <c r="NYS10" s="12"/>
      <c r="NYT10" s="11"/>
      <c r="NYU10" s="12"/>
      <c r="NYV10" s="12"/>
      <c r="NYW10" s="12"/>
      <c r="NYX10" s="12"/>
      <c r="NYY10" s="11"/>
      <c r="NYZ10" s="12"/>
      <c r="NZA10" s="12"/>
      <c r="NZB10" s="12"/>
      <c r="NZC10" s="12"/>
      <c r="NZD10" s="11"/>
      <c r="NZE10" s="12"/>
      <c r="NZF10" s="12"/>
      <c r="NZG10" s="12"/>
      <c r="NZH10" s="12"/>
      <c r="NZI10" s="11"/>
      <c r="NZJ10" s="12"/>
      <c r="NZK10" s="12"/>
      <c r="NZL10" s="12"/>
      <c r="NZM10" s="12"/>
      <c r="NZN10" s="11"/>
      <c r="NZO10" s="12"/>
      <c r="NZP10" s="12"/>
      <c r="NZQ10" s="12"/>
      <c r="NZR10" s="12"/>
      <c r="NZS10" s="11"/>
      <c r="NZT10" s="12"/>
      <c r="NZU10" s="12"/>
      <c r="NZV10" s="12"/>
      <c r="NZW10" s="12"/>
      <c r="NZX10" s="11"/>
      <c r="NZY10" s="12"/>
      <c r="NZZ10" s="12"/>
      <c r="OAA10" s="12"/>
      <c r="OAB10" s="12"/>
      <c r="OAC10" s="11"/>
      <c r="OAD10" s="12"/>
      <c r="OAE10" s="12"/>
      <c r="OAF10" s="12"/>
      <c r="OAG10" s="12"/>
      <c r="OAH10" s="11"/>
      <c r="OAI10" s="12"/>
      <c r="OAJ10" s="12"/>
      <c r="OAK10" s="12"/>
      <c r="OAL10" s="12"/>
      <c r="OAM10" s="11"/>
      <c r="OAN10" s="12"/>
      <c r="OAO10" s="12"/>
      <c r="OAP10" s="12"/>
      <c r="OAQ10" s="12"/>
      <c r="OAR10" s="11"/>
      <c r="OAS10" s="12"/>
      <c r="OAT10" s="12"/>
      <c r="OAU10" s="12"/>
      <c r="OAV10" s="12"/>
      <c r="OAW10" s="11"/>
      <c r="OAX10" s="12"/>
      <c r="OAY10" s="12"/>
      <c r="OAZ10" s="12"/>
      <c r="OBA10" s="12"/>
      <c r="OBB10" s="11"/>
      <c r="OBC10" s="12"/>
      <c r="OBD10" s="12"/>
      <c r="OBE10" s="12"/>
      <c r="OBF10" s="12"/>
      <c r="OBG10" s="11"/>
      <c r="OBH10" s="12"/>
      <c r="OBI10" s="12"/>
      <c r="OBJ10" s="12"/>
      <c r="OBK10" s="12"/>
      <c r="OBL10" s="11"/>
      <c r="OBM10" s="12"/>
      <c r="OBN10" s="12"/>
      <c r="OBO10" s="12"/>
      <c r="OBP10" s="12"/>
      <c r="OBQ10" s="11"/>
      <c r="OBR10" s="12"/>
      <c r="OBS10" s="12"/>
      <c r="OBT10" s="12"/>
      <c r="OBU10" s="12"/>
      <c r="OBV10" s="11"/>
      <c r="OBW10" s="12"/>
      <c r="OBX10" s="12"/>
      <c r="OBY10" s="12"/>
      <c r="OBZ10" s="12"/>
      <c r="OCA10" s="11"/>
      <c r="OCB10" s="12"/>
      <c r="OCC10" s="12"/>
      <c r="OCD10" s="12"/>
      <c r="OCE10" s="12"/>
      <c r="OCF10" s="11"/>
      <c r="OCG10" s="12"/>
      <c r="OCH10" s="12"/>
      <c r="OCI10" s="12"/>
      <c r="OCJ10" s="12"/>
      <c r="OCK10" s="11"/>
      <c r="OCL10" s="12"/>
      <c r="OCM10" s="12"/>
      <c r="OCN10" s="12"/>
      <c r="OCO10" s="12"/>
      <c r="OCP10" s="11"/>
      <c r="OCQ10" s="12"/>
      <c r="OCR10" s="12"/>
      <c r="OCS10" s="12"/>
      <c r="OCT10" s="12"/>
      <c r="OCU10" s="11"/>
      <c r="OCV10" s="12"/>
      <c r="OCW10" s="12"/>
      <c r="OCX10" s="12"/>
      <c r="OCY10" s="12"/>
      <c r="OCZ10" s="11"/>
      <c r="ODA10" s="12"/>
      <c r="ODB10" s="12"/>
      <c r="ODC10" s="12"/>
      <c r="ODD10" s="12"/>
      <c r="ODE10" s="11"/>
      <c r="ODF10" s="12"/>
      <c r="ODG10" s="12"/>
      <c r="ODH10" s="12"/>
      <c r="ODI10" s="12"/>
      <c r="ODJ10" s="11"/>
      <c r="ODK10" s="12"/>
      <c r="ODL10" s="12"/>
      <c r="ODM10" s="12"/>
      <c r="ODN10" s="12"/>
      <c r="ODO10" s="11"/>
      <c r="ODP10" s="12"/>
      <c r="ODQ10" s="12"/>
      <c r="ODR10" s="12"/>
      <c r="ODS10" s="12"/>
      <c r="ODT10" s="11"/>
      <c r="ODU10" s="12"/>
      <c r="ODV10" s="12"/>
      <c r="ODW10" s="12"/>
      <c r="ODX10" s="12"/>
      <c r="ODY10" s="11"/>
      <c r="ODZ10" s="12"/>
      <c r="OEA10" s="12"/>
      <c r="OEB10" s="12"/>
      <c r="OEC10" s="12"/>
      <c r="OED10" s="11"/>
      <c r="OEE10" s="12"/>
      <c r="OEF10" s="12"/>
      <c r="OEG10" s="12"/>
      <c r="OEH10" s="12"/>
      <c r="OEI10" s="11"/>
      <c r="OEJ10" s="12"/>
      <c r="OEK10" s="12"/>
      <c r="OEL10" s="12"/>
      <c r="OEM10" s="12"/>
      <c r="OEN10" s="11"/>
      <c r="OEO10" s="12"/>
      <c r="OEP10" s="12"/>
      <c r="OEQ10" s="12"/>
      <c r="OER10" s="12"/>
      <c r="OES10" s="11"/>
      <c r="OET10" s="12"/>
      <c r="OEU10" s="12"/>
      <c r="OEV10" s="12"/>
      <c r="OEW10" s="12"/>
      <c r="OEX10" s="11"/>
      <c r="OEY10" s="12"/>
      <c r="OEZ10" s="12"/>
      <c r="OFA10" s="12"/>
      <c r="OFB10" s="12"/>
      <c r="OFC10" s="11"/>
      <c r="OFD10" s="12"/>
      <c r="OFE10" s="12"/>
      <c r="OFF10" s="12"/>
      <c r="OFG10" s="12"/>
      <c r="OFH10" s="11"/>
      <c r="OFI10" s="12"/>
      <c r="OFJ10" s="12"/>
      <c r="OFK10" s="12"/>
      <c r="OFL10" s="12"/>
      <c r="OFM10" s="11"/>
      <c r="OFN10" s="12"/>
      <c r="OFO10" s="12"/>
      <c r="OFP10" s="12"/>
      <c r="OFQ10" s="12"/>
      <c r="OFR10" s="11"/>
      <c r="OFS10" s="12"/>
      <c r="OFT10" s="12"/>
      <c r="OFU10" s="12"/>
      <c r="OFV10" s="12"/>
      <c r="OFW10" s="11"/>
      <c r="OFX10" s="12"/>
      <c r="OFY10" s="12"/>
      <c r="OFZ10" s="12"/>
      <c r="OGA10" s="12"/>
      <c r="OGB10" s="11"/>
      <c r="OGC10" s="12"/>
      <c r="OGD10" s="12"/>
      <c r="OGE10" s="12"/>
      <c r="OGF10" s="12"/>
      <c r="OGG10" s="11"/>
      <c r="OGH10" s="12"/>
      <c r="OGI10" s="12"/>
      <c r="OGJ10" s="12"/>
      <c r="OGK10" s="12"/>
      <c r="OGL10" s="11"/>
      <c r="OGM10" s="12"/>
      <c r="OGN10" s="12"/>
      <c r="OGO10" s="12"/>
      <c r="OGP10" s="12"/>
      <c r="OGQ10" s="11"/>
      <c r="OGR10" s="12"/>
      <c r="OGS10" s="12"/>
      <c r="OGT10" s="12"/>
      <c r="OGU10" s="12"/>
      <c r="OGV10" s="11"/>
      <c r="OGW10" s="12"/>
      <c r="OGX10" s="12"/>
      <c r="OGY10" s="12"/>
      <c r="OGZ10" s="12"/>
      <c r="OHA10" s="11"/>
      <c r="OHB10" s="12"/>
      <c r="OHC10" s="12"/>
      <c r="OHD10" s="12"/>
      <c r="OHE10" s="12"/>
      <c r="OHF10" s="11"/>
      <c r="OHG10" s="12"/>
      <c r="OHH10" s="12"/>
      <c r="OHI10" s="12"/>
      <c r="OHJ10" s="12"/>
      <c r="OHK10" s="11"/>
      <c r="OHL10" s="12"/>
      <c r="OHM10" s="12"/>
      <c r="OHN10" s="12"/>
      <c r="OHO10" s="12"/>
      <c r="OHP10" s="11"/>
      <c r="OHQ10" s="12"/>
      <c r="OHR10" s="12"/>
      <c r="OHS10" s="12"/>
      <c r="OHT10" s="12"/>
      <c r="OHU10" s="11"/>
      <c r="OHV10" s="12"/>
      <c r="OHW10" s="12"/>
      <c r="OHX10" s="12"/>
      <c r="OHY10" s="12"/>
      <c r="OHZ10" s="11"/>
      <c r="OIA10" s="12"/>
      <c r="OIB10" s="12"/>
      <c r="OIC10" s="12"/>
      <c r="OID10" s="12"/>
      <c r="OIE10" s="11"/>
      <c r="OIF10" s="12"/>
      <c r="OIG10" s="12"/>
      <c r="OIH10" s="12"/>
      <c r="OII10" s="12"/>
      <c r="OIJ10" s="11"/>
      <c r="OIK10" s="12"/>
      <c r="OIL10" s="12"/>
      <c r="OIM10" s="12"/>
      <c r="OIN10" s="12"/>
      <c r="OIO10" s="11"/>
      <c r="OIP10" s="12"/>
      <c r="OIQ10" s="12"/>
      <c r="OIR10" s="12"/>
      <c r="OIS10" s="12"/>
      <c r="OIT10" s="11"/>
      <c r="OIU10" s="12"/>
      <c r="OIV10" s="12"/>
      <c r="OIW10" s="12"/>
      <c r="OIX10" s="12"/>
      <c r="OIY10" s="11"/>
      <c r="OIZ10" s="12"/>
      <c r="OJA10" s="12"/>
      <c r="OJB10" s="12"/>
      <c r="OJC10" s="12"/>
      <c r="OJD10" s="11"/>
      <c r="OJE10" s="12"/>
      <c r="OJF10" s="12"/>
      <c r="OJG10" s="12"/>
      <c r="OJH10" s="12"/>
      <c r="OJI10" s="11"/>
      <c r="OJJ10" s="12"/>
      <c r="OJK10" s="12"/>
      <c r="OJL10" s="12"/>
      <c r="OJM10" s="12"/>
      <c r="OJN10" s="11"/>
      <c r="OJO10" s="12"/>
      <c r="OJP10" s="12"/>
      <c r="OJQ10" s="12"/>
      <c r="OJR10" s="12"/>
      <c r="OJS10" s="11"/>
      <c r="OJT10" s="12"/>
      <c r="OJU10" s="12"/>
      <c r="OJV10" s="12"/>
      <c r="OJW10" s="12"/>
      <c r="OJX10" s="11"/>
      <c r="OJY10" s="12"/>
      <c r="OJZ10" s="12"/>
      <c r="OKA10" s="12"/>
      <c r="OKB10" s="12"/>
      <c r="OKC10" s="11"/>
      <c r="OKD10" s="12"/>
      <c r="OKE10" s="12"/>
      <c r="OKF10" s="12"/>
      <c r="OKG10" s="12"/>
      <c r="OKH10" s="11"/>
      <c r="OKI10" s="12"/>
      <c r="OKJ10" s="12"/>
      <c r="OKK10" s="12"/>
      <c r="OKL10" s="12"/>
      <c r="OKM10" s="11"/>
      <c r="OKN10" s="12"/>
      <c r="OKO10" s="12"/>
      <c r="OKP10" s="12"/>
      <c r="OKQ10" s="12"/>
      <c r="OKR10" s="11"/>
      <c r="OKS10" s="12"/>
      <c r="OKT10" s="12"/>
      <c r="OKU10" s="12"/>
      <c r="OKV10" s="12"/>
      <c r="OKW10" s="11"/>
      <c r="OKX10" s="12"/>
      <c r="OKY10" s="12"/>
      <c r="OKZ10" s="12"/>
      <c r="OLA10" s="12"/>
      <c r="OLB10" s="11"/>
      <c r="OLC10" s="12"/>
      <c r="OLD10" s="12"/>
      <c r="OLE10" s="12"/>
      <c r="OLF10" s="12"/>
      <c r="OLG10" s="11"/>
      <c r="OLH10" s="12"/>
      <c r="OLI10" s="12"/>
      <c r="OLJ10" s="12"/>
      <c r="OLK10" s="12"/>
      <c r="OLL10" s="11"/>
      <c r="OLM10" s="12"/>
      <c r="OLN10" s="12"/>
      <c r="OLO10" s="12"/>
      <c r="OLP10" s="12"/>
      <c r="OLQ10" s="11"/>
      <c r="OLR10" s="12"/>
      <c r="OLS10" s="12"/>
      <c r="OLT10" s="12"/>
      <c r="OLU10" s="12"/>
      <c r="OLV10" s="11"/>
      <c r="OLW10" s="12"/>
      <c r="OLX10" s="12"/>
      <c r="OLY10" s="12"/>
      <c r="OLZ10" s="12"/>
      <c r="OMA10" s="11"/>
      <c r="OMB10" s="12"/>
      <c r="OMC10" s="12"/>
      <c r="OMD10" s="12"/>
      <c r="OME10" s="12"/>
      <c r="OMF10" s="11"/>
      <c r="OMG10" s="12"/>
      <c r="OMH10" s="12"/>
      <c r="OMI10" s="12"/>
      <c r="OMJ10" s="12"/>
      <c r="OMK10" s="11"/>
      <c r="OML10" s="12"/>
      <c r="OMM10" s="12"/>
      <c r="OMN10" s="12"/>
      <c r="OMO10" s="12"/>
      <c r="OMP10" s="11"/>
      <c r="OMQ10" s="12"/>
      <c r="OMR10" s="12"/>
      <c r="OMS10" s="12"/>
      <c r="OMT10" s="12"/>
      <c r="OMU10" s="11"/>
      <c r="OMV10" s="12"/>
      <c r="OMW10" s="12"/>
      <c r="OMX10" s="12"/>
      <c r="OMY10" s="12"/>
      <c r="OMZ10" s="11"/>
      <c r="ONA10" s="12"/>
      <c r="ONB10" s="12"/>
      <c r="ONC10" s="12"/>
      <c r="OND10" s="12"/>
      <c r="ONE10" s="11"/>
      <c r="ONF10" s="12"/>
      <c r="ONG10" s="12"/>
      <c r="ONH10" s="12"/>
      <c r="ONI10" s="12"/>
      <c r="ONJ10" s="11"/>
      <c r="ONK10" s="12"/>
      <c r="ONL10" s="12"/>
      <c r="ONM10" s="12"/>
      <c r="ONN10" s="12"/>
      <c r="ONO10" s="11"/>
      <c r="ONP10" s="12"/>
      <c r="ONQ10" s="12"/>
      <c r="ONR10" s="12"/>
      <c r="ONS10" s="12"/>
      <c r="ONT10" s="11"/>
      <c r="ONU10" s="12"/>
      <c r="ONV10" s="12"/>
      <c r="ONW10" s="12"/>
      <c r="ONX10" s="12"/>
      <c r="ONY10" s="11"/>
      <c r="ONZ10" s="12"/>
      <c r="OOA10" s="12"/>
      <c r="OOB10" s="12"/>
      <c r="OOC10" s="12"/>
      <c r="OOD10" s="11"/>
      <c r="OOE10" s="12"/>
      <c r="OOF10" s="12"/>
      <c r="OOG10" s="12"/>
      <c r="OOH10" s="12"/>
      <c r="OOI10" s="11"/>
      <c r="OOJ10" s="12"/>
      <c r="OOK10" s="12"/>
      <c r="OOL10" s="12"/>
      <c r="OOM10" s="12"/>
      <c r="OON10" s="11"/>
      <c r="OOO10" s="12"/>
      <c r="OOP10" s="12"/>
      <c r="OOQ10" s="12"/>
      <c r="OOR10" s="12"/>
      <c r="OOS10" s="11"/>
      <c r="OOT10" s="12"/>
      <c r="OOU10" s="12"/>
      <c r="OOV10" s="12"/>
      <c r="OOW10" s="12"/>
      <c r="OOX10" s="11"/>
      <c r="OOY10" s="12"/>
      <c r="OOZ10" s="12"/>
      <c r="OPA10" s="12"/>
      <c r="OPB10" s="12"/>
      <c r="OPC10" s="11"/>
      <c r="OPD10" s="12"/>
      <c r="OPE10" s="12"/>
      <c r="OPF10" s="12"/>
      <c r="OPG10" s="12"/>
      <c r="OPH10" s="11"/>
      <c r="OPI10" s="12"/>
      <c r="OPJ10" s="12"/>
      <c r="OPK10" s="12"/>
      <c r="OPL10" s="12"/>
      <c r="OPM10" s="11"/>
      <c r="OPN10" s="12"/>
      <c r="OPO10" s="12"/>
      <c r="OPP10" s="12"/>
      <c r="OPQ10" s="12"/>
      <c r="OPR10" s="11"/>
      <c r="OPS10" s="12"/>
      <c r="OPT10" s="12"/>
      <c r="OPU10" s="12"/>
      <c r="OPV10" s="12"/>
      <c r="OPW10" s="11"/>
      <c r="OPX10" s="12"/>
      <c r="OPY10" s="12"/>
      <c r="OPZ10" s="12"/>
      <c r="OQA10" s="12"/>
      <c r="OQB10" s="11"/>
      <c r="OQC10" s="12"/>
      <c r="OQD10" s="12"/>
      <c r="OQE10" s="12"/>
      <c r="OQF10" s="12"/>
      <c r="OQG10" s="11"/>
      <c r="OQH10" s="12"/>
      <c r="OQI10" s="12"/>
      <c r="OQJ10" s="12"/>
      <c r="OQK10" s="12"/>
      <c r="OQL10" s="11"/>
      <c r="OQM10" s="12"/>
      <c r="OQN10" s="12"/>
      <c r="OQO10" s="12"/>
      <c r="OQP10" s="12"/>
      <c r="OQQ10" s="11"/>
      <c r="OQR10" s="12"/>
      <c r="OQS10" s="12"/>
      <c r="OQT10" s="12"/>
      <c r="OQU10" s="12"/>
      <c r="OQV10" s="11"/>
      <c r="OQW10" s="12"/>
      <c r="OQX10" s="12"/>
      <c r="OQY10" s="12"/>
      <c r="OQZ10" s="12"/>
      <c r="ORA10" s="11"/>
      <c r="ORB10" s="12"/>
      <c r="ORC10" s="12"/>
      <c r="ORD10" s="12"/>
      <c r="ORE10" s="12"/>
      <c r="ORF10" s="11"/>
      <c r="ORG10" s="12"/>
      <c r="ORH10" s="12"/>
      <c r="ORI10" s="12"/>
      <c r="ORJ10" s="12"/>
      <c r="ORK10" s="11"/>
      <c r="ORL10" s="12"/>
      <c r="ORM10" s="12"/>
      <c r="ORN10" s="12"/>
      <c r="ORO10" s="12"/>
      <c r="ORP10" s="11"/>
      <c r="ORQ10" s="12"/>
      <c r="ORR10" s="12"/>
      <c r="ORS10" s="12"/>
      <c r="ORT10" s="12"/>
      <c r="ORU10" s="11"/>
      <c r="ORV10" s="12"/>
      <c r="ORW10" s="12"/>
      <c r="ORX10" s="12"/>
      <c r="ORY10" s="12"/>
      <c r="ORZ10" s="11"/>
      <c r="OSA10" s="12"/>
      <c r="OSB10" s="12"/>
      <c r="OSC10" s="12"/>
      <c r="OSD10" s="12"/>
      <c r="OSE10" s="11"/>
      <c r="OSF10" s="12"/>
      <c r="OSG10" s="12"/>
      <c r="OSH10" s="12"/>
      <c r="OSI10" s="12"/>
      <c r="OSJ10" s="11"/>
      <c r="OSK10" s="12"/>
      <c r="OSL10" s="12"/>
      <c r="OSM10" s="12"/>
      <c r="OSN10" s="12"/>
      <c r="OSO10" s="11"/>
      <c r="OSP10" s="12"/>
      <c r="OSQ10" s="12"/>
      <c r="OSR10" s="12"/>
      <c r="OSS10" s="12"/>
      <c r="OST10" s="11"/>
      <c r="OSU10" s="12"/>
      <c r="OSV10" s="12"/>
      <c r="OSW10" s="12"/>
      <c r="OSX10" s="12"/>
      <c r="OSY10" s="11"/>
      <c r="OSZ10" s="12"/>
      <c r="OTA10" s="12"/>
      <c r="OTB10" s="12"/>
      <c r="OTC10" s="12"/>
      <c r="OTD10" s="11"/>
      <c r="OTE10" s="12"/>
      <c r="OTF10" s="12"/>
      <c r="OTG10" s="12"/>
      <c r="OTH10" s="12"/>
      <c r="OTI10" s="11"/>
      <c r="OTJ10" s="12"/>
      <c r="OTK10" s="12"/>
      <c r="OTL10" s="12"/>
      <c r="OTM10" s="12"/>
      <c r="OTN10" s="11"/>
      <c r="OTO10" s="12"/>
      <c r="OTP10" s="12"/>
      <c r="OTQ10" s="12"/>
      <c r="OTR10" s="12"/>
      <c r="OTS10" s="11"/>
      <c r="OTT10" s="12"/>
      <c r="OTU10" s="12"/>
      <c r="OTV10" s="12"/>
      <c r="OTW10" s="12"/>
      <c r="OTX10" s="11"/>
      <c r="OTY10" s="12"/>
      <c r="OTZ10" s="12"/>
      <c r="OUA10" s="12"/>
      <c r="OUB10" s="12"/>
      <c r="OUC10" s="11"/>
      <c r="OUD10" s="12"/>
      <c r="OUE10" s="12"/>
      <c r="OUF10" s="12"/>
      <c r="OUG10" s="12"/>
      <c r="OUH10" s="11"/>
      <c r="OUI10" s="12"/>
      <c r="OUJ10" s="12"/>
      <c r="OUK10" s="12"/>
      <c r="OUL10" s="12"/>
      <c r="OUM10" s="11"/>
      <c r="OUN10" s="12"/>
      <c r="OUO10" s="12"/>
      <c r="OUP10" s="12"/>
      <c r="OUQ10" s="12"/>
      <c r="OUR10" s="11"/>
      <c r="OUS10" s="12"/>
      <c r="OUT10" s="12"/>
      <c r="OUU10" s="12"/>
      <c r="OUV10" s="12"/>
      <c r="OUW10" s="11"/>
      <c r="OUX10" s="12"/>
      <c r="OUY10" s="12"/>
      <c r="OUZ10" s="12"/>
      <c r="OVA10" s="12"/>
      <c r="OVB10" s="11"/>
      <c r="OVC10" s="12"/>
      <c r="OVD10" s="12"/>
      <c r="OVE10" s="12"/>
      <c r="OVF10" s="12"/>
      <c r="OVG10" s="11"/>
      <c r="OVH10" s="12"/>
      <c r="OVI10" s="12"/>
      <c r="OVJ10" s="12"/>
      <c r="OVK10" s="12"/>
      <c r="OVL10" s="11"/>
      <c r="OVM10" s="12"/>
      <c r="OVN10" s="12"/>
      <c r="OVO10" s="12"/>
      <c r="OVP10" s="12"/>
      <c r="OVQ10" s="11"/>
      <c r="OVR10" s="12"/>
      <c r="OVS10" s="12"/>
      <c r="OVT10" s="12"/>
      <c r="OVU10" s="12"/>
      <c r="OVV10" s="11"/>
      <c r="OVW10" s="12"/>
      <c r="OVX10" s="12"/>
      <c r="OVY10" s="12"/>
      <c r="OVZ10" s="12"/>
      <c r="OWA10" s="11"/>
      <c r="OWB10" s="12"/>
      <c r="OWC10" s="12"/>
      <c r="OWD10" s="12"/>
      <c r="OWE10" s="12"/>
      <c r="OWF10" s="11"/>
      <c r="OWG10" s="12"/>
      <c r="OWH10" s="12"/>
      <c r="OWI10" s="12"/>
      <c r="OWJ10" s="12"/>
      <c r="OWK10" s="11"/>
      <c r="OWL10" s="12"/>
      <c r="OWM10" s="12"/>
      <c r="OWN10" s="12"/>
      <c r="OWO10" s="12"/>
      <c r="OWP10" s="11"/>
      <c r="OWQ10" s="12"/>
      <c r="OWR10" s="12"/>
      <c r="OWS10" s="12"/>
      <c r="OWT10" s="12"/>
      <c r="OWU10" s="11"/>
      <c r="OWV10" s="12"/>
      <c r="OWW10" s="12"/>
      <c r="OWX10" s="12"/>
      <c r="OWY10" s="12"/>
      <c r="OWZ10" s="11"/>
      <c r="OXA10" s="12"/>
      <c r="OXB10" s="12"/>
      <c r="OXC10" s="12"/>
      <c r="OXD10" s="12"/>
      <c r="OXE10" s="11"/>
      <c r="OXF10" s="12"/>
      <c r="OXG10" s="12"/>
      <c r="OXH10" s="12"/>
      <c r="OXI10" s="12"/>
      <c r="OXJ10" s="11"/>
      <c r="OXK10" s="12"/>
      <c r="OXL10" s="12"/>
      <c r="OXM10" s="12"/>
      <c r="OXN10" s="12"/>
      <c r="OXO10" s="11"/>
      <c r="OXP10" s="12"/>
      <c r="OXQ10" s="12"/>
      <c r="OXR10" s="12"/>
      <c r="OXS10" s="12"/>
      <c r="OXT10" s="11"/>
      <c r="OXU10" s="12"/>
      <c r="OXV10" s="12"/>
      <c r="OXW10" s="12"/>
      <c r="OXX10" s="12"/>
      <c r="OXY10" s="11"/>
      <c r="OXZ10" s="12"/>
      <c r="OYA10" s="12"/>
      <c r="OYB10" s="12"/>
      <c r="OYC10" s="12"/>
      <c r="OYD10" s="11"/>
      <c r="OYE10" s="12"/>
      <c r="OYF10" s="12"/>
      <c r="OYG10" s="12"/>
      <c r="OYH10" s="12"/>
      <c r="OYI10" s="11"/>
      <c r="OYJ10" s="12"/>
      <c r="OYK10" s="12"/>
      <c r="OYL10" s="12"/>
      <c r="OYM10" s="12"/>
      <c r="OYN10" s="11"/>
      <c r="OYO10" s="12"/>
      <c r="OYP10" s="12"/>
      <c r="OYQ10" s="12"/>
      <c r="OYR10" s="12"/>
      <c r="OYS10" s="11"/>
      <c r="OYT10" s="12"/>
      <c r="OYU10" s="12"/>
      <c r="OYV10" s="12"/>
      <c r="OYW10" s="12"/>
      <c r="OYX10" s="11"/>
      <c r="OYY10" s="12"/>
      <c r="OYZ10" s="12"/>
      <c r="OZA10" s="12"/>
      <c r="OZB10" s="12"/>
      <c r="OZC10" s="11"/>
      <c r="OZD10" s="12"/>
      <c r="OZE10" s="12"/>
      <c r="OZF10" s="12"/>
      <c r="OZG10" s="12"/>
      <c r="OZH10" s="11"/>
      <c r="OZI10" s="12"/>
      <c r="OZJ10" s="12"/>
      <c r="OZK10" s="12"/>
      <c r="OZL10" s="12"/>
      <c r="OZM10" s="11"/>
      <c r="OZN10" s="12"/>
      <c r="OZO10" s="12"/>
      <c r="OZP10" s="12"/>
      <c r="OZQ10" s="12"/>
      <c r="OZR10" s="11"/>
      <c r="OZS10" s="12"/>
      <c r="OZT10" s="12"/>
      <c r="OZU10" s="12"/>
      <c r="OZV10" s="12"/>
      <c r="OZW10" s="11"/>
      <c r="OZX10" s="12"/>
      <c r="OZY10" s="12"/>
      <c r="OZZ10" s="12"/>
      <c r="PAA10" s="12"/>
      <c r="PAB10" s="11"/>
      <c r="PAC10" s="12"/>
      <c r="PAD10" s="12"/>
      <c r="PAE10" s="12"/>
      <c r="PAF10" s="12"/>
      <c r="PAG10" s="11"/>
      <c r="PAH10" s="12"/>
      <c r="PAI10" s="12"/>
      <c r="PAJ10" s="12"/>
      <c r="PAK10" s="12"/>
      <c r="PAL10" s="11"/>
      <c r="PAM10" s="12"/>
      <c r="PAN10" s="12"/>
      <c r="PAO10" s="12"/>
      <c r="PAP10" s="12"/>
      <c r="PAQ10" s="11"/>
      <c r="PAR10" s="12"/>
      <c r="PAS10" s="12"/>
      <c r="PAT10" s="12"/>
      <c r="PAU10" s="12"/>
      <c r="PAV10" s="11"/>
      <c r="PAW10" s="12"/>
      <c r="PAX10" s="12"/>
      <c r="PAY10" s="12"/>
      <c r="PAZ10" s="12"/>
      <c r="PBA10" s="11"/>
      <c r="PBB10" s="12"/>
      <c r="PBC10" s="12"/>
      <c r="PBD10" s="12"/>
      <c r="PBE10" s="12"/>
      <c r="PBF10" s="11"/>
      <c r="PBG10" s="12"/>
      <c r="PBH10" s="12"/>
      <c r="PBI10" s="12"/>
      <c r="PBJ10" s="12"/>
      <c r="PBK10" s="11"/>
      <c r="PBL10" s="12"/>
      <c r="PBM10" s="12"/>
      <c r="PBN10" s="12"/>
      <c r="PBO10" s="12"/>
      <c r="PBP10" s="11"/>
      <c r="PBQ10" s="12"/>
      <c r="PBR10" s="12"/>
      <c r="PBS10" s="12"/>
      <c r="PBT10" s="12"/>
      <c r="PBU10" s="11"/>
      <c r="PBV10" s="12"/>
      <c r="PBW10" s="12"/>
      <c r="PBX10" s="12"/>
      <c r="PBY10" s="12"/>
      <c r="PBZ10" s="11"/>
      <c r="PCA10" s="12"/>
      <c r="PCB10" s="12"/>
      <c r="PCC10" s="12"/>
      <c r="PCD10" s="12"/>
      <c r="PCE10" s="11"/>
      <c r="PCF10" s="12"/>
      <c r="PCG10" s="12"/>
      <c r="PCH10" s="12"/>
      <c r="PCI10" s="12"/>
      <c r="PCJ10" s="11"/>
      <c r="PCK10" s="12"/>
      <c r="PCL10" s="12"/>
      <c r="PCM10" s="12"/>
      <c r="PCN10" s="12"/>
      <c r="PCO10" s="11"/>
      <c r="PCP10" s="12"/>
      <c r="PCQ10" s="12"/>
      <c r="PCR10" s="12"/>
      <c r="PCS10" s="12"/>
      <c r="PCT10" s="11"/>
      <c r="PCU10" s="12"/>
      <c r="PCV10" s="12"/>
      <c r="PCW10" s="12"/>
      <c r="PCX10" s="12"/>
      <c r="PCY10" s="11"/>
      <c r="PCZ10" s="12"/>
      <c r="PDA10" s="12"/>
      <c r="PDB10" s="12"/>
      <c r="PDC10" s="12"/>
      <c r="PDD10" s="11"/>
      <c r="PDE10" s="12"/>
      <c r="PDF10" s="12"/>
      <c r="PDG10" s="12"/>
      <c r="PDH10" s="12"/>
      <c r="PDI10" s="11"/>
      <c r="PDJ10" s="12"/>
      <c r="PDK10" s="12"/>
      <c r="PDL10" s="12"/>
      <c r="PDM10" s="12"/>
      <c r="PDN10" s="11"/>
      <c r="PDO10" s="12"/>
      <c r="PDP10" s="12"/>
      <c r="PDQ10" s="12"/>
      <c r="PDR10" s="12"/>
      <c r="PDS10" s="11"/>
      <c r="PDT10" s="12"/>
      <c r="PDU10" s="12"/>
      <c r="PDV10" s="12"/>
      <c r="PDW10" s="12"/>
      <c r="PDX10" s="11"/>
      <c r="PDY10" s="12"/>
      <c r="PDZ10" s="12"/>
      <c r="PEA10" s="12"/>
      <c r="PEB10" s="12"/>
      <c r="PEC10" s="11"/>
      <c r="PED10" s="12"/>
      <c r="PEE10" s="12"/>
      <c r="PEF10" s="12"/>
      <c r="PEG10" s="12"/>
      <c r="PEH10" s="11"/>
      <c r="PEI10" s="12"/>
      <c r="PEJ10" s="12"/>
      <c r="PEK10" s="12"/>
      <c r="PEL10" s="12"/>
      <c r="PEM10" s="11"/>
      <c r="PEN10" s="12"/>
      <c r="PEO10" s="12"/>
      <c r="PEP10" s="12"/>
      <c r="PEQ10" s="12"/>
      <c r="PER10" s="11"/>
      <c r="PES10" s="12"/>
      <c r="PET10" s="12"/>
      <c r="PEU10" s="12"/>
      <c r="PEV10" s="12"/>
      <c r="PEW10" s="11"/>
      <c r="PEX10" s="12"/>
      <c r="PEY10" s="12"/>
      <c r="PEZ10" s="12"/>
      <c r="PFA10" s="12"/>
      <c r="PFB10" s="11"/>
      <c r="PFC10" s="12"/>
      <c r="PFD10" s="12"/>
      <c r="PFE10" s="12"/>
      <c r="PFF10" s="12"/>
      <c r="PFG10" s="11"/>
      <c r="PFH10" s="12"/>
      <c r="PFI10" s="12"/>
      <c r="PFJ10" s="12"/>
      <c r="PFK10" s="12"/>
      <c r="PFL10" s="11"/>
      <c r="PFM10" s="12"/>
      <c r="PFN10" s="12"/>
      <c r="PFO10" s="12"/>
      <c r="PFP10" s="12"/>
      <c r="PFQ10" s="11"/>
      <c r="PFR10" s="12"/>
      <c r="PFS10" s="12"/>
      <c r="PFT10" s="12"/>
      <c r="PFU10" s="12"/>
      <c r="PFV10" s="11"/>
      <c r="PFW10" s="12"/>
      <c r="PFX10" s="12"/>
      <c r="PFY10" s="12"/>
      <c r="PFZ10" s="12"/>
      <c r="PGA10" s="11"/>
      <c r="PGB10" s="12"/>
      <c r="PGC10" s="12"/>
      <c r="PGD10" s="12"/>
      <c r="PGE10" s="12"/>
      <c r="PGF10" s="11"/>
      <c r="PGG10" s="12"/>
      <c r="PGH10" s="12"/>
      <c r="PGI10" s="12"/>
      <c r="PGJ10" s="12"/>
      <c r="PGK10" s="11"/>
      <c r="PGL10" s="12"/>
      <c r="PGM10" s="12"/>
      <c r="PGN10" s="12"/>
      <c r="PGO10" s="12"/>
      <c r="PGP10" s="11"/>
      <c r="PGQ10" s="12"/>
      <c r="PGR10" s="12"/>
      <c r="PGS10" s="12"/>
      <c r="PGT10" s="12"/>
      <c r="PGU10" s="11"/>
      <c r="PGV10" s="12"/>
      <c r="PGW10" s="12"/>
      <c r="PGX10" s="12"/>
      <c r="PGY10" s="12"/>
      <c r="PGZ10" s="11"/>
      <c r="PHA10" s="12"/>
      <c r="PHB10" s="12"/>
      <c r="PHC10" s="12"/>
      <c r="PHD10" s="12"/>
      <c r="PHE10" s="11"/>
      <c r="PHF10" s="12"/>
      <c r="PHG10" s="12"/>
      <c r="PHH10" s="12"/>
      <c r="PHI10" s="12"/>
      <c r="PHJ10" s="11"/>
      <c r="PHK10" s="12"/>
      <c r="PHL10" s="12"/>
      <c r="PHM10" s="12"/>
      <c r="PHN10" s="12"/>
      <c r="PHO10" s="11"/>
      <c r="PHP10" s="12"/>
      <c r="PHQ10" s="12"/>
      <c r="PHR10" s="12"/>
      <c r="PHS10" s="12"/>
      <c r="PHT10" s="11"/>
      <c r="PHU10" s="12"/>
      <c r="PHV10" s="12"/>
      <c r="PHW10" s="12"/>
      <c r="PHX10" s="12"/>
      <c r="PHY10" s="11"/>
      <c r="PHZ10" s="12"/>
      <c r="PIA10" s="12"/>
      <c r="PIB10" s="12"/>
      <c r="PIC10" s="12"/>
      <c r="PID10" s="11"/>
      <c r="PIE10" s="12"/>
      <c r="PIF10" s="12"/>
      <c r="PIG10" s="12"/>
      <c r="PIH10" s="12"/>
      <c r="PII10" s="11"/>
      <c r="PIJ10" s="12"/>
      <c r="PIK10" s="12"/>
      <c r="PIL10" s="12"/>
      <c r="PIM10" s="12"/>
      <c r="PIN10" s="11"/>
      <c r="PIO10" s="12"/>
      <c r="PIP10" s="12"/>
      <c r="PIQ10" s="12"/>
      <c r="PIR10" s="12"/>
      <c r="PIS10" s="11"/>
      <c r="PIT10" s="12"/>
      <c r="PIU10" s="12"/>
      <c r="PIV10" s="12"/>
      <c r="PIW10" s="12"/>
      <c r="PIX10" s="11"/>
      <c r="PIY10" s="12"/>
      <c r="PIZ10" s="12"/>
      <c r="PJA10" s="12"/>
      <c r="PJB10" s="12"/>
      <c r="PJC10" s="11"/>
      <c r="PJD10" s="12"/>
      <c r="PJE10" s="12"/>
      <c r="PJF10" s="12"/>
      <c r="PJG10" s="12"/>
      <c r="PJH10" s="11"/>
      <c r="PJI10" s="12"/>
      <c r="PJJ10" s="12"/>
      <c r="PJK10" s="12"/>
      <c r="PJL10" s="12"/>
      <c r="PJM10" s="11"/>
      <c r="PJN10" s="12"/>
      <c r="PJO10" s="12"/>
      <c r="PJP10" s="12"/>
      <c r="PJQ10" s="12"/>
      <c r="PJR10" s="11"/>
      <c r="PJS10" s="12"/>
      <c r="PJT10" s="12"/>
      <c r="PJU10" s="12"/>
      <c r="PJV10" s="12"/>
      <c r="PJW10" s="11"/>
      <c r="PJX10" s="12"/>
      <c r="PJY10" s="12"/>
      <c r="PJZ10" s="12"/>
      <c r="PKA10" s="12"/>
      <c r="PKB10" s="11"/>
      <c r="PKC10" s="12"/>
      <c r="PKD10" s="12"/>
      <c r="PKE10" s="12"/>
      <c r="PKF10" s="12"/>
      <c r="PKG10" s="11"/>
      <c r="PKH10" s="12"/>
      <c r="PKI10" s="12"/>
      <c r="PKJ10" s="12"/>
      <c r="PKK10" s="12"/>
      <c r="PKL10" s="11"/>
      <c r="PKM10" s="12"/>
      <c r="PKN10" s="12"/>
      <c r="PKO10" s="12"/>
      <c r="PKP10" s="12"/>
      <c r="PKQ10" s="11"/>
      <c r="PKR10" s="12"/>
      <c r="PKS10" s="12"/>
      <c r="PKT10" s="12"/>
      <c r="PKU10" s="12"/>
      <c r="PKV10" s="11"/>
      <c r="PKW10" s="12"/>
      <c r="PKX10" s="12"/>
      <c r="PKY10" s="12"/>
      <c r="PKZ10" s="12"/>
      <c r="PLA10" s="11"/>
      <c r="PLB10" s="12"/>
      <c r="PLC10" s="12"/>
      <c r="PLD10" s="12"/>
      <c r="PLE10" s="12"/>
      <c r="PLF10" s="11"/>
      <c r="PLG10" s="12"/>
      <c r="PLH10" s="12"/>
      <c r="PLI10" s="12"/>
      <c r="PLJ10" s="12"/>
      <c r="PLK10" s="11"/>
      <c r="PLL10" s="12"/>
      <c r="PLM10" s="12"/>
      <c r="PLN10" s="12"/>
      <c r="PLO10" s="12"/>
      <c r="PLP10" s="11"/>
      <c r="PLQ10" s="12"/>
      <c r="PLR10" s="12"/>
      <c r="PLS10" s="12"/>
      <c r="PLT10" s="12"/>
      <c r="PLU10" s="11"/>
      <c r="PLV10" s="12"/>
      <c r="PLW10" s="12"/>
      <c r="PLX10" s="12"/>
      <c r="PLY10" s="12"/>
      <c r="PLZ10" s="11"/>
      <c r="PMA10" s="12"/>
      <c r="PMB10" s="12"/>
      <c r="PMC10" s="12"/>
      <c r="PMD10" s="12"/>
      <c r="PME10" s="11"/>
      <c r="PMF10" s="12"/>
      <c r="PMG10" s="12"/>
      <c r="PMH10" s="12"/>
      <c r="PMI10" s="12"/>
      <c r="PMJ10" s="11"/>
      <c r="PMK10" s="12"/>
      <c r="PML10" s="12"/>
      <c r="PMM10" s="12"/>
      <c r="PMN10" s="12"/>
      <c r="PMO10" s="11"/>
      <c r="PMP10" s="12"/>
      <c r="PMQ10" s="12"/>
      <c r="PMR10" s="12"/>
      <c r="PMS10" s="12"/>
      <c r="PMT10" s="11"/>
      <c r="PMU10" s="12"/>
      <c r="PMV10" s="12"/>
      <c r="PMW10" s="12"/>
      <c r="PMX10" s="12"/>
      <c r="PMY10" s="11"/>
      <c r="PMZ10" s="12"/>
      <c r="PNA10" s="12"/>
      <c r="PNB10" s="12"/>
      <c r="PNC10" s="12"/>
      <c r="PND10" s="11"/>
      <c r="PNE10" s="12"/>
      <c r="PNF10" s="12"/>
      <c r="PNG10" s="12"/>
      <c r="PNH10" s="12"/>
      <c r="PNI10" s="11"/>
      <c r="PNJ10" s="12"/>
      <c r="PNK10" s="12"/>
      <c r="PNL10" s="12"/>
      <c r="PNM10" s="12"/>
      <c r="PNN10" s="11"/>
      <c r="PNO10" s="12"/>
      <c r="PNP10" s="12"/>
      <c r="PNQ10" s="12"/>
      <c r="PNR10" s="12"/>
      <c r="PNS10" s="11"/>
      <c r="PNT10" s="12"/>
      <c r="PNU10" s="12"/>
      <c r="PNV10" s="12"/>
      <c r="PNW10" s="12"/>
      <c r="PNX10" s="11"/>
      <c r="PNY10" s="12"/>
      <c r="PNZ10" s="12"/>
      <c r="POA10" s="12"/>
      <c r="POB10" s="12"/>
      <c r="POC10" s="11"/>
      <c r="POD10" s="12"/>
      <c r="POE10" s="12"/>
      <c r="POF10" s="12"/>
      <c r="POG10" s="12"/>
      <c r="POH10" s="11"/>
      <c r="POI10" s="12"/>
      <c r="POJ10" s="12"/>
      <c r="POK10" s="12"/>
      <c r="POL10" s="12"/>
      <c r="POM10" s="11"/>
      <c r="PON10" s="12"/>
      <c r="POO10" s="12"/>
      <c r="POP10" s="12"/>
      <c r="POQ10" s="12"/>
      <c r="POR10" s="11"/>
      <c r="POS10" s="12"/>
      <c r="POT10" s="12"/>
      <c r="POU10" s="12"/>
      <c r="POV10" s="12"/>
      <c r="POW10" s="11"/>
      <c r="POX10" s="12"/>
      <c r="POY10" s="12"/>
      <c r="POZ10" s="12"/>
      <c r="PPA10" s="12"/>
      <c r="PPB10" s="11"/>
      <c r="PPC10" s="12"/>
      <c r="PPD10" s="12"/>
      <c r="PPE10" s="12"/>
      <c r="PPF10" s="12"/>
      <c r="PPG10" s="11"/>
      <c r="PPH10" s="12"/>
      <c r="PPI10" s="12"/>
      <c r="PPJ10" s="12"/>
      <c r="PPK10" s="12"/>
      <c r="PPL10" s="11"/>
      <c r="PPM10" s="12"/>
      <c r="PPN10" s="12"/>
      <c r="PPO10" s="12"/>
      <c r="PPP10" s="12"/>
      <c r="PPQ10" s="11"/>
      <c r="PPR10" s="12"/>
      <c r="PPS10" s="12"/>
      <c r="PPT10" s="12"/>
      <c r="PPU10" s="12"/>
      <c r="PPV10" s="11"/>
      <c r="PPW10" s="12"/>
      <c r="PPX10" s="12"/>
      <c r="PPY10" s="12"/>
      <c r="PPZ10" s="12"/>
      <c r="PQA10" s="11"/>
      <c r="PQB10" s="12"/>
      <c r="PQC10" s="12"/>
      <c r="PQD10" s="12"/>
      <c r="PQE10" s="12"/>
      <c r="PQF10" s="11"/>
      <c r="PQG10" s="12"/>
      <c r="PQH10" s="12"/>
      <c r="PQI10" s="12"/>
      <c r="PQJ10" s="12"/>
      <c r="PQK10" s="11"/>
      <c r="PQL10" s="12"/>
      <c r="PQM10" s="12"/>
      <c r="PQN10" s="12"/>
      <c r="PQO10" s="12"/>
      <c r="PQP10" s="11"/>
      <c r="PQQ10" s="12"/>
      <c r="PQR10" s="12"/>
      <c r="PQS10" s="12"/>
      <c r="PQT10" s="12"/>
      <c r="PQU10" s="11"/>
      <c r="PQV10" s="12"/>
      <c r="PQW10" s="12"/>
      <c r="PQX10" s="12"/>
      <c r="PQY10" s="12"/>
      <c r="PQZ10" s="11"/>
      <c r="PRA10" s="12"/>
      <c r="PRB10" s="12"/>
      <c r="PRC10" s="12"/>
      <c r="PRD10" s="12"/>
      <c r="PRE10" s="11"/>
      <c r="PRF10" s="12"/>
      <c r="PRG10" s="12"/>
      <c r="PRH10" s="12"/>
      <c r="PRI10" s="12"/>
      <c r="PRJ10" s="11"/>
      <c r="PRK10" s="12"/>
      <c r="PRL10" s="12"/>
      <c r="PRM10" s="12"/>
      <c r="PRN10" s="12"/>
      <c r="PRO10" s="11"/>
      <c r="PRP10" s="12"/>
      <c r="PRQ10" s="12"/>
      <c r="PRR10" s="12"/>
      <c r="PRS10" s="12"/>
      <c r="PRT10" s="11"/>
      <c r="PRU10" s="12"/>
      <c r="PRV10" s="12"/>
      <c r="PRW10" s="12"/>
      <c r="PRX10" s="12"/>
      <c r="PRY10" s="11"/>
      <c r="PRZ10" s="12"/>
      <c r="PSA10" s="12"/>
      <c r="PSB10" s="12"/>
      <c r="PSC10" s="12"/>
      <c r="PSD10" s="11"/>
      <c r="PSE10" s="12"/>
      <c r="PSF10" s="12"/>
      <c r="PSG10" s="12"/>
      <c r="PSH10" s="12"/>
      <c r="PSI10" s="11"/>
      <c r="PSJ10" s="12"/>
      <c r="PSK10" s="12"/>
      <c r="PSL10" s="12"/>
      <c r="PSM10" s="12"/>
      <c r="PSN10" s="11"/>
      <c r="PSO10" s="12"/>
      <c r="PSP10" s="12"/>
      <c r="PSQ10" s="12"/>
      <c r="PSR10" s="12"/>
      <c r="PSS10" s="11"/>
      <c r="PST10" s="12"/>
      <c r="PSU10" s="12"/>
      <c r="PSV10" s="12"/>
      <c r="PSW10" s="12"/>
      <c r="PSX10" s="11"/>
      <c r="PSY10" s="12"/>
      <c r="PSZ10" s="12"/>
      <c r="PTA10" s="12"/>
      <c r="PTB10" s="12"/>
      <c r="PTC10" s="11"/>
      <c r="PTD10" s="12"/>
      <c r="PTE10" s="12"/>
      <c r="PTF10" s="12"/>
      <c r="PTG10" s="12"/>
      <c r="PTH10" s="11"/>
      <c r="PTI10" s="12"/>
      <c r="PTJ10" s="12"/>
      <c r="PTK10" s="12"/>
      <c r="PTL10" s="12"/>
      <c r="PTM10" s="11"/>
      <c r="PTN10" s="12"/>
      <c r="PTO10" s="12"/>
      <c r="PTP10" s="12"/>
      <c r="PTQ10" s="12"/>
      <c r="PTR10" s="11"/>
      <c r="PTS10" s="12"/>
      <c r="PTT10" s="12"/>
      <c r="PTU10" s="12"/>
      <c r="PTV10" s="12"/>
      <c r="PTW10" s="11"/>
      <c r="PTX10" s="12"/>
      <c r="PTY10" s="12"/>
      <c r="PTZ10" s="12"/>
      <c r="PUA10" s="12"/>
      <c r="PUB10" s="11"/>
      <c r="PUC10" s="12"/>
      <c r="PUD10" s="12"/>
      <c r="PUE10" s="12"/>
      <c r="PUF10" s="12"/>
      <c r="PUG10" s="11"/>
      <c r="PUH10" s="12"/>
      <c r="PUI10" s="12"/>
      <c r="PUJ10" s="12"/>
      <c r="PUK10" s="12"/>
      <c r="PUL10" s="11"/>
      <c r="PUM10" s="12"/>
      <c r="PUN10" s="12"/>
      <c r="PUO10" s="12"/>
      <c r="PUP10" s="12"/>
      <c r="PUQ10" s="11"/>
      <c r="PUR10" s="12"/>
      <c r="PUS10" s="12"/>
      <c r="PUT10" s="12"/>
      <c r="PUU10" s="12"/>
      <c r="PUV10" s="11"/>
      <c r="PUW10" s="12"/>
      <c r="PUX10" s="12"/>
      <c r="PUY10" s="12"/>
      <c r="PUZ10" s="12"/>
      <c r="PVA10" s="11"/>
      <c r="PVB10" s="12"/>
      <c r="PVC10" s="12"/>
      <c r="PVD10" s="12"/>
      <c r="PVE10" s="12"/>
      <c r="PVF10" s="11"/>
      <c r="PVG10" s="12"/>
      <c r="PVH10" s="12"/>
      <c r="PVI10" s="12"/>
      <c r="PVJ10" s="12"/>
      <c r="PVK10" s="11"/>
      <c r="PVL10" s="12"/>
      <c r="PVM10" s="12"/>
      <c r="PVN10" s="12"/>
      <c r="PVO10" s="12"/>
      <c r="PVP10" s="11"/>
      <c r="PVQ10" s="12"/>
      <c r="PVR10" s="12"/>
      <c r="PVS10" s="12"/>
      <c r="PVT10" s="12"/>
      <c r="PVU10" s="11"/>
      <c r="PVV10" s="12"/>
      <c r="PVW10" s="12"/>
      <c r="PVX10" s="12"/>
      <c r="PVY10" s="12"/>
      <c r="PVZ10" s="11"/>
      <c r="PWA10" s="12"/>
      <c r="PWB10" s="12"/>
      <c r="PWC10" s="12"/>
      <c r="PWD10" s="12"/>
      <c r="PWE10" s="11"/>
      <c r="PWF10" s="12"/>
      <c r="PWG10" s="12"/>
      <c r="PWH10" s="12"/>
      <c r="PWI10" s="12"/>
      <c r="PWJ10" s="11"/>
      <c r="PWK10" s="12"/>
      <c r="PWL10" s="12"/>
      <c r="PWM10" s="12"/>
      <c r="PWN10" s="12"/>
      <c r="PWO10" s="11"/>
      <c r="PWP10" s="12"/>
      <c r="PWQ10" s="12"/>
      <c r="PWR10" s="12"/>
      <c r="PWS10" s="12"/>
      <c r="PWT10" s="11"/>
      <c r="PWU10" s="12"/>
      <c r="PWV10" s="12"/>
      <c r="PWW10" s="12"/>
      <c r="PWX10" s="12"/>
      <c r="PWY10" s="11"/>
      <c r="PWZ10" s="12"/>
      <c r="PXA10" s="12"/>
      <c r="PXB10" s="12"/>
      <c r="PXC10" s="12"/>
      <c r="PXD10" s="11"/>
      <c r="PXE10" s="12"/>
      <c r="PXF10" s="12"/>
      <c r="PXG10" s="12"/>
      <c r="PXH10" s="12"/>
      <c r="PXI10" s="11"/>
      <c r="PXJ10" s="12"/>
      <c r="PXK10" s="12"/>
      <c r="PXL10" s="12"/>
      <c r="PXM10" s="12"/>
      <c r="PXN10" s="11"/>
      <c r="PXO10" s="12"/>
      <c r="PXP10" s="12"/>
      <c r="PXQ10" s="12"/>
      <c r="PXR10" s="12"/>
      <c r="PXS10" s="11"/>
      <c r="PXT10" s="12"/>
      <c r="PXU10" s="12"/>
      <c r="PXV10" s="12"/>
      <c r="PXW10" s="12"/>
      <c r="PXX10" s="11"/>
      <c r="PXY10" s="12"/>
      <c r="PXZ10" s="12"/>
      <c r="PYA10" s="12"/>
      <c r="PYB10" s="12"/>
      <c r="PYC10" s="11"/>
      <c r="PYD10" s="12"/>
      <c r="PYE10" s="12"/>
      <c r="PYF10" s="12"/>
      <c r="PYG10" s="12"/>
      <c r="PYH10" s="11"/>
      <c r="PYI10" s="12"/>
      <c r="PYJ10" s="12"/>
      <c r="PYK10" s="12"/>
      <c r="PYL10" s="12"/>
      <c r="PYM10" s="11"/>
      <c r="PYN10" s="12"/>
      <c r="PYO10" s="12"/>
      <c r="PYP10" s="12"/>
      <c r="PYQ10" s="12"/>
      <c r="PYR10" s="11"/>
      <c r="PYS10" s="12"/>
      <c r="PYT10" s="12"/>
      <c r="PYU10" s="12"/>
      <c r="PYV10" s="12"/>
      <c r="PYW10" s="11"/>
      <c r="PYX10" s="12"/>
      <c r="PYY10" s="12"/>
      <c r="PYZ10" s="12"/>
      <c r="PZA10" s="12"/>
      <c r="PZB10" s="11"/>
      <c r="PZC10" s="12"/>
      <c r="PZD10" s="12"/>
      <c r="PZE10" s="12"/>
      <c r="PZF10" s="12"/>
      <c r="PZG10" s="11"/>
      <c r="PZH10" s="12"/>
      <c r="PZI10" s="12"/>
      <c r="PZJ10" s="12"/>
      <c r="PZK10" s="12"/>
      <c r="PZL10" s="11"/>
      <c r="PZM10" s="12"/>
      <c r="PZN10" s="12"/>
      <c r="PZO10" s="12"/>
      <c r="PZP10" s="12"/>
      <c r="PZQ10" s="11"/>
      <c r="PZR10" s="12"/>
      <c r="PZS10" s="12"/>
      <c r="PZT10" s="12"/>
      <c r="PZU10" s="12"/>
      <c r="PZV10" s="11"/>
      <c r="PZW10" s="12"/>
      <c r="PZX10" s="12"/>
      <c r="PZY10" s="12"/>
      <c r="PZZ10" s="12"/>
      <c r="QAA10" s="11"/>
      <c r="QAB10" s="12"/>
      <c r="QAC10" s="12"/>
      <c r="QAD10" s="12"/>
      <c r="QAE10" s="12"/>
      <c r="QAF10" s="11"/>
      <c r="QAG10" s="12"/>
      <c r="QAH10" s="12"/>
      <c r="QAI10" s="12"/>
      <c r="QAJ10" s="12"/>
      <c r="QAK10" s="11"/>
      <c r="QAL10" s="12"/>
      <c r="QAM10" s="12"/>
      <c r="QAN10" s="12"/>
      <c r="QAO10" s="12"/>
      <c r="QAP10" s="11"/>
      <c r="QAQ10" s="12"/>
      <c r="QAR10" s="12"/>
      <c r="QAS10" s="12"/>
      <c r="QAT10" s="12"/>
      <c r="QAU10" s="11"/>
      <c r="QAV10" s="12"/>
      <c r="QAW10" s="12"/>
      <c r="QAX10" s="12"/>
      <c r="QAY10" s="12"/>
      <c r="QAZ10" s="11"/>
      <c r="QBA10" s="12"/>
      <c r="QBB10" s="12"/>
      <c r="QBC10" s="12"/>
      <c r="QBD10" s="12"/>
      <c r="QBE10" s="11"/>
      <c r="QBF10" s="12"/>
      <c r="QBG10" s="12"/>
      <c r="QBH10" s="12"/>
      <c r="QBI10" s="12"/>
      <c r="QBJ10" s="11"/>
      <c r="QBK10" s="12"/>
      <c r="QBL10" s="12"/>
      <c r="QBM10" s="12"/>
      <c r="QBN10" s="12"/>
      <c r="QBO10" s="11"/>
      <c r="QBP10" s="12"/>
      <c r="QBQ10" s="12"/>
      <c r="QBR10" s="12"/>
      <c r="QBS10" s="12"/>
      <c r="QBT10" s="11"/>
      <c r="QBU10" s="12"/>
      <c r="QBV10" s="12"/>
      <c r="QBW10" s="12"/>
      <c r="QBX10" s="12"/>
      <c r="QBY10" s="11"/>
      <c r="QBZ10" s="12"/>
      <c r="QCA10" s="12"/>
      <c r="QCB10" s="12"/>
      <c r="QCC10" s="12"/>
      <c r="QCD10" s="11"/>
      <c r="QCE10" s="12"/>
      <c r="QCF10" s="12"/>
      <c r="QCG10" s="12"/>
      <c r="QCH10" s="12"/>
      <c r="QCI10" s="11"/>
      <c r="QCJ10" s="12"/>
      <c r="QCK10" s="12"/>
      <c r="QCL10" s="12"/>
      <c r="QCM10" s="12"/>
      <c r="QCN10" s="11"/>
      <c r="QCO10" s="12"/>
      <c r="QCP10" s="12"/>
      <c r="QCQ10" s="12"/>
      <c r="QCR10" s="12"/>
      <c r="QCS10" s="11"/>
      <c r="QCT10" s="12"/>
      <c r="QCU10" s="12"/>
      <c r="QCV10" s="12"/>
      <c r="QCW10" s="12"/>
      <c r="QCX10" s="11"/>
      <c r="QCY10" s="12"/>
      <c r="QCZ10" s="12"/>
      <c r="QDA10" s="12"/>
      <c r="QDB10" s="12"/>
      <c r="QDC10" s="11"/>
      <c r="QDD10" s="12"/>
      <c r="QDE10" s="12"/>
      <c r="QDF10" s="12"/>
      <c r="QDG10" s="12"/>
      <c r="QDH10" s="11"/>
      <c r="QDI10" s="12"/>
      <c r="QDJ10" s="12"/>
      <c r="QDK10" s="12"/>
      <c r="QDL10" s="12"/>
      <c r="QDM10" s="11"/>
      <c r="QDN10" s="12"/>
      <c r="QDO10" s="12"/>
      <c r="QDP10" s="12"/>
      <c r="QDQ10" s="12"/>
      <c r="QDR10" s="11"/>
      <c r="QDS10" s="12"/>
      <c r="QDT10" s="12"/>
      <c r="QDU10" s="12"/>
      <c r="QDV10" s="12"/>
      <c r="QDW10" s="11"/>
      <c r="QDX10" s="12"/>
      <c r="QDY10" s="12"/>
      <c r="QDZ10" s="12"/>
      <c r="QEA10" s="12"/>
      <c r="QEB10" s="11"/>
      <c r="QEC10" s="12"/>
      <c r="QED10" s="12"/>
      <c r="QEE10" s="12"/>
      <c r="QEF10" s="12"/>
      <c r="QEG10" s="11"/>
      <c r="QEH10" s="12"/>
      <c r="QEI10" s="12"/>
      <c r="QEJ10" s="12"/>
      <c r="QEK10" s="12"/>
      <c r="QEL10" s="11"/>
      <c r="QEM10" s="12"/>
      <c r="QEN10" s="12"/>
      <c r="QEO10" s="12"/>
      <c r="QEP10" s="12"/>
      <c r="QEQ10" s="11"/>
      <c r="QER10" s="12"/>
      <c r="QES10" s="12"/>
      <c r="QET10" s="12"/>
      <c r="QEU10" s="12"/>
      <c r="QEV10" s="11"/>
      <c r="QEW10" s="12"/>
      <c r="QEX10" s="12"/>
      <c r="QEY10" s="12"/>
      <c r="QEZ10" s="12"/>
      <c r="QFA10" s="11"/>
      <c r="QFB10" s="12"/>
      <c r="QFC10" s="12"/>
      <c r="QFD10" s="12"/>
      <c r="QFE10" s="12"/>
      <c r="QFF10" s="11"/>
      <c r="QFG10" s="12"/>
      <c r="QFH10" s="12"/>
      <c r="QFI10" s="12"/>
      <c r="QFJ10" s="12"/>
      <c r="QFK10" s="11"/>
      <c r="QFL10" s="12"/>
      <c r="QFM10" s="12"/>
      <c r="QFN10" s="12"/>
      <c r="QFO10" s="12"/>
      <c r="QFP10" s="11"/>
      <c r="QFQ10" s="12"/>
      <c r="QFR10" s="12"/>
      <c r="QFS10" s="12"/>
      <c r="QFT10" s="12"/>
      <c r="QFU10" s="11"/>
      <c r="QFV10" s="12"/>
      <c r="QFW10" s="12"/>
      <c r="QFX10" s="12"/>
      <c r="QFY10" s="12"/>
      <c r="QFZ10" s="11"/>
      <c r="QGA10" s="12"/>
      <c r="QGB10" s="12"/>
      <c r="QGC10" s="12"/>
      <c r="QGD10" s="12"/>
      <c r="QGE10" s="11"/>
      <c r="QGF10" s="12"/>
      <c r="QGG10" s="12"/>
      <c r="QGH10" s="12"/>
      <c r="QGI10" s="12"/>
      <c r="QGJ10" s="11"/>
      <c r="QGK10" s="12"/>
      <c r="QGL10" s="12"/>
      <c r="QGM10" s="12"/>
      <c r="QGN10" s="12"/>
      <c r="QGO10" s="11"/>
      <c r="QGP10" s="12"/>
      <c r="QGQ10" s="12"/>
      <c r="QGR10" s="12"/>
      <c r="QGS10" s="12"/>
      <c r="QGT10" s="11"/>
      <c r="QGU10" s="12"/>
      <c r="QGV10" s="12"/>
      <c r="QGW10" s="12"/>
      <c r="QGX10" s="12"/>
      <c r="QGY10" s="11"/>
      <c r="QGZ10" s="12"/>
      <c r="QHA10" s="12"/>
      <c r="QHB10" s="12"/>
      <c r="QHC10" s="12"/>
      <c r="QHD10" s="11"/>
      <c r="QHE10" s="12"/>
      <c r="QHF10" s="12"/>
      <c r="QHG10" s="12"/>
      <c r="QHH10" s="12"/>
      <c r="QHI10" s="11"/>
      <c r="QHJ10" s="12"/>
      <c r="QHK10" s="12"/>
      <c r="QHL10" s="12"/>
      <c r="QHM10" s="12"/>
      <c r="QHN10" s="11"/>
      <c r="QHO10" s="12"/>
      <c r="QHP10" s="12"/>
      <c r="QHQ10" s="12"/>
      <c r="QHR10" s="12"/>
      <c r="QHS10" s="11"/>
      <c r="QHT10" s="12"/>
      <c r="QHU10" s="12"/>
      <c r="QHV10" s="12"/>
      <c r="QHW10" s="12"/>
      <c r="QHX10" s="11"/>
      <c r="QHY10" s="12"/>
      <c r="QHZ10" s="12"/>
      <c r="QIA10" s="12"/>
      <c r="QIB10" s="12"/>
      <c r="QIC10" s="11"/>
      <c r="QID10" s="12"/>
      <c r="QIE10" s="12"/>
      <c r="QIF10" s="12"/>
      <c r="QIG10" s="12"/>
      <c r="QIH10" s="11"/>
      <c r="QII10" s="12"/>
      <c r="QIJ10" s="12"/>
      <c r="QIK10" s="12"/>
      <c r="QIL10" s="12"/>
      <c r="QIM10" s="11"/>
      <c r="QIN10" s="12"/>
      <c r="QIO10" s="12"/>
      <c r="QIP10" s="12"/>
      <c r="QIQ10" s="12"/>
      <c r="QIR10" s="11"/>
      <c r="QIS10" s="12"/>
      <c r="QIT10" s="12"/>
      <c r="QIU10" s="12"/>
      <c r="QIV10" s="12"/>
      <c r="QIW10" s="11"/>
      <c r="QIX10" s="12"/>
      <c r="QIY10" s="12"/>
      <c r="QIZ10" s="12"/>
      <c r="QJA10" s="12"/>
      <c r="QJB10" s="11"/>
      <c r="QJC10" s="12"/>
      <c r="QJD10" s="12"/>
      <c r="QJE10" s="12"/>
      <c r="QJF10" s="12"/>
      <c r="QJG10" s="11"/>
      <c r="QJH10" s="12"/>
      <c r="QJI10" s="12"/>
      <c r="QJJ10" s="12"/>
      <c r="QJK10" s="12"/>
      <c r="QJL10" s="11"/>
      <c r="QJM10" s="12"/>
      <c r="QJN10" s="12"/>
      <c r="QJO10" s="12"/>
      <c r="QJP10" s="12"/>
      <c r="QJQ10" s="11"/>
      <c r="QJR10" s="12"/>
      <c r="QJS10" s="12"/>
      <c r="QJT10" s="12"/>
      <c r="QJU10" s="12"/>
      <c r="QJV10" s="11"/>
      <c r="QJW10" s="12"/>
      <c r="QJX10" s="12"/>
      <c r="QJY10" s="12"/>
      <c r="QJZ10" s="12"/>
      <c r="QKA10" s="11"/>
      <c r="QKB10" s="12"/>
      <c r="QKC10" s="12"/>
      <c r="QKD10" s="12"/>
      <c r="QKE10" s="12"/>
      <c r="QKF10" s="11"/>
      <c r="QKG10" s="12"/>
      <c r="QKH10" s="12"/>
      <c r="QKI10" s="12"/>
      <c r="QKJ10" s="12"/>
      <c r="QKK10" s="11"/>
      <c r="QKL10" s="12"/>
      <c r="QKM10" s="12"/>
      <c r="QKN10" s="12"/>
      <c r="QKO10" s="12"/>
      <c r="QKP10" s="11"/>
      <c r="QKQ10" s="12"/>
      <c r="QKR10" s="12"/>
      <c r="QKS10" s="12"/>
      <c r="QKT10" s="12"/>
      <c r="QKU10" s="11"/>
      <c r="QKV10" s="12"/>
      <c r="QKW10" s="12"/>
      <c r="QKX10" s="12"/>
      <c r="QKY10" s="12"/>
      <c r="QKZ10" s="11"/>
      <c r="QLA10" s="12"/>
      <c r="QLB10" s="12"/>
      <c r="QLC10" s="12"/>
      <c r="QLD10" s="12"/>
      <c r="QLE10" s="11"/>
      <c r="QLF10" s="12"/>
      <c r="QLG10" s="12"/>
      <c r="QLH10" s="12"/>
      <c r="QLI10" s="12"/>
      <c r="QLJ10" s="11"/>
      <c r="QLK10" s="12"/>
      <c r="QLL10" s="12"/>
      <c r="QLM10" s="12"/>
      <c r="QLN10" s="12"/>
      <c r="QLO10" s="11"/>
      <c r="QLP10" s="12"/>
      <c r="QLQ10" s="12"/>
      <c r="QLR10" s="12"/>
      <c r="QLS10" s="12"/>
      <c r="QLT10" s="11"/>
      <c r="QLU10" s="12"/>
      <c r="QLV10" s="12"/>
      <c r="QLW10" s="12"/>
      <c r="QLX10" s="12"/>
      <c r="QLY10" s="11"/>
      <c r="QLZ10" s="12"/>
      <c r="QMA10" s="12"/>
      <c r="QMB10" s="12"/>
      <c r="QMC10" s="12"/>
      <c r="QMD10" s="11"/>
      <c r="QME10" s="12"/>
      <c r="QMF10" s="12"/>
      <c r="QMG10" s="12"/>
      <c r="QMH10" s="12"/>
      <c r="QMI10" s="11"/>
      <c r="QMJ10" s="12"/>
      <c r="QMK10" s="12"/>
      <c r="QML10" s="12"/>
      <c r="QMM10" s="12"/>
      <c r="QMN10" s="11"/>
      <c r="QMO10" s="12"/>
      <c r="QMP10" s="12"/>
      <c r="QMQ10" s="12"/>
      <c r="QMR10" s="12"/>
      <c r="QMS10" s="11"/>
      <c r="QMT10" s="12"/>
      <c r="QMU10" s="12"/>
      <c r="QMV10" s="12"/>
      <c r="QMW10" s="12"/>
      <c r="QMX10" s="11"/>
      <c r="QMY10" s="12"/>
      <c r="QMZ10" s="12"/>
      <c r="QNA10" s="12"/>
      <c r="QNB10" s="12"/>
      <c r="QNC10" s="11"/>
      <c r="QND10" s="12"/>
      <c r="QNE10" s="12"/>
      <c r="QNF10" s="12"/>
      <c r="QNG10" s="12"/>
      <c r="QNH10" s="11"/>
      <c r="QNI10" s="12"/>
      <c r="QNJ10" s="12"/>
      <c r="QNK10" s="12"/>
      <c r="QNL10" s="12"/>
      <c r="QNM10" s="11"/>
      <c r="QNN10" s="12"/>
      <c r="QNO10" s="12"/>
      <c r="QNP10" s="12"/>
      <c r="QNQ10" s="12"/>
      <c r="QNR10" s="11"/>
      <c r="QNS10" s="12"/>
      <c r="QNT10" s="12"/>
      <c r="QNU10" s="12"/>
      <c r="QNV10" s="12"/>
      <c r="QNW10" s="11"/>
      <c r="QNX10" s="12"/>
      <c r="QNY10" s="12"/>
      <c r="QNZ10" s="12"/>
      <c r="QOA10" s="12"/>
      <c r="QOB10" s="11"/>
      <c r="QOC10" s="12"/>
      <c r="QOD10" s="12"/>
      <c r="QOE10" s="12"/>
      <c r="QOF10" s="12"/>
      <c r="QOG10" s="11"/>
      <c r="QOH10" s="12"/>
      <c r="QOI10" s="12"/>
      <c r="QOJ10" s="12"/>
      <c r="QOK10" s="12"/>
      <c r="QOL10" s="11"/>
      <c r="QOM10" s="12"/>
      <c r="QON10" s="12"/>
      <c r="QOO10" s="12"/>
      <c r="QOP10" s="12"/>
      <c r="QOQ10" s="11"/>
      <c r="QOR10" s="12"/>
      <c r="QOS10" s="12"/>
      <c r="QOT10" s="12"/>
      <c r="QOU10" s="12"/>
      <c r="QOV10" s="11"/>
      <c r="QOW10" s="12"/>
      <c r="QOX10" s="12"/>
      <c r="QOY10" s="12"/>
      <c r="QOZ10" s="12"/>
      <c r="QPA10" s="11"/>
      <c r="QPB10" s="12"/>
      <c r="QPC10" s="12"/>
      <c r="QPD10" s="12"/>
      <c r="QPE10" s="12"/>
      <c r="QPF10" s="11"/>
      <c r="QPG10" s="12"/>
      <c r="QPH10" s="12"/>
      <c r="QPI10" s="12"/>
      <c r="QPJ10" s="12"/>
      <c r="QPK10" s="11"/>
      <c r="QPL10" s="12"/>
      <c r="QPM10" s="12"/>
      <c r="QPN10" s="12"/>
      <c r="QPO10" s="12"/>
      <c r="QPP10" s="11"/>
      <c r="QPQ10" s="12"/>
      <c r="QPR10" s="12"/>
      <c r="QPS10" s="12"/>
      <c r="QPT10" s="12"/>
      <c r="QPU10" s="11"/>
      <c r="QPV10" s="12"/>
      <c r="QPW10" s="12"/>
      <c r="QPX10" s="12"/>
      <c r="QPY10" s="12"/>
      <c r="QPZ10" s="11"/>
      <c r="QQA10" s="12"/>
      <c r="QQB10" s="12"/>
      <c r="QQC10" s="12"/>
      <c r="QQD10" s="12"/>
      <c r="QQE10" s="11"/>
      <c r="QQF10" s="12"/>
      <c r="QQG10" s="12"/>
      <c r="QQH10" s="12"/>
      <c r="QQI10" s="12"/>
      <c r="QQJ10" s="11"/>
      <c r="QQK10" s="12"/>
      <c r="QQL10" s="12"/>
      <c r="QQM10" s="12"/>
      <c r="QQN10" s="12"/>
      <c r="QQO10" s="11"/>
      <c r="QQP10" s="12"/>
      <c r="QQQ10" s="12"/>
      <c r="QQR10" s="12"/>
      <c r="QQS10" s="12"/>
      <c r="QQT10" s="11"/>
      <c r="QQU10" s="12"/>
      <c r="QQV10" s="12"/>
      <c r="QQW10" s="12"/>
      <c r="QQX10" s="12"/>
      <c r="QQY10" s="11"/>
      <c r="QQZ10" s="12"/>
      <c r="QRA10" s="12"/>
      <c r="QRB10" s="12"/>
      <c r="QRC10" s="12"/>
      <c r="QRD10" s="11"/>
      <c r="QRE10" s="12"/>
      <c r="QRF10" s="12"/>
      <c r="QRG10" s="12"/>
      <c r="QRH10" s="12"/>
      <c r="QRI10" s="11"/>
      <c r="QRJ10" s="12"/>
      <c r="QRK10" s="12"/>
      <c r="QRL10" s="12"/>
      <c r="QRM10" s="12"/>
      <c r="QRN10" s="11"/>
      <c r="QRO10" s="12"/>
      <c r="QRP10" s="12"/>
      <c r="QRQ10" s="12"/>
      <c r="QRR10" s="12"/>
      <c r="QRS10" s="11"/>
      <c r="QRT10" s="12"/>
      <c r="QRU10" s="12"/>
      <c r="QRV10" s="12"/>
      <c r="QRW10" s="12"/>
      <c r="QRX10" s="11"/>
      <c r="QRY10" s="12"/>
      <c r="QRZ10" s="12"/>
      <c r="QSA10" s="12"/>
      <c r="QSB10" s="12"/>
      <c r="QSC10" s="11"/>
      <c r="QSD10" s="12"/>
      <c r="QSE10" s="12"/>
      <c r="QSF10" s="12"/>
      <c r="QSG10" s="12"/>
      <c r="QSH10" s="11"/>
      <c r="QSI10" s="12"/>
      <c r="QSJ10" s="12"/>
      <c r="QSK10" s="12"/>
      <c r="QSL10" s="12"/>
      <c r="QSM10" s="11"/>
      <c r="QSN10" s="12"/>
      <c r="QSO10" s="12"/>
      <c r="QSP10" s="12"/>
      <c r="QSQ10" s="12"/>
      <c r="QSR10" s="11"/>
      <c r="QSS10" s="12"/>
      <c r="QST10" s="12"/>
      <c r="QSU10" s="12"/>
      <c r="QSV10" s="12"/>
      <c r="QSW10" s="11"/>
      <c r="QSX10" s="12"/>
      <c r="QSY10" s="12"/>
      <c r="QSZ10" s="12"/>
      <c r="QTA10" s="12"/>
      <c r="QTB10" s="11"/>
      <c r="QTC10" s="12"/>
      <c r="QTD10" s="12"/>
      <c r="QTE10" s="12"/>
      <c r="QTF10" s="12"/>
      <c r="QTG10" s="11"/>
      <c r="QTH10" s="12"/>
      <c r="QTI10" s="12"/>
      <c r="QTJ10" s="12"/>
      <c r="QTK10" s="12"/>
      <c r="QTL10" s="11"/>
      <c r="QTM10" s="12"/>
      <c r="QTN10" s="12"/>
      <c r="QTO10" s="12"/>
      <c r="QTP10" s="12"/>
      <c r="QTQ10" s="11"/>
      <c r="QTR10" s="12"/>
      <c r="QTS10" s="12"/>
      <c r="QTT10" s="12"/>
      <c r="QTU10" s="12"/>
      <c r="QTV10" s="11"/>
      <c r="QTW10" s="12"/>
      <c r="QTX10" s="12"/>
      <c r="QTY10" s="12"/>
      <c r="QTZ10" s="12"/>
      <c r="QUA10" s="11"/>
      <c r="QUB10" s="12"/>
      <c r="QUC10" s="12"/>
      <c r="QUD10" s="12"/>
      <c r="QUE10" s="12"/>
      <c r="QUF10" s="11"/>
      <c r="QUG10" s="12"/>
      <c r="QUH10" s="12"/>
      <c r="QUI10" s="12"/>
      <c r="QUJ10" s="12"/>
      <c r="QUK10" s="11"/>
      <c r="QUL10" s="12"/>
      <c r="QUM10" s="12"/>
      <c r="QUN10" s="12"/>
      <c r="QUO10" s="12"/>
      <c r="QUP10" s="11"/>
      <c r="QUQ10" s="12"/>
      <c r="QUR10" s="12"/>
      <c r="QUS10" s="12"/>
      <c r="QUT10" s="12"/>
      <c r="QUU10" s="11"/>
      <c r="QUV10" s="12"/>
      <c r="QUW10" s="12"/>
      <c r="QUX10" s="12"/>
      <c r="QUY10" s="12"/>
      <c r="QUZ10" s="11"/>
      <c r="QVA10" s="12"/>
      <c r="QVB10" s="12"/>
      <c r="QVC10" s="12"/>
      <c r="QVD10" s="12"/>
      <c r="QVE10" s="11"/>
      <c r="QVF10" s="12"/>
      <c r="QVG10" s="12"/>
      <c r="QVH10" s="12"/>
      <c r="QVI10" s="12"/>
      <c r="QVJ10" s="11"/>
      <c r="QVK10" s="12"/>
      <c r="QVL10" s="12"/>
      <c r="QVM10" s="12"/>
      <c r="QVN10" s="12"/>
      <c r="QVO10" s="11"/>
      <c r="QVP10" s="12"/>
      <c r="QVQ10" s="12"/>
      <c r="QVR10" s="12"/>
      <c r="QVS10" s="12"/>
      <c r="QVT10" s="11"/>
      <c r="QVU10" s="12"/>
      <c r="QVV10" s="12"/>
      <c r="QVW10" s="12"/>
      <c r="QVX10" s="12"/>
      <c r="QVY10" s="11"/>
      <c r="QVZ10" s="12"/>
      <c r="QWA10" s="12"/>
      <c r="QWB10" s="12"/>
      <c r="QWC10" s="12"/>
      <c r="QWD10" s="11"/>
      <c r="QWE10" s="12"/>
      <c r="QWF10" s="12"/>
      <c r="QWG10" s="12"/>
      <c r="QWH10" s="12"/>
      <c r="QWI10" s="11"/>
      <c r="QWJ10" s="12"/>
      <c r="QWK10" s="12"/>
      <c r="QWL10" s="12"/>
      <c r="QWM10" s="12"/>
      <c r="QWN10" s="11"/>
      <c r="QWO10" s="12"/>
      <c r="QWP10" s="12"/>
      <c r="QWQ10" s="12"/>
      <c r="QWR10" s="12"/>
      <c r="QWS10" s="11"/>
      <c r="QWT10" s="12"/>
      <c r="QWU10" s="12"/>
      <c r="QWV10" s="12"/>
      <c r="QWW10" s="12"/>
      <c r="QWX10" s="11"/>
      <c r="QWY10" s="12"/>
      <c r="QWZ10" s="12"/>
      <c r="QXA10" s="12"/>
      <c r="QXB10" s="12"/>
      <c r="QXC10" s="11"/>
      <c r="QXD10" s="12"/>
      <c r="QXE10" s="12"/>
      <c r="QXF10" s="12"/>
      <c r="QXG10" s="12"/>
      <c r="QXH10" s="11"/>
      <c r="QXI10" s="12"/>
      <c r="QXJ10" s="12"/>
      <c r="QXK10" s="12"/>
      <c r="QXL10" s="12"/>
      <c r="QXM10" s="11"/>
      <c r="QXN10" s="12"/>
      <c r="QXO10" s="12"/>
      <c r="QXP10" s="12"/>
      <c r="QXQ10" s="12"/>
      <c r="QXR10" s="11"/>
      <c r="QXS10" s="12"/>
      <c r="QXT10" s="12"/>
      <c r="QXU10" s="12"/>
      <c r="QXV10" s="12"/>
      <c r="QXW10" s="11"/>
      <c r="QXX10" s="12"/>
      <c r="QXY10" s="12"/>
      <c r="QXZ10" s="12"/>
      <c r="QYA10" s="12"/>
      <c r="QYB10" s="11"/>
      <c r="QYC10" s="12"/>
      <c r="QYD10" s="12"/>
      <c r="QYE10" s="12"/>
      <c r="QYF10" s="12"/>
      <c r="QYG10" s="11"/>
      <c r="QYH10" s="12"/>
      <c r="QYI10" s="12"/>
      <c r="QYJ10" s="12"/>
      <c r="QYK10" s="12"/>
      <c r="QYL10" s="11"/>
      <c r="QYM10" s="12"/>
      <c r="QYN10" s="12"/>
      <c r="QYO10" s="12"/>
      <c r="QYP10" s="12"/>
      <c r="QYQ10" s="11"/>
      <c r="QYR10" s="12"/>
      <c r="QYS10" s="12"/>
      <c r="QYT10" s="12"/>
      <c r="QYU10" s="12"/>
      <c r="QYV10" s="11"/>
      <c r="QYW10" s="12"/>
      <c r="QYX10" s="12"/>
      <c r="QYY10" s="12"/>
      <c r="QYZ10" s="12"/>
      <c r="QZA10" s="11"/>
      <c r="QZB10" s="12"/>
      <c r="QZC10" s="12"/>
      <c r="QZD10" s="12"/>
      <c r="QZE10" s="12"/>
      <c r="QZF10" s="11"/>
      <c r="QZG10" s="12"/>
      <c r="QZH10" s="12"/>
      <c r="QZI10" s="12"/>
      <c r="QZJ10" s="12"/>
      <c r="QZK10" s="11"/>
      <c r="QZL10" s="12"/>
      <c r="QZM10" s="12"/>
      <c r="QZN10" s="12"/>
      <c r="QZO10" s="12"/>
      <c r="QZP10" s="11"/>
      <c r="QZQ10" s="12"/>
      <c r="QZR10" s="12"/>
      <c r="QZS10" s="12"/>
      <c r="QZT10" s="12"/>
      <c r="QZU10" s="11"/>
      <c r="QZV10" s="12"/>
      <c r="QZW10" s="12"/>
      <c r="QZX10" s="12"/>
      <c r="QZY10" s="12"/>
      <c r="QZZ10" s="11"/>
      <c r="RAA10" s="12"/>
      <c r="RAB10" s="12"/>
      <c r="RAC10" s="12"/>
      <c r="RAD10" s="12"/>
      <c r="RAE10" s="11"/>
      <c r="RAF10" s="12"/>
      <c r="RAG10" s="12"/>
      <c r="RAH10" s="12"/>
      <c r="RAI10" s="12"/>
      <c r="RAJ10" s="11"/>
      <c r="RAK10" s="12"/>
      <c r="RAL10" s="12"/>
      <c r="RAM10" s="12"/>
      <c r="RAN10" s="12"/>
      <c r="RAO10" s="11"/>
      <c r="RAP10" s="12"/>
      <c r="RAQ10" s="12"/>
      <c r="RAR10" s="12"/>
      <c r="RAS10" s="12"/>
      <c r="RAT10" s="11"/>
      <c r="RAU10" s="12"/>
      <c r="RAV10" s="12"/>
      <c r="RAW10" s="12"/>
      <c r="RAX10" s="12"/>
      <c r="RAY10" s="11"/>
      <c r="RAZ10" s="12"/>
      <c r="RBA10" s="12"/>
      <c r="RBB10" s="12"/>
      <c r="RBC10" s="12"/>
      <c r="RBD10" s="11"/>
      <c r="RBE10" s="12"/>
      <c r="RBF10" s="12"/>
      <c r="RBG10" s="12"/>
      <c r="RBH10" s="12"/>
      <c r="RBI10" s="11"/>
      <c r="RBJ10" s="12"/>
      <c r="RBK10" s="12"/>
      <c r="RBL10" s="12"/>
      <c r="RBM10" s="12"/>
      <c r="RBN10" s="11"/>
      <c r="RBO10" s="12"/>
      <c r="RBP10" s="12"/>
      <c r="RBQ10" s="12"/>
      <c r="RBR10" s="12"/>
      <c r="RBS10" s="11"/>
      <c r="RBT10" s="12"/>
      <c r="RBU10" s="12"/>
      <c r="RBV10" s="12"/>
      <c r="RBW10" s="12"/>
      <c r="RBX10" s="11"/>
      <c r="RBY10" s="12"/>
      <c r="RBZ10" s="12"/>
      <c r="RCA10" s="12"/>
      <c r="RCB10" s="12"/>
      <c r="RCC10" s="11"/>
      <c r="RCD10" s="12"/>
      <c r="RCE10" s="12"/>
      <c r="RCF10" s="12"/>
      <c r="RCG10" s="12"/>
      <c r="RCH10" s="11"/>
      <c r="RCI10" s="12"/>
      <c r="RCJ10" s="12"/>
      <c r="RCK10" s="12"/>
      <c r="RCL10" s="12"/>
      <c r="RCM10" s="11"/>
      <c r="RCN10" s="12"/>
      <c r="RCO10" s="12"/>
      <c r="RCP10" s="12"/>
      <c r="RCQ10" s="12"/>
      <c r="RCR10" s="11"/>
      <c r="RCS10" s="12"/>
      <c r="RCT10" s="12"/>
      <c r="RCU10" s="12"/>
      <c r="RCV10" s="12"/>
      <c r="RCW10" s="11"/>
      <c r="RCX10" s="12"/>
      <c r="RCY10" s="12"/>
      <c r="RCZ10" s="12"/>
      <c r="RDA10" s="12"/>
      <c r="RDB10" s="11"/>
      <c r="RDC10" s="12"/>
      <c r="RDD10" s="12"/>
      <c r="RDE10" s="12"/>
      <c r="RDF10" s="12"/>
      <c r="RDG10" s="11"/>
      <c r="RDH10" s="12"/>
      <c r="RDI10" s="12"/>
      <c r="RDJ10" s="12"/>
      <c r="RDK10" s="12"/>
      <c r="RDL10" s="11"/>
      <c r="RDM10" s="12"/>
      <c r="RDN10" s="12"/>
      <c r="RDO10" s="12"/>
      <c r="RDP10" s="12"/>
      <c r="RDQ10" s="11"/>
      <c r="RDR10" s="12"/>
      <c r="RDS10" s="12"/>
      <c r="RDT10" s="12"/>
      <c r="RDU10" s="12"/>
      <c r="RDV10" s="11"/>
      <c r="RDW10" s="12"/>
      <c r="RDX10" s="12"/>
      <c r="RDY10" s="12"/>
      <c r="RDZ10" s="12"/>
      <c r="REA10" s="11"/>
      <c r="REB10" s="12"/>
      <c r="REC10" s="12"/>
      <c r="RED10" s="12"/>
      <c r="REE10" s="12"/>
      <c r="REF10" s="11"/>
      <c r="REG10" s="12"/>
      <c r="REH10" s="12"/>
      <c r="REI10" s="12"/>
      <c r="REJ10" s="12"/>
      <c r="REK10" s="11"/>
      <c r="REL10" s="12"/>
      <c r="REM10" s="12"/>
      <c r="REN10" s="12"/>
      <c r="REO10" s="12"/>
      <c r="REP10" s="11"/>
      <c r="REQ10" s="12"/>
      <c r="RER10" s="12"/>
      <c r="RES10" s="12"/>
      <c r="RET10" s="12"/>
      <c r="REU10" s="11"/>
      <c r="REV10" s="12"/>
      <c r="REW10" s="12"/>
      <c r="REX10" s="12"/>
      <c r="REY10" s="12"/>
      <c r="REZ10" s="11"/>
      <c r="RFA10" s="12"/>
      <c r="RFB10" s="12"/>
      <c r="RFC10" s="12"/>
      <c r="RFD10" s="12"/>
      <c r="RFE10" s="11"/>
      <c r="RFF10" s="12"/>
      <c r="RFG10" s="12"/>
      <c r="RFH10" s="12"/>
      <c r="RFI10" s="12"/>
      <c r="RFJ10" s="11"/>
      <c r="RFK10" s="12"/>
      <c r="RFL10" s="12"/>
      <c r="RFM10" s="12"/>
      <c r="RFN10" s="12"/>
      <c r="RFO10" s="11"/>
      <c r="RFP10" s="12"/>
      <c r="RFQ10" s="12"/>
      <c r="RFR10" s="12"/>
      <c r="RFS10" s="12"/>
      <c r="RFT10" s="11"/>
      <c r="RFU10" s="12"/>
      <c r="RFV10" s="12"/>
      <c r="RFW10" s="12"/>
      <c r="RFX10" s="12"/>
      <c r="RFY10" s="11"/>
      <c r="RFZ10" s="12"/>
      <c r="RGA10" s="12"/>
      <c r="RGB10" s="12"/>
      <c r="RGC10" s="12"/>
      <c r="RGD10" s="11"/>
      <c r="RGE10" s="12"/>
      <c r="RGF10" s="12"/>
      <c r="RGG10" s="12"/>
      <c r="RGH10" s="12"/>
      <c r="RGI10" s="11"/>
      <c r="RGJ10" s="12"/>
      <c r="RGK10" s="12"/>
      <c r="RGL10" s="12"/>
      <c r="RGM10" s="12"/>
      <c r="RGN10" s="11"/>
      <c r="RGO10" s="12"/>
      <c r="RGP10" s="12"/>
      <c r="RGQ10" s="12"/>
      <c r="RGR10" s="12"/>
      <c r="RGS10" s="11"/>
      <c r="RGT10" s="12"/>
      <c r="RGU10" s="12"/>
      <c r="RGV10" s="12"/>
      <c r="RGW10" s="12"/>
      <c r="RGX10" s="11"/>
      <c r="RGY10" s="12"/>
      <c r="RGZ10" s="12"/>
      <c r="RHA10" s="12"/>
      <c r="RHB10" s="12"/>
      <c r="RHC10" s="11"/>
      <c r="RHD10" s="12"/>
      <c r="RHE10" s="12"/>
      <c r="RHF10" s="12"/>
      <c r="RHG10" s="12"/>
      <c r="RHH10" s="11"/>
      <c r="RHI10" s="12"/>
      <c r="RHJ10" s="12"/>
      <c r="RHK10" s="12"/>
      <c r="RHL10" s="12"/>
      <c r="RHM10" s="11"/>
      <c r="RHN10" s="12"/>
      <c r="RHO10" s="12"/>
      <c r="RHP10" s="12"/>
      <c r="RHQ10" s="12"/>
      <c r="RHR10" s="11"/>
      <c r="RHS10" s="12"/>
      <c r="RHT10" s="12"/>
      <c r="RHU10" s="12"/>
      <c r="RHV10" s="12"/>
      <c r="RHW10" s="11"/>
      <c r="RHX10" s="12"/>
      <c r="RHY10" s="12"/>
      <c r="RHZ10" s="12"/>
      <c r="RIA10" s="12"/>
      <c r="RIB10" s="11"/>
      <c r="RIC10" s="12"/>
      <c r="RID10" s="12"/>
      <c r="RIE10" s="12"/>
      <c r="RIF10" s="12"/>
      <c r="RIG10" s="11"/>
      <c r="RIH10" s="12"/>
      <c r="RII10" s="12"/>
      <c r="RIJ10" s="12"/>
      <c r="RIK10" s="12"/>
      <c r="RIL10" s="11"/>
      <c r="RIM10" s="12"/>
      <c r="RIN10" s="12"/>
      <c r="RIO10" s="12"/>
      <c r="RIP10" s="12"/>
      <c r="RIQ10" s="11"/>
      <c r="RIR10" s="12"/>
      <c r="RIS10" s="12"/>
      <c r="RIT10" s="12"/>
      <c r="RIU10" s="12"/>
      <c r="RIV10" s="11"/>
      <c r="RIW10" s="12"/>
      <c r="RIX10" s="12"/>
      <c r="RIY10" s="12"/>
      <c r="RIZ10" s="12"/>
      <c r="RJA10" s="11"/>
      <c r="RJB10" s="12"/>
      <c r="RJC10" s="12"/>
      <c r="RJD10" s="12"/>
      <c r="RJE10" s="12"/>
      <c r="RJF10" s="11"/>
      <c r="RJG10" s="12"/>
      <c r="RJH10" s="12"/>
      <c r="RJI10" s="12"/>
      <c r="RJJ10" s="12"/>
      <c r="RJK10" s="11"/>
      <c r="RJL10" s="12"/>
      <c r="RJM10" s="12"/>
      <c r="RJN10" s="12"/>
      <c r="RJO10" s="12"/>
      <c r="RJP10" s="11"/>
      <c r="RJQ10" s="12"/>
      <c r="RJR10" s="12"/>
      <c r="RJS10" s="12"/>
      <c r="RJT10" s="12"/>
      <c r="RJU10" s="11"/>
      <c r="RJV10" s="12"/>
      <c r="RJW10" s="12"/>
      <c r="RJX10" s="12"/>
      <c r="RJY10" s="12"/>
      <c r="RJZ10" s="11"/>
      <c r="RKA10" s="12"/>
      <c r="RKB10" s="12"/>
      <c r="RKC10" s="12"/>
      <c r="RKD10" s="12"/>
      <c r="RKE10" s="11"/>
      <c r="RKF10" s="12"/>
      <c r="RKG10" s="12"/>
      <c r="RKH10" s="12"/>
      <c r="RKI10" s="12"/>
      <c r="RKJ10" s="11"/>
      <c r="RKK10" s="12"/>
      <c r="RKL10" s="12"/>
      <c r="RKM10" s="12"/>
      <c r="RKN10" s="12"/>
      <c r="RKO10" s="11"/>
      <c r="RKP10" s="12"/>
      <c r="RKQ10" s="12"/>
      <c r="RKR10" s="12"/>
      <c r="RKS10" s="12"/>
      <c r="RKT10" s="11"/>
      <c r="RKU10" s="12"/>
      <c r="RKV10" s="12"/>
      <c r="RKW10" s="12"/>
      <c r="RKX10" s="12"/>
      <c r="RKY10" s="11"/>
      <c r="RKZ10" s="12"/>
      <c r="RLA10" s="12"/>
      <c r="RLB10" s="12"/>
      <c r="RLC10" s="12"/>
      <c r="RLD10" s="11"/>
      <c r="RLE10" s="12"/>
      <c r="RLF10" s="12"/>
      <c r="RLG10" s="12"/>
      <c r="RLH10" s="12"/>
      <c r="RLI10" s="11"/>
      <c r="RLJ10" s="12"/>
      <c r="RLK10" s="12"/>
      <c r="RLL10" s="12"/>
      <c r="RLM10" s="12"/>
      <c r="RLN10" s="11"/>
      <c r="RLO10" s="12"/>
      <c r="RLP10" s="12"/>
      <c r="RLQ10" s="12"/>
      <c r="RLR10" s="12"/>
      <c r="RLS10" s="11"/>
      <c r="RLT10" s="12"/>
      <c r="RLU10" s="12"/>
      <c r="RLV10" s="12"/>
      <c r="RLW10" s="12"/>
      <c r="RLX10" s="11"/>
      <c r="RLY10" s="12"/>
      <c r="RLZ10" s="12"/>
      <c r="RMA10" s="12"/>
      <c r="RMB10" s="12"/>
      <c r="RMC10" s="11"/>
      <c r="RMD10" s="12"/>
      <c r="RME10" s="12"/>
      <c r="RMF10" s="12"/>
      <c r="RMG10" s="12"/>
      <c r="RMH10" s="11"/>
      <c r="RMI10" s="12"/>
      <c r="RMJ10" s="12"/>
      <c r="RMK10" s="12"/>
      <c r="RML10" s="12"/>
      <c r="RMM10" s="11"/>
      <c r="RMN10" s="12"/>
      <c r="RMO10" s="12"/>
      <c r="RMP10" s="12"/>
      <c r="RMQ10" s="12"/>
      <c r="RMR10" s="11"/>
      <c r="RMS10" s="12"/>
      <c r="RMT10" s="12"/>
      <c r="RMU10" s="12"/>
      <c r="RMV10" s="12"/>
      <c r="RMW10" s="11"/>
      <c r="RMX10" s="12"/>
      <c r="RMY10" s="12"/>
      <c r="RMZ10" s="12"/>
      <c r="RNA10" s="12"/>
      <c r="RNB10" s="11"/>
      <c r="RNC10" s="12"/>
      <c r="RND10" s="12"/>
      <c r="RNE10" s="12"/>
      <c r="RNF10" s="12"/>
      <c r="RNG10" s="11"/>
      <c r="RNH10" s="12"/>
      <c r="RNI10" s="12"/>
      <c r="RNJ10" s="12"/>
      <c r="RNK10" s="12"/>
      <c r="RNL10" s="11"/>
      <c r="RNM10" s="12"/>
      <c r="RNN10" s="12"/>
      <c r="RNO10" s="12"/>
      <c r="RNP10" s="12"/>
      <c r="RNQ10" s="11"/>
      <c r="RNR10" s="12"/>
      <c r="RNS10" s="12"/>
      <c r="RNT10" s="12"/>
      <c r="RNU10" s="12"/>
      <c r="RNV10" s="11"/>
      <c r="RNW10" s="12"/>
      <c r="RNX10" s="12"/>
      <c r="RNY10" s="12"/>
      <c r="RNZ10" s="12"/>
      <c r="ROA10" s="11"/>
      <c r="ROB10" s="12"/>
      <c r="ROC10" s="12"/>
      <c r="ROD10" s="12"/>
      <c r="ROE10" s="12"/>
      <c r="ROF10" s="11"/>
      <c r="ROG10" s="12"/>
      <c r="ROH10" s="12"/>
      <c r="ROI10" s="12"/>
      <c r="ROJ10" s="12"/>
      <c r="ROK10" s="11"/>
      <c r="ROL10" s="12"/>
      <c r="ROM10" s="12"/>
      <c r="RON10" s="12"/>
      <c r="ROO10" s="12"/>
      <c r="ROP10" s="11"/>
      <c r="ROQ10" s="12"/>
      <c r="ROR10" s="12"/>
      <c r="ROS10" s="12"/>
      <c r="ROT10" s="12"/>
      <c r="ROU10" s="11"/>
      <c r="ROV10" s="12"/>
      <c r="ROW10" s="12"/>
      <c r="ROX10" s="12"/>
      <c r="ROY10" s="12"/>
      <c r="ROZ10" s="11"/>
      <c r="RPA10" s="12"/>
      <c r="RPB10" s="12"/>
      <c r="RPC10" s="12"/>
      <c r="RPD10" s="12"/>
      <c r="RPE10" s="11"/>
      <c r="RPF10" s="12"/>
      <c r="RPG10" s="12"/>
      <c r="RPH10" s="12"/>
      <c r="RPI10" s="12"/>
      <c r="RPJ10" s="11"/>
      <c r="RPK10" s="12"/>
      <c r="RPL10" s="12"/>
      <c r="RPM10" s="12"/>
      <c r="RPN10" s="12"/>
      <c r="RPO10" s="11"/>
      <c r="RPP10" s="12"/>
      <c r="RPQ10" s="12"/>
      <c r="RPR10" s="12"/>
      <c r="RPS10" s="12"/>
      <c r="RPT10" s="11"/>
      <c r="RPU10" s="12"/>
      <c r="RPV10" s="12"/>
      <c r="RPW10" s="12"/>
      <c r="RPX10" s="12"/>
      <c r="RPY10" s="11"/>
      <c r="RPZ10" s="12"/>
      <c r="RQA10" s="12"/>
      <c r="RQB10" s="12"/>
      <c r="RQC10" s="12"/>
      <c r="RQD10" s="11"/>
      <c r="RQE10" s="12"/>
      <c r="RQF10" s="12"/>
      <c r="RQG10" s="12"/>
      <c r="RQH10" s="12"/>
      <c r="RQI10" s="11"/>
      <c r="RQJ10" s="12"/>
      <c r="RQK10" s="12"/>
      <c r="RQL10" s="12"/>
      <c r="RQM10" s="12"/>
      <c r="RQN10" s="11"/>
      <c r="RQO10" s="12"/>
      <c r="RQP10" s="12"/>
      <c r="RQQ10" s="12"/>
      <c r="RQR10" s="12"/>
      <c r="RQS10" s="11"/>
      <c r="RQT10" s="12"/>
      <c r="RQU10" s="12"/>
      <c r="RQV10" s="12"/>
      <c r="RQW10" s="12"/>
      <c r="RQX10" s="11"/>
      <c r="RQY10" s="12"/>
      <c r="RQZ10" s="12"/>
      <c r="RRA10" s="12"/>
      <c r="RRB10" s="12"/>
      <c r="RRC10" s="11"/>
      <c r="RRD10" s="12"/>
      <c r="RRE10" s="12"/>
      <c r="RRF10" s="12"/>
      <c r="RRG10" s="12"/>
      <c r="RRH10" s="11"/>
      <c r="RRI10" s="12"/>
      <c r="RRJ10" s="12"/>
      <c r="RRK10" s="12"/>
      <c r="RRL10" s="12"/>
      <c r="RRM10" s="11"/>
      <c r="RRN10" s="12"/>
      <c r="RRO10" s="12"/>
      <c r="RRP10" s="12"/>
      <c r="RRQ10" s="12"/>
      <c r="RRR10" s="11"/>
      <c r="RRS10" s="12"/>
      <c r="RRT10" s="12"/>
      <c r="RRU10" s="12"/>
      <c r="RRV10" s="12"/>
      <c r="RRW10" s="11"/>
      <c r="RRX10" s="12"/>
      <c r="RRY10" s="12"/>
      <c r="RRZ10" s="12"/>
      <c r="RSA10" s="12"/>
      <c r="RSB10" s="11"/>
      <c r="RSC10" s="12"/>
      <c r="RSD10" s="12"/>
      <c r="RSE10" s="12"/>
      <c r="RSF10" s="12"/>
      <c r="RSG10" s="11"/>
      <c r="RSH10" s="12"/>
      <c r="RSI10" s="12"/>
      <c r="RSJ10" s="12"/>
      <c r="RSK10" s="12"/>
      <c r="RSL10" s="11"/>
      <c r="RSM10" s="12"/>
      <c r="RSN10" s="12"/>
      <c r="RSO10" s="12"/>
      <c r="RSP10" s="12"/>
      <c r="RSQ10" s="11"/>
      <c r="RSR10" s="12"/>
      <c r="RSS10" s="12"/>
      <c r="RST10" s="12"/>
      <c r="RSU10" s="12"/>
      <c r="RSV10" s="11"/>
      <c r="RSW10" s="12"/>
      <c r="RSX10" s="12"/>
      <c r="RSY10" s="12"/>
      <c r="RSZ10" s="12"/>
      <c r="RTA10" s="11"/>
      <c r="RTB10" s="12"/>
      <c r="RTC10" s="12"/>
      <c r="RTD10" s="12"/>
      <c r="RTE10" s="12"/>
      <c r="RTF10" s="11"/>
      <c r="RTG10" s="12"/>
      <c r="RTH10" s="12"/>
      <c r="RTI10" s="12"/>
      <c r="RTJ10" s="12"/>
      <c r="RTK10" s="11"/>
      <c r="RTL10" s="12"/>
      <c r="RTM10" s="12"/>
      <c r="RTN10" s="12"/>
      <c r="RTO10" s="12"/>
      <c r="RTP10" s="11"/>
      <c r="RTQ10" s="12"/>
      <c r="RTR10" s="12"/>
      <c r="RTS10" s="12"/>
      <c r="RTT10" s="12"/>
      <c r="RTU10" s="11"/>
      <c r="RTV10" s="12"/>
      <c r="RTW10" s="12"/>
      <c r="RTX10" s="12"/>
      <c r="RTY10" s="12"/>
      <c r="RTZ10" s="11"/>
      <c r="RUA10" s="12"/>
      <c r="RUB10" s="12"/>
      <c r="RUC10" s="12"/>
      <c r="RUD10" s="12"/>
      <c r="RUE10" s="11"/>
      <c r="RUF10" s="12"/>
      <c r="RUG10" s="12"/>
      <c r="RUH10" s="12"/>
      <c r="RUI10" s="12"/>
      <c r="RUJ10" s="11"/>
      <c r="RUK10" s="12"/>
      <c r="RUL10" s="12"/>
      <c r="RUM10" s="12"/>
      <c r="RUN10" s="12"/>
      <c r="RUO10" s="11"/>
      <c r="RUP10" s="12"/>
      <c r="RUQ10" s="12"/>
      <c r="RUR10" s="12"/>
      <c r="RUS10" s="12"/>
      <c r="RUT10" s="11"/>
      <c r="RUU10" s="12"/>
      <c r="RUV10" s="12"/>
      <c r="RUW10" s="12"/>
      <c r="RUX10" s="12"/>
      <c r="RUY10" s="11"/>
      <c r="RUZ10" s="12"/>
      <c r="RVA10" s="12"/>
      <c r="RVB10" s="12"/>
      <c r="RVC10" s="12"/>
      <c r="RVD10" s="11"/>
      <c r="RVE10" s="12"/>
      <c r="RVF10" s="12"/>
      <c r="RVG10" s="12"/>
      <c r="RVH10" s="12"/>
      <c r="RVI10" s="11"/>
      <c r="RVJ10" s="12"/>
      <c r="RVK10" s="12"/>
      <c r="RVL10" s="12"/>
      <c r="RVM10" s="12"/>
      <c r="RVN10" s="11"/>
      <c r="RVO10" s="12"/>
      <c r="RVP10" s="12"/>
      <c r="RVQ10" s="12"/>
      <c r="RVR10" s="12"/>
      <c r="RVS10" s="11"/>
      <c r="RVT10" s="12"/>
      <c r="RVU10" s="12"/>
      <c r="RVV10" s="12"/>
      <c r="RVW10" s="12"/>
      <c r="RVX10" s="11"/>
      <c r="RVY10" s="12"/>
      <c r="RVZ10" s="12"/>
      <c r="RWA10" s="12"/>
      <c r="RWB10" s="12"/>
      <c r="RWC10" s="11"/>
      <c r="RWD10" s="12"/>
      <c r="RWE10" s="12"/>
      <c r="RWF10" s="12"/>
      <c r="RWG10" s="12"/>
      <c r="RWH10" s="11"/>
      <c r="RWI10" s="12"/>
      <c r="RWJ10" s="12"/>
      <c r="RWK10" s="12"/>
      <c r="RWL10" s="12"/>
      <c r="RWM10" s="11"/>
      <c r="RWN10" s="12"/>
      <c r="RWO10" s="12"/>
      <c r="RWP10" s="12"/>
      <c r="RWQ10" s="12"/>
      <c r="RWR10" s="11"/>
      <c r="RWS10" s="12"/>
      <c r="RWT10" s="12"/>
      <c r="RWU10" s="12"/>
      <c r="RWV10" s="12"/>
      <c r="RWW10" s="11"/>
      <c r="RWX10" s="12"/>
      <c r="RWY10" s="12"/>
      <c r="RWZ10" s="12"/>
      <c r="RXA10" s="12"/>
      <c r="RXB10" s="11"/>
      <c r="RXC10" s="12"/>
      <c r="RXD10" s="12"/>
      <c r="RXE10" s="12"/>
      <c r="RXF10" s="12"/>
      <c r="RXG10" s="11"/>
      <c r="RXH10" s="12"/>
      <c r="RXI10" s="12"/>
      <c r="RXJ10" s="12"/>
      <c r="RXK10" s="12"/>
      <c r="RXL10" s="11"/>
      <c r="RXM10" s="12"/>
      <c r="RXN10" s="12"/>
      <c r="RXO10" s="12"/>
      <c r="RXP10" s="12"/>
      <c r="RXQ10" s="11"/>
      <c r="RXR10" s="12"/>
      <c r="RXS10" s="12"/>
      <c r="RXT10" s="12"/>
      <c r="RXU10" s="12"/>
      <c r="RXV10" s="11"/>
      <c r="RXW10" s="12"/>
      <c r="RXX10" s="12"/>
      <c r="RXY10" s="12"/>
      <c r="RXZ10" s="12"/>
      <c r="RYA10" s="11"/>
      <c r="RYB10" s="12"/>
      <c r="RYC10" s="12"/>
      <c r="RYD10" s="12"/>
      <c r="RYE10" s="12"/>
      <c r="RYF10" s="11"/>
      <c r="RYG10" s="12"/>
      <c r="RYH10" s="12"/>
      <c r="RYI10" s="12"/>
      <c r="RYJ10" s="12"/>
      <c r="RYK10" s="11"/>
      <c r="RYL10" s="12"/>
      <c r="RYM10" s="12"/>
      <c r="RYN10" s="12"/>
      <c r="RYO10" s="12"/>
      <c r="RYP10" s="11"/>
      <c r="RYQ10" s="12"/>
      <c r="RYR10" s="12"/>
      <c r="RYS10" s="12"/>
      <c r="RYT10" s="12"/>
      <c r="RYU10" s="11"/>
      <c r="RYV10" s="12"/>
      <c r="RYW10" s="12"/>
      <c r="RYX10" s="12"/>
      <c r="RYY10" s="12"/>
      <c r="RYZ10" s="11"/>
      <c r="RZA10" s="12"/>
      <c r="RZB10" s="12"/>
      <c r="RZC10" s="12"/>
      <c r="RZD10" s="12"/>
      <c r="RZE10" s="11"/>
      <c r="RZF10" s="12"/>
      <c r="RZG10" s="12"/>
      <c r="RZH10" s="12"/>
      <c r="RZI10" s="12"/>
      <c r="RZJ10" s="11"/>
      <c r="RZK10" s="12"/>
      <c r="RZL10" s="12"/>
      <c r="RZM10" s="12"/>
      <c r="RZN10" s="12"/>
      <c r="RZO10" s="11"/>
      <c r="RZP10" s="12"/>
      <c r="RZQ10" s="12"/>
      <c r="RZR10" s="12"/>
      <c r="RZS10" s="12"/>
      <c r="RZT10" s="11"/>
      <c r="RZU10" s="12"/>
      <c r="RZV10" s="12"/>
      <c r="RZW10" s="12"/>
      <c r="RZX10" s="12"/>
      <c r="RZY10" s="11"/>
      <c r="RZZ10" s="12"/>
      <c r="SAA10" s="12"/>
      <c r="SAB10" s="12"/>
      <c r="SAC10" s="12"/>
      <c r="SAD10" s="11"/>
      <c r="SAE10" s="12"/>
      <c r="SAF10" s="12"/>
      <c r="SAG10" s="12"/>
      <c r="SAH10" s="12"/>
      <c r="SAI10" s="11"/>
      <c r="SAJ10" s="12"/>
      <c r="SAK10" s="12"/>
      <c r="SAL10" s="12"/>
      <c r="SAM10" s="12"/>
      <c r="SAN10" s="11"/>
      <c r="SAO10" s="12"/>
      <c r="SAP10" s="12"/>
      <c r="SAQ10" s="12"/>
      <c r="SAR10" s="12"/>
      <c r="SAS10" s="11"/>
      <c r="SAT10" s="12"/>
      <c r="SAU10" s="12"/>
      <c r="SAV10" s="12"/>
      <c r="SAW10" s="12"/>
      <c r="SAX10" s="11"/>
      <c r="SAY10" s="12"/>
      <c r="SAZ10" s="12"/>
      <c r="SBA10" s="12"/>
      <c r="SBB10" s="12"/>
      <c r="SBC10" s="11"/>
      <c r="SBD10" s="12"/>
      <c r="SBE10" s="12"/>
      <c r="SBF10" s="12"/>
      <c r="SBG10" s="12"/>
      <c r="SBH10" s="11"/>
      <c r="SBI10" s="12"/>
      <c r="SBJ10" s="12"/>
      <c r="SBK10" s="12"/>
      <c r="SBL10" s="12"/>
      <c r="SBM10" s="11"/>
      <c r="SBN10" s="12"/>
      <c r="SBO10" s="12"/>
      <c r="SBP10" s="12"/>
      <c r="SBQ10" s="12"/>
      <c r="SBR10" s="11"/>
      <c r="SBS10" s="12"/>
      <c r="SBT10" s="12"/>
      <c r="SBU10" s="12"/>
      <c r="SBV10" s="12"/>
      <c r="SBW10" s="11"/>
      <c r="SBX10" s="12"/>
      <c r="SBY10" s="12"/>
      <c r="SBZ10" s="12"/>
      <c r="SCA10" s="12"/>
      <c r="SCB10" s="11"/>
      <c r="SCC10" s="12"/>
      <c r="SCD10" s="12"/>
      <c r="SCE10" s="12"/>
      <c r="SCF10" s="12"/>
      <c r="SCG10" s="11"/>
      <c r="SCH10" s="12"/>
      <c r="SCI10" s="12"/>
      <c r="SCJ10" s="12"/>
      <c r="SCK10" s="12"/>
      <c r="SCL10" s="11"/>
      <c r="SCM10" s="12"/>
      <c r="SCN10" s="12"/>
      <c r="SCO10" s="12"/>
      <c r="SCP10" s="12"/>
      <c r="SCQ10" s="11"/>
      <c r="SCR10" s="12"/>
      <c r="SCS10" s="12"/>
      <c r="SCT10" s="12"/>
      <c r="SCU10" s="12"/>
      <c r="SCV10" s="11"/>
      <c r="SCW10" s="12"/>
      <c r="SCX10" s="12"/>
      <c r="SCY10" s="12"/>
      <c r="SCZ10" s="12"/>
      <c r="SDA10" s="11"/>
      <c r="SDB10" s="12"/>
      <c r="SDC10" s="12"/>
      <c r="SDD10" s="12"/>
      <c r="SDE10" s="12"/>
      <c r="SDF10" s="11"/>
      <c r="SDG10" s="12"/>
      <c r="SDH10" s="12"/>
      <c r="SDI10" s="12"/>
      <c r="SDJ10" s="12"/>
      <c r="SDK10" s="11"/>
      <c r="SDL10" s="12"/>
      <c r="SDM10" s="12"/>
      <c r="SDN10" s="12"/>
      <c r="SDO10" s="12"/>
      <c r="SDP10" s="11"/>
      <c r="SDQ10" s="12"/>
      <c r="SDR10" s="12"/>
      <c r="SDS10" s="12"/>
      <c r="SDT10" s="12"/>
      <c r="SDU10" s="11"/>
      <c r="SDV10" s="12"/>
      <c r="SDW10" s="12"/>
      <c r="SDX10" s="12"/>
      <c r="SDY10" s="12"/>
      <c r="SDZ10" s="11"/>
      <c r="SEA10" s="12"/>
      <c r="SEB10" s="12"/>
      <c r="SEC10" s="12"/>
      <c r="SED10" s="12"/>
      <c r="SEE10" s="11"/>
      <c r="SEF10" s="12"/>
      <c r="SEG10" s="12"/>
      <c r="SEH10" s="12"/>
      <c r="SEI10" s="12"/>
      <c r="SEJ10" s="11"/>
      <c r="SEK10" s="12"/>
      <c r="SEL10" s="12"/>
      <c r="SEM10" s="12"/>
      <c r="SEN10" s="12"/>
      <c r="SEO10" s="11"/>
      <c r="SEP10" s="12"/>
      <c r="SEQ10" s="12"/>
      <c r="SER10" s="12"/>
      <c r="SES10" s="12"/>
      <c r="SET10" s="11"/>
      <c r="SEU10" s="12"/>
      <c r="SEV10" s="12"/>
      <c r="SEW10" s="12"/>
      <c r="SEX10" s="12"/>
      <c r="SEY10" s="11"/>
      <c r="SEZ10" s="12"/>
      <c r="SFA10" s="12"/>
      <c r="SFB10" s="12"/>
      <c r="SFC10" s="12"/>
      <c r="SFD10" s="11"/>
      <c r="SFE10" s="12"/>
      <c r="SFF10" s="12"/>
      <c r="SFG10" s="12"/>
      <c r="SFH10" s="12"/>
      <c r="SFI10" s="11"/>
      <c r="SFJ10" s="12"/>
      <c r="SFK10" s="12"/>
      <c r="SFL10" s="12"/>
      <c r="SFM10" s="12"/>
      <c r="SFN10" s="11"/>
      <c r="SFO10" s="12"/>
      <c r="SFP10" s="12"/>
      <c r="SFQ10" s="12"/>
      <c r="SFR10" s="12"/>
      <c r="SFS10" s="11"/>
      <c r="SFT10" s="12"/>
      <c r="SFU10" s="12"/>
      <c r="SFV10" s="12"/>
      <c r="SFW10" s="12"/>
      <c r="SFX10" s="11"/>
      <c r="SFY10" s="12"/>
      <c r="SFZ10" s="12"/>
      <c r="SGA10" s="12"/>
      <c r="SGB10" s="12"/>
      <c r="SGC10" s="11"/>
      <c r="SGD10" s="12"/>
      <c r="SGE10" s="12"/>
      <c r="SGF10" s="12"/>
      <c r="SGG10" s="12"/>
      <c r="SGH10" s="11"/>
      <c r="SGI10" s="12"/>
      <c r="SGJ10" s="12"/>
      <c r="SGK10" s="12"/>
      <c r="SGL10" s="12"/>
      <c r="SGM10" s="11"/>
      <c r="SGN10" s="12"/>
      <c r="SGO10" s="12"/>
      <c r="SGP10" s="12"/>
      <c r="SGQ10" s="12"/>
      <c r="SGR10" s="11"/>
      <c r="SGS10" s="12"/>
      <c r="SGT10" s="12"/>
      <c r="SGU10" s="12"/>
      <c r="SGV10" s="12"/>
      <c r="SGW10" s="11"/>
      <c r="SGX10" s="12"/>
      <c r="SGY10" s="12"/>
      <c r="SGZ10" s="12"/>
      <c r="SHA10" s="12"/>
      <c r="SHB10" s="11"/>
      <c r="SHC10" s="12"/>
      <c r="SHD10" s="12"/>
      <c r="SHE10" s="12"/>
      <c r="SHF10" s="12"/>
      <c r="SHG10" s="11"/>
      <c r="SHH10" s="12"/>
      <c r="SHI10" s="12"/>
      <c r="SHJ10" s="12"/>
      <c r="SHK10" s="12"/>
      <c r="SHL10" s="11"/>
      <c r="SHM10" s="12"/>
      <c r="SHN10" s="12"/>
      <c r="SHO10" s="12"/>
      <c r="SHP10" s="12"/>
      <c r="SHQ10" s="11"/>
      <c r="SHR10" s="12"/>
      <c r="SHS10" s="12"/>
      <c r="SHT10" s="12"/>
      <c r="SHU10" s="12"/>
      <c r="SHV10" s="11"/>
      <c r="SHW10" s="12"/>
      <c r="SHX10" s="12"/>
      <c r="SHY10" s="12"/>
      <c r="SHZ10" s="12"/>
      <c r="SIA10" s="11"/>
      <c r="SIB10" s="12"/>
      <c r="SIC10" s="12"/>
      <c r="SID10" s="12"/>
      <c r="SIE10" s="12"/>
      <c r="SIF10" s="11"/>
      <c r="SIG10" s="12"/>
      <c r="SIH10" s="12"/>
      <c r="SII10" s="12"/>
      <c r="SIJ10" s="12"/>
      <c r="SIK10" s="11"/>
      <c r="SIL10" s="12"/>
      <c r="SIM10" s="12"/>
      <c r="SIN10" s="12"/>
      <c r="SIO10" s="12"/>
      <c r="SIP10" s="11"/>
      <c r="SIQ10" s="12"/>
      <c r="SIR10" s="12"/>
      <c r="SIS10" s="12"/>
      <c r="SIT10" s="12"/>
      <c r="SIU10" s="11"/>
      <c r="SIV10" s="12"/>
      <c r="SIW10" s="12"/>
      <c r="SIX10" s="12"/>
      <c r="SIY10" s="12"/>
      <c r="SIZ10" s="11"/>
      <c r="SJA10" s="12"/>
      <c r="SJB10" s="12"/>
      <c r="SJC10" s="12"/>
      <c r="SJD10" s="12"/>
      <c r="SJE10" s="11"/>
      <c r="SJF10" s="12"/>
      <c r="SJG10" s="12"/>
      <c r="SJH10" s="12"/>
      <c r="SJI10" s="12"/>
      <c r="SJJ10" s="11"/>
      <c r="SJK10" s="12"/>
      <c r="SJL10" s="12"/>
      <c r="SJM10" s="12"/>
      <c r="SJN10" s="12"/>
      <c r="SJO10" s="11"/>
      <c r="SJP10" s="12"/>
      <c r="SJQ10" s="12"/>
      <c r="SJR10" s="12"/>
      <c r="SJS10" s="12"/>
      <c r="SJT10" s="11"/>
      <c r="SJU10" s="12"/>
      <c r="SJV10" s="12"/>
      <c r="SJW10" s="12"/>
      <c r="SJX10" s="12"/>
      <c r="SJY10" s="11"/>
      <c r="SJZ10" s="12"/>
      <c r="SKA10" s="12"/>
      <c r="SKB10" s="12"/>
      <c r="SKC10" s="12"/>
      <c r="SKD10" s="11"/>
      <c r="SKE10" s="12"/>
      <c r="SKF10" s="12"/>
      <c r="SKG10" s="12"/>
      <c r="SKH10" s="12"/>
      <c r="SKI10" s="11"/>
      <c r="SKJ10" s="12"/>
      <c r="SKK10" s="12"/>
      <c r="SKL10" s="12"/>
      <c r="SKM10" s="12"/>
      <c r="SKN10" s="11"/>
      <c r="SKO10" s="12"/>
      <c r="SKP10" s="12"/>
      <c r="SKQ10" s="12"/>
      <c r="SKR10" s="12"/>
      <c r="SKS10" s="11"/>
      <c r="SKT10" s="12"/>
      <c r="SKU10" s="12"/>
      <c r="SKV10" s="12"/>
      <c r="SKW10" s="12"/>
      <c r="SKX10" s="11"/>
      <c r="SKY10" s="12"/>
      <c r="SKZ10" s="12"/>
      <c r="SLA10" s="12"/>
      <c r="SLB10" s="12"/>
      <c r="SLC10" s="11"/>
      <c r="SLD10" s="12"/>
      <c r="SLE10" s="12"/>
      <c r="SLF10" s="12"/>
      <c r="SLG10" s="12"/>
      <c r="SLH10" s="11"/>
      <c r="SLI10" s="12"/>
      <c r="SLJ10" s="12"/>
      <c r="SLK10" s="12"/>
      <c r="SLL10" s="12"/>
      <c r="SLM10" s="11"/>
      <c r="SLN10" s="12"/>
      <c r="SLO10" s="12"/>
      <c r="SLP10" s="12"/>
      <c r="SLQ10" s="12"/>
      <c r="SLR10" s="11"/>
      <c r="SLS10" s="12"/>
      <c r="SLT10" s="12"/>
      <c r="SLU10" s="12"/>
      <c r="SLV10" s="12"/>
      <c r="SLW10" s="11"/>
      <c r="SLX10" s="12"/>
      <c r="SLY10" s="12"/>
      <c r="SLZ10" s="12"/>
      <c r="SMA10" s="12"/>
      <c r="SMB10" s="11"/>
      <c r="SMC10" s="12"/>
      <c r="SMD10" s="12"/>
      <c r="SME10" s="12"/>
      <c r="SMF10" s="12"/>
      <c r="SMG10" s="11"/>
      <c r="SMH10" s="12"/>
      <c r="SMI10" s="12"/>
      <c r="SMJ10" s="12"/>
      <c r="SMK10" s="12"/>
      <c r="SML10" s="11"/>
      <c r="SMM10" s="12"/>
      <c r="SMN10" s="12"/>
      <c r="SMO10" s="12"/>
      <c r="SMP10" s="12"/>
      <c r="SMQ10" s="11"/>
      <c r="SMR10" s="12"/>
      <c r="SMS10" s="12"/>
      <c r="SMT10" s="12"/>
      <c r="SMU10" s="12"/>
      <c r="SMV10" s="11"/>
      <c r="SMW10" s="12"/>
      <c r="SMX10" s="12"/>
      <c r="SMY10" s="12"/>
      <c r="SMZ10" s="12"/>
      <c r="SNA10" s="11"/>
      <c r="SNB10" s="12"/>
      <c r="SNC10" s="12"/>
      <c r="SND10" s="12"/>
      <c r="SNE10" s="12"/>
      <c r="SNF10" s="11"/>
      <c r="SNG10" s="12"/>
      <c r="SNH10" s="12"/>
      <c r="SNI10" s="12"/>
      <c r="SNJ10" s="12"/>
      <c r="SNK10" s="11"/>
      <c r="SNL10" s="12"/>
      <c r="SNM10" s="12"/>
      <c r="SNN10" s="12"/>
      <c r="SNO10" s="12"/>
      <c r="SNP10" s="11"/>
      <c r="SNQ10" s="12"/>
      <c r="SNR10" s="12"/>
      <c r="SNS10" s="12"/>
      <c r="SNT10" s="12"/>
      <c r="SNU10" s="11"/>
      <c r="SNV10" s="12"/>
      <c r="SNW10" s="12"/>
      <c r="SNX10" s="12"/>
      <c r="SNY10" s="12"/>
      <c r="SNZ10" s="11"/>
      <c r="SOA10" s="12"/>
      <c r="SOB10" s="12"/>
      <c r="SOC10" s="12"/>
      <c r="SOD10" s="12"/>
      <c r="SOE10" s="11"/>
      <c r="SOF10" s="12"/>
      <c r="SOG10" s="12"/>
      <c r="SOH10" s="12"/>
      <c r="SOI10" s="12"/>
      <c r="SOJ10" s="11"/>
      <c r="SOK10" s="12"/>
      <c r="SOL10" s="12"/>
      <c r="SOM10" s="12"/>
      <c r="SON10" s="12"/>
      <c r="SOO10" s="11"/>
      <c r="SOP10" s="12"/>
      <c r="SOQ10" s="12"/>
      <c r="SOR10" s="12"/>
      <c r="SOS10" s="12"/>
      <c r="SOT10" s="11"/>
      <c r="SOU10" s="12"/>
      <c r="SOV10" s="12"/>
      <c r="SOW10" s="12"/>
      <c r="SOX10" s="12"/>
      <c r="SOY10" s="11"/>
      <c r="SOZ10" s="12"/>
      <c r="SPA10" s="12"/>
      <c r="SPB10" s="12"/>
      <c r="SPC10" s="12"/>
      <c r="SPD10" s="11"/>
      <c r="SPE10" s="12"/>
      <c r="SPF10" s="12"/>
      <c r="SPG10" s="12"/>
      <c r="SPH10" s="12"/>
      <c r="SPI10" s="11"/>
      <c r="SPJ10" s="12"/>
      <c r="SPK10" s="12"/>
      <c r="SPL10" s="12"/>
      <c r="SPM10" s="12"/>
      <c r="SPN10" s="11"/>
      <c r="SPO10" s="12"/>
      <c r="SPP10" s="12"/>
      <c r="SPQ10" s="12"/>
      <c r="SPR10" s="12"/>
      <c r="SPS10" s="11"/>
      <c r="SPT10" s="12"/>
      <c r="SPU10" s="12"/>
      <c r="SPV10" s="12"/>
      <c r="SPW10" s="12"/>
      <c r="SPX10" s="11"/>
      <c r="SPY10" s="12"/>
      <c r="SPZ10" s="12"/>
      <c r="SQA10" s="12"/>
      <c r="SQB10" s="12"/>
      <c r="SQC10" s="11"/>
      <c r="SQD10" s="12"/>
      <c r="SQE10" s="12"/>
      <c r="SQF10" s="12"/>
      <c r="SQG10" s="12"/>
      <c r="SQH10" s="11"/>
      <c r="SQI10" s="12"/>
      <c r="SQJ10" s="12"/>
      <c r="SQK10" s="12"/>
      <c r="SQL10" s="12"/>
      <c r="SQM10" s="11"/>
      <c r="SQN10" s="12"/>
      <c r="SQO10" s="12"/>
      <c r="SQP10" s="12"/>
      <c r="SQQ10" s="12"/>
      <c r="SQR10" s="11"/>
      <c r="SQS10" s="12"/>
      <c r="SQT10" s="12"/>
      <c r="SQU10" s="12"/>
      <c r="SQV10" s="12"/>
      <c r="SQW10" s="11"/>
      <c r="SQX10" s="12"/>
      <c r="SQY10" s="12"/>
      <c r="SQZ10" s="12"/>
      <c r="SRA10" s="12"/>
      <c r="SRB10" s="11"/>
      <c r="SRC10" s="12"/>
      <c r="SRD10" s="12"/>
      <c r="SRE10" s="12"/>
      <c r="SRF10" s="12"/>
      <c r="SRG10" s="11"/>
      <c r="SRH10" s="12"/>
      <c r="SRI10" s="12"/>
      <c r="SRJ10" s="12"/>
      <c r="SRK10" s="12"/>
      <c r="SRL10" s="11"/>
      <c r="SRM10" s="12"/>
      <c r="SRN10" s="12"/>
      <c r="SRO10" s="12"/>
      <c r="SRP10" s="12"/>
      <c r="SRQ10" s="11"/>
      <c r="SRR10" s="12"/>
      <c r="SRS10" s="12"/>
      <c r="SRT10" s="12"/>
      <c r="SRU10" s="12"/>
      <c r="SRV10" s="11"/>
      <c r="SRW10" s="12"/>
      <c r="SRX10" s="12"/>
      <c r="SRY10" s="12"/>
      <c r="SRZ10" s="12"/>
      <c r="SSA10" s="11"/>
      <c r="SSB10" s="12"/>
      <c r="SSC10" s="12"/>
      <c r="SSD10" s="12"/>
      <c r="SSE10" s="12"/>
      <c r="SSF10" s="11"/>
      <c r="SSG10" s="12"/>
      <c r="SSH10" s="12"/>
      <c r="SSI10" s="12"/>
      <c r="SSJ10" s="12"/>
      <c r="SSK10" s="11"/>
      <c r="SSL10" s="12"/>
      <c r="SSM10" s="12"/>
      <c r="SSN10" s="12"/>
      <c r="SSO10" s="12"/>
      <c r="SSP10" s="11"/>
      <c r="SSQ10" s="12"/>
      <c r="SSR10" s="12"/>
      <c r="SSS10" s="12"/>
      <c r="SST10" s="12"/>
      <c r="SSU10" s="11"/>
      <c r="SSV10" s="12"/>
      <c r="SSW10" s="12"/>
      <c r="SSX10" s="12"/>
      <c r="SSY10" s="12"/>
      <c r="SSZ10" s="11"/>
      <c r="STA10" s="12"/>
      <c r="STB10" s="12"/>
      <c r="STC10" s="12"/>
      <c r="STD10" s="12"/>
      <c r="STE10" s="11"/>
      <c r="STF10" s="12"/>
      <c r="STG10" s="12"/>
      <c r="STH10" s="12"/>
      <c r="STI10" s="12"/>
      <c r="STJ10" s="11"/>
      <c r="STK10" s="12"/>
      <c r="STL10" s="12"/>
      <c r="STM10" s="12"/>
      <c r="STN10" s="12"/>
      <c r="STO10" s="11"/>
      <c r="STP10" s="12"/>
      <c r="STQ10" s="12"/>
      <c r="STR10" s="12"/>
      <c r="STS10" s="12"/>
      <c r="STT10" s="11"/>
      <c r="STU10" s="12"/>
      <c r="STV10" s="12"/>
      <c r="STW10" s="12"/>
      <c r="STX10" s="12"/>
      <c r="STY10" s="11"/>
      <c r="STZ10" s="12"/>
      <c r="SUA10" s="12"/>
      <c r="SUB10" s="12"/>
      <c r="SUC10" s="12"/>
      <c r="SUD10" s="11"/>
      <c r="SUE10" s="12"/>
      <c r="SUF10" s="12"/>
      <c r="SUG10" s="12"/>
      <c r="SUH10" s="12"/>
      <c r="SUI10" s="11"/>
      <c r="SUJ10" s="12"/>
      <c r="SUK10" s="12"/>
      <c r="SUL10" s="12"/>
      <c r="SUM10" s="12"/>
      <c r="SUN10" s="11"/>
      <c r="SUO10" s="12"/>
      <c r="SUP10" s="12"/>
      <c r="SUQ10" s="12"/>
      <c r="SUR10" s="12"/>
      <c r="SUS10" s="11"/>
      <c r="SUT10" s="12"/>
      <c r="SUU10" s="12"/>
      <c r="SUV10" s="12"/>
      <c r="SUW10" s="12"/>
      <c r="SUX10" s="11"/>
      <c r="SUY10" s="12"/>
      <c r="SUZ10" s="12"/>
      <c r="SVA10" s="12"/>
      <c r="SVB10" s="12"/>
      <c r="SVC10" s="11"/>
      <c r="SVD10" s="12"/>
      <c r="SVE10" s="12"/>
      <c r="SVF10" s="12"/>
      <c r="SVG10" s="12"/>
      <c r="SVH10" s="11"/>
      <c r="SVI10" s="12"/>
      <c r="SVJ10" s="12"/>
      <c r="SVK10" s="12"/>
      <c r="SVL10" s="12"/>
      <c r="SVM10" s="11"/>
      <c r="SVN10" s="12"/>
      <c r="SVO10" s="12"/>
      <c r="SVP10" s="12"/>
      <c r="SVQ10" s="12"/>
      <c r="SVR10" s="11"/>
      <c r="SVS10" s="12"/>
      <c r="SVT10" s="12"/>
      <c r="SVU10" s="12"/>
      <c r="SVV10" s="12"/>
      <c r="SVW10" s="11"/>
      <c r="SVX10" s="12"/>
      <c r="SVY10" s="12"/>
      <c r="SVZ10" s="12"/>
      <c r="SWA10" s="12"/>
      <c r="SWB10" s="11"/>
      <c r="SWC10" s="12"/>
      <c r="SWD10" s="12"/>
      <c r="SWE10" s="12"/>
      <c r="SWF10" s="12"/>
      <c r="SWG10" s="11"/>
      <c r="SWH10" s="12"/>
      <c r="SWI10" s="12"/>
      <c r="SWJ10" s="12"/>
      <c r="SWK10" s="12"/>
      <c r="SWL10" s="11"/>
      <c r="SWM10" s="12"/>
      <c r="SWN10" s="12"/>
      <c r="SWO10" s="12"/>
      <c r="SWP10" s="12"/>
      <c r="SWQ10" s="11"/>
      <c r="SWR10" s="12"/>
      <c r="SWS10" s="12"/>
      <c r="SWT10" s="12"/>
      <c r="SWU10" s="12"/>
      <c r="SWV10" s="11"/>
      <c r="SWW10" s="12"/>
      <c r="SWX10" s="12"/>
      <c r="SWY10" s="12"/>
      <c r="SWZ10" s="12"/>
      <c r="SXA10" s="11"/>
      <c r="SXB10" s="12"/>
      <c r="SXC10" s="12"/>
      <c r="SXD10" s="12"/>
      <c r="SXE10" s="12"/>
      <c r="SXF10" s="11"/>
      <c r="SXG10" s="12"/>
      <c r="SXH10" s="12"/>
      <c r="SXI10" s="12"/>
      <c r="SXJ10" s="12"/>
      <c r="SXK10" s="11"/>
      <c r="SXL10" s="12"/>
      <c r="SXM10" s="12"/>
      <c r="SXN10" s="12"/>
      <c r="SXO10" s="12"/>
      <c r="SXP10" s="11"/>
      <c r="SXQ10" s="12"/>
      <c r="SXR10" s="12"/>
      <c r="SXS10" s="12"/>
      <c r="SXT10" s="12"/>
      <c r="SXU10" s="11"/>
      <c r="SXV10" s="12"/>
      <c r="SXW10" s="12"/>
      <c r="SXX10" s="12"/>
      <c r="SXY10" s="12"/>
      <c r="SXZ10" s="11"/>
      <c r="SYA10" s="12"/>
      <c r="SYB10" s="12"/>
      <c r="SYC10" s="12"/>
      <c r="SYD10" s="12"/>
      <c r="SYE10" s="11"/>
      <c r="SYF10" s="12"/>
      <c r="SYG10" s="12"/>
      <c r="SYH10" s="12"/>
      <c r="SYI10" s="12"/>
      <c r="SYJ10" s="11"/>
      <c r="SYK10" s="12"/>
      <c r="SYL10" s="12"/>
      <c r="SYM10" s="12"/>
      <c r="SYN10" s="12"/>
      <c r="SYO10" s="11"/>
      <c r="SYP10" s="12"/>
      <c r="SYQ10" s="12"/>
      <c r="SYR10" s="12"/>
      <c r="SYS10" s="12"/>
      <c r="SYT10" s="11"/>
      <c r="SYU10" s="12"/>
      <c r="SYV10" s="12"/>
      <c r="SYW10" s="12"/>
      <c r="SYX10" s="12"/>
      <c r="SYY10" s="11"/>
      <c r="SYZ10" s="12"/>
      <c r="SZA10" s="12"/>
      <c r="SZB10" s="12"/>
      <c r="SZC10" s="12"/>
      <c r="SZD10" s="11"/>
      <c r="SZE10" s="12"/>
      <c r="SZF10" s="12"/>
      <c r="SZG10" s="12"/>
      <c r="SZH10" s="12"/>
      <c r="SZI10" s="11"/>
      <c r="SZJ10" s="12"/>
      <c r="SZK10" s="12"/>
      <c r="SZL10" s="12"/>
      <c r="SZM10" s="12"/>
      <c r="SZN10" s="11"/>
      <c r="SZO10" s="12"/>
      <c r="SZP10" s="12"/>
      <c r="SZQ10" s="12"/>
      <c r="SZR10" s="12"/>
      <c r="SZS10" s="11"/>
      <c r="SZT10" s="12"/>
      <c r="SZU10" s="12"/>
      <c r="SZV10" s="12"/>
      <c r="SZW10" s="12"/>
      <c r="SZX10" s="11"/>
      <c r="SZY10" s="12"/>
      <c r="SZZ10" s="12"/>
      <c r="TAA10" s="12"/>
      <c r="TAB10" s="12"/>
      <c r="TAC10" s="11"/>
      <c r="TAD10" s="12"/>
      <c r="TAE10" s="12"/>
      <c r="TAF10" s="12"/>
      <c r="TAG10" s="12"/>
      <c r="TAH10" s="11"/>
      <c r="TAI10" s="12"/>
      <c r="TAJ10" s="12"/>
      <c r="TAK10" s="12"/>
      <c r="TAL10" s="12"/>
      <c r="TAM10" s="11"/>
      <c r="TAN10" s="12"/>
      <c r="TAO10" s="12"/>
      <c r="TAP10" s="12"/>
      <c r="TAQ10" s="12"/>
      <c r="TAR10" s="11"/>
      <c r="TAS10" s="12"/>
      <c r="TAT10" s="12"/>
      <c r="TAU10" s="12"/>
      <c r="TAV10" s="12"/>
      <c r="TAW10" s="11"/>
      <c r="TAX10" s="12"/>
      <c r="TAY10" s="12"/>
      <c r="TAZ10" s="12"/>
      <c r="TBA10" s="12"/>
      <c r="TBB10" s="11"/>
      <c r="TBC10" s="12"/>
      <c r="TBD10" s="12"/>
      <c r="TBE10" s="12"/>
      <c r="TBF10" s="12"/>
      <c r="TBG10" s="11"/>
      <c r="TBH10" s="12"/>
      <c r="TBI10" s="12"/>
      <c r="TBJ10" s="12"/>
      <c r="TBK10" s="12"/>
      <c r="TBL10" s="11"/>
      <c r="TBM10" s="12"/>
      <c r="TBN10" s="12"/>
      <c r="TBO10" s="12"/>
      <c r="TBP10" s="12"/>
      <c r="TBQ10" s="11"/>
      <c r="TBR10" s="12"/>
      <c r="TBS10" s="12"/>
      <c r="TBT10" s="12"/>
      <c r="TBU10" s="12"/>
      <c r="TBV10" s="11"/>
      <c r="TBW10" s="12"/>
      <c r="TBX10" s="12"/>
      <c r="TBY10" s="12"/>
      <c r="TBZ10" s="12"/>
      <c r="TCA10" s="11"/>
      <c r="TCB10" s="12"/>
      <c r="TCC10" s="12"/>
      <c r="TCD10" s="12"/>
      <c r="TCE10" s="12"/>
      <c r="TCF10" s="11"/>
      <c r="TCG10" s="12"/>
      <c r="TCH10" s="12"/>
      <c r="TCI10" s="12"/>
      <c r="TCJ10" s="12"/>
      <c r="TCK10" s="11"/>
      <c r="TCL10" s="12"/>
      <c r="TCM10" s="12"/>
      <c r="TCN10" s="12"/>
      <c r="TCO10" s="12"/>
      <c r="TCP10" s="11"/>
      <c r="TCQ10" s="12"/>
      <c r="TCR10" s="12"/>
      <c r="TCS10" s="12"/>
      <c r="TCT10" s="12"/>
      <c r="TCU10" s="11"/>
      <c r="TCV10" s="12"/>
      <c r="TCW10" s="12"/>
      <c r="TCX10" s="12"/>
      <c r="TCY10" s="12"/>
      <c r="TCZ10" s="11"/>
      <c r="TDA10" s="12"/>
      <c r="TDB10" s="12"/>
      <c r="TDC10" s="12"/>
      <c r="TDD10" s="12"/>
      <c r="TDE10" s="11"/>
      <c r="TDF10" s="12"/>
      <c r="TDG10" s="12"/>
      <c r="TDH10" s="12"/>
      <c r="TDI10" s="12"/>
      <c r="TDJ10" s="11"/>
      <c r="TDK10" s="12"/>
      <c r="TDL10" s="12"/>
      <c r="TDM10" s="12"/>
      <c r="TDN10" s="12"/>
      <c r="TDO10" s="11"/>
      <c r="TDP10" s="12"/>
      <c r="TDQ10" s="12"/>
      <c r="TDR10" s="12"/>
      <c r="TDS10" s="12"/>
      <c r="TDT10" s="11"/>
      <c r="TDU10" s="12"/>
      <c r="TDV10" s="12"/>
      <c r="TDW10" s="12"/>
      <c r="TDX10" s="12"/>
      <c r="TDY10" s="11"/>
      <c r="TDZ10" s="12"/>
      <c r="TEA10" s="12"/>
      <c r="TEB10" s="12"/>
      <c r="TEC10" s="12"/>
      <c r="TED10" s="11"/>
      <c r="TEE10" s="12"/>
      <c r="TEF10" s="12"/>
      <c r="TEG10" s="12"/>
      <c r="TEH10" s="12"/>
      <c r="TEI10" s="11"/>
      <c r="TEJ10" s="12"/>
      <c r="TEK10" s="12"/>
      <c r="TEL10" s="12"/>
      <c r="TEM10" s="12"/>
      <c r="TEN10" s="11"/>
      <c r="TEO10" s="12"/>
      <c r="TEP10" s="12"/>
      <c r="TEQ10" s="12"/>
      <c r="TER10" s="12"/>
      <c r="TES10" s="11"/>
      <c r="TET10" s="12"/>
      <c r="TEU10" s="12"/>
      <c r="TEV10" s="12"/>
      <c r="TEW10" s="12"/>
      <c r="TEX10" s="11"/>
      <c r="TEY10" s="12"/>
      <c r="TEZ10" s="12"/>
      <c r="TFA10" s="12"/>
      <c r="TFB10" s="12"/>
      <c r="TFC10" s="11"/>
      <c r="TFD10" s="12"/>
      <c r="TFE10" s="12"/>
      <c r="TFF10" s="12"/>
      <c r="TFG10" s="12"/>
      <c r="TFH10" s="11"/>
      <c r="TFI10" s="12"/>
      <c r="TFJ10" s="12"/>
      <c r="TFK10" s="12"/>
      <c r="TFL10" s="12"/>
      <c r="TFM10" s="11"/>
      <c r="TFN10" s="12"/>
      <c r="TFO10" s="12"/>
      <c r="TFP10" s="12"/>
      <c r="TFQ10" s="12"/>
      <c r="TFR10" s="11"/>
      <c r="TFS10" s="12"/>
      <c r="TFT10" s="12"/>
      <c r="TFU10" s="12"/>
      <c r="TFV10" s="12"/>
      <c r="TFW10" s="11"/>
      <c r="TFX10" s="12"/>
      <c r="TFY10" s="12"/>
      <c r="TFZ10" s="12"/>
      <c r="TGA10" s="12"/>
      <c r="TGB10" s="11"/>
      <c r="TGC10" s="12"/>
      <c r="TGD10" s="12"/>
      <c r="TGE10" s="12"/>
      <c r="TGF10" s="12"/>
      <c r="TGG10" s="11"/>
      <c r="TGH10" s="12"/>
      <c r="TGI10" s="12"/>
      <c r="TGJ10" s="12"/>
      <c r="TGK10" s="12"/>
      <c r="TGL10" s="11"/>
      <c r="TGM10" s="12"/>
      <c r="TGN10" s="12"/>
      <c r="TGO10" s="12"/>
      <c r="TGP10" s="12"/>
      <c r="TGQ10" s="11"/>
      <c r="TGR10" s="12"/>
      <c r="TGS10" s="12"/>
      <c r="TGT10" s="12"/>
      <c r="TGU10" s="12"/>
      <c r="TGV10" s="11"/>
      <c r="TGW10" s="12"/>
      <c r="TGX10" s="12"/>
      <c r="TGY10" s="12"/>
      <c r="TGZ10" s="12"/>
      <c r="THA10" s="11"/>
      <c r="THB10" s="12"/>
      <c r="THC10" s="12"/>
      <c r="THD10" s="12"/>
      <c r="THE10" s="12"/>
      <c r="THF10" s="11"/>
      <c r="THG10" s="12"/>
      <c r="THH10" s="12"/>
      <c r="THI10" s="12"/>
      <c r="THJ10" s="12"/>
      <c r="THK10" s="11"/>
      <c r="THL10" s="12"/>
      <c r="THM10" s="12"/>
      <c r="THN10" s="12"/>
      <c r="THO10" s="12"/>
      <c r="THP10" s="11"/>
      <c r="THQ10" s="12"/>
      <c r="THR10" s="12"/>
      <c r="THS10" s="12"/>
      <c r="THT10" s="12"/>
      <c r="THU10" s="11"/>
      <c r="THV10" s="12"/>
      <c r="THW10" s="12"/>
      <c r="THX10" s="12"/>
      <c r="THY10" s="12"/>
      <c r="THZ10" s="11"/>
      <c r="TIA10" s="12"/>
      <c r="TIB10" s="12"/>
      <c r="TIC10" s="12"/>
      <c r="TID10" s="12"/>
      <c r="TIE10" s="11"/>
      <c r="TIF10" s="12"/>
      <c r="TIG10" s="12"/>
      <c r="TIH10" s="12"/>
      <c r="TII10" s="12"/>
      <c r="TIJ10" s="11"/>
      <c r="TIK10" s="12"/>
      <c r="TIL10" s="12"/>
      <c r="TIM10" s="12"/>
      <c r="TIN10" s="12"/>
      <c r="TIO10" s="11"/>
      <c r="TIP10" s="12"/>
      <c r="TIQ10" s="12"/>
      <c r="TIR10" s="12"/>
      <c r="TIS10" s="12"/>
      <c r="TIT10" s="11"/>
      <c r="TIU10" s="12"/>
      <c r="TIV10" s="12"/>
      <c r="TIW10" s="12"/>
      <c r="TIX10" s="12"/>
      <c r="TIY10" s="11"/>
      <c r="TIZ10" s="12"/>
      <c r="TJA10" s="12"/>
      <c r="TJB10" s="12"/>
      <c r="TJC10" s="12"/>
      <c r="TJD10" s="11"/>
      <c r="TJE10" s="12"/>
      <c r="TJF10" s="12"/>
      <c r="TJG10" s="12"/>
      <c r="TJH10" s="12"/>
      <c r="TJI10" s="11"/>
      <c r="TJJ10" s="12"/>
      <c r="TJK10" s="12"/>
      <c r="TJL10" s="12"/>
      <c r="TJM10" s="12"/>
      <c r="TJN10" s="11"/>
      <c r="TJO10" s="12"/>
      <c r="TJP10" s="12"/>
      <c r="TJQ10" s="12"/>
      <c r="TJR10" s="12"/>
      <c r="TJS10" s="11"/>
      <c r="TJT10" s="12"/>
      <c r="TJU10" s="12"/>
      <c r="TJV10" s="12"/>
      <c r="TJW10" s="12"/>
      <c r="TJX10" s="11"/>
      <c r="TJY10" s="12"/>
      <c r="TJZ10" s="12"/>
      <c r="TKA10" s="12"/>
      <c r="TKB10" s="12"/>
      <c r="TKC10" s="11"/>
      <c r="TKD10" s="12"/>
      <c r="TKE10" s="12"/>
      <c r="TKF10" s="12"/>
      <c r="TKG10" s="12"/>
      <c r="TKH10" s="11"/>
      <c r="TKI10" s="12"/>
      <c r="TKJ10" s="12"/>
      <c r="TKK10" s="12"/>
      <c r="TKL10" s="12"/>
      <c r="TKM10" s="11"/>
      <c r="TKN10" s="12"/>
      <c r="TKO10" s="12"/>
      <c r="TKP10" s="12"/>
      <c r="TKQ10" s="12"/>
      <c r="TKR10" s="11"/>
      <c r="TKS10" s="12"/>
      <c r="TKT10" s="12"/>
      <c r="TKU10" s="12"/>
      <c r="TKV10" s="12"/>
      <c r="TKW10" s="11"/>
      <c r="TKX10" s="12"/>
      <c r="TKY10" s="12"/>
      <c r="TKZ10" s="12"/>
      <c r="TLA10" s="12"/>
      <c r="TLB10" s="11"/>
      <c r="TLC10" s="12"/>
      <c r="TLD10" s="12"/>
      <c r="TLE10" s="12"/>
      <c r="TLF10" s="12"/>
      <c r="TLG10" s="11"/>
      <c r="TLH10" s="12"/>
      <c r="TLI10" s="12"/>
      <c r="TLJ10" s="12"/>
      <c r="TLK10" s="12"/>
      <c r="TLL10" s="11"/>
      <c r="TLM10" s="12"/>
      <c r="TLN10" s="12"/>
      <c r="TLO10" s="12"/>
      <c r="TLP10" s="12"/>
      <c r="TLQ10" s="11"/>
      <c r="TLR10" s="12"/>
      <c r="TLS10" s="12"/>
      <c r="TLT10" s="12"/>
      <c r="TLU10" s="12"/>
      <c r="TLV10" s="11"/>
      <c r="TLW10" s="12"/>
      <c r="TLX10" s="12"/>
      <c r="TLY10" s="12"/>
      <c r="TLZ10" s="12"/>
      <c r="TMA10" s="11"/>
      <c r="TMB10" s="12"/>
      <c r="TMC10" s="12"/>
      <c r="TMD10" s="12"/>
      <c r="TME10" s="12"/>
      <c r="TMF10" s="11"/>
      <c r="TMG10" s="12"/>
      <c r="TMH10" s="12"/>
      <c r="TMI10" s="12"/>
      <c r="TMJ10" s="12"/>
      <c r="TMK10" s="11"/>
      <c r="TML10" s="12"/>
      <c r="TMM10" s="12"/>
      <c r="TMN10" s="12"/>
      <c r="TMO10" s="12"/>
      <c r="TMP10" s="11"/>
      <c r="TMQ10" s="12"/>
      <c r="TMR10" s="12"/>
      <c r="TMS10" s="12"/>
      <c r="TMT10" s="12"/>
      <c r="TMU10" s="11"/>
      <c r="TMV10" s="12"/>
      <c r="TMW10" s="12"/>
      <c r="TMX10" s="12"/>
      <c r="TMY10" s="12"/>
      <c r="TMZ10" s="11"/>
      <c r="TNA10" s="12"/>
      <c r="TNB10" s="12"/>
      <c r="TNC10" s="12"/>
      <c r="TND10" s="12"/>
      <c r="TNE10" s="11"/>
      <c r="TNF10" s="12"/>
      <c r="TNG10" s="12"/>
      <c r="TNH10" s="12"/>
      <c r="TNI10" s="12"/>
      <c r="TNJ10" s="11"/>
      <c r="TNK10" s="12"/>
      <c r="TNL10" s="12"/>
      <c r="TNM10" s="12"/>
      <c r="TNN10" s="12"/>
      <c r="TNO10" s="11"/>
      <c r="TNP10" s="12"/>
      <c r="TNQ10" s="12"/>
      <c r="TNR10" s="12"/>
      <c r="TNS10" s="12"/>
      <c r="TNT10" s="11"/>
      <c r="TNU10" s="12"/>
      <c r="TNV10" s="12"/>
      <c r="TNW10" s="12"/>
      <c r="TNX10" s="12"/>
      <c r="TNY10" s="11"/>
      <c r="TNZ10" s="12"/>
      <c r="TOA10" s="12"/>
      <c r="TOB10" s="12"/>
      <c r="TOC10" s="12"/>
      <c r="TOD10" s="11"/>
      <c r="TOE10" s="12"/>
      <c r="TOF10" s="12"/>
      <c r="TOG10" s="12"/>
      <c r="TOH10" s="12"/>
      <c r="TOI10" s="11"/>
      <c r="TOJ10" s="12"/>
      <c r="TOK10" s="12"/>
      <c r="TOL10" s="12"/>
      <c r="TOM10" s="12"/>
      <c r="TON10" s="11"/>
      <c r="TOO10" s="12"/>
      <c r="TOP10" s="12"/>
      <c r="TOQ10" s="12"/>
      <c r="TOR10" s="12"/>
      <c r="TOS10" s="11"/>
      <c r="TOT10" s="12"/>
      <c r="TOU10" s="12"/>
      <c r="TOV10" s="12"/>
      <c r="TOW10" s="12"/>
      <c r="TOX10" s="11"/>
      <c r="TOY10" s="12"/>
      <c r="TOZ10" s="12"/>
      <c r="TPA10" s="12"/>
      <c r="TPB10" s="12"/>
      <c r="TPC10" s="11"/>
      <c r="TPD10" s="12"/>
      <c r="TPE10" s="12"/>
      <c r="TPF10" s="12"/>
      <c r="TPG10" s="12"/>
      <c r="TPH10" s="11"/>
      <c r="TPI10" s="12"/>
      <c r="TPJ10" s="12"/>
      <c r="TPK10" s="12"/>
      <c r="TPL10" s="12"/>
      <c r="TPM10" s="11"/>
      <c r="TPN10" s="12"/>
      <c r="TPO10" s="12"/>
      <c r="TPP10" s="12"/>
      <c r="TPQ10" s="12"/>
      <c r="TPR10" s="11"/>
      <c r="TPS10" s="12"/>
      <c r="TPT10" s="12"/>
      <c r="TPU10" s="12"/>
      <c r="TPV10" s="12"/>
      <c r="TPW10" s="11"/>
      <c r="TPX10" s="12"/>
      <c r="TPY10" s="12"/>
      <c r="TPZ10" s="12"/>
      <c r="TQA10" s="12"/>
      <c r="TQB10" s="11"/>
      <c r="TQC10" s="12"/>
      <c r="TQD10" s="12"/>
      <c r="TQE10" s="12"/>
      <c r="TQF10" s="12"/>
      <c r="TQG10" s="11"/>
      <c r="TQH10" s="12"/>
      <c r="TQI10" s="12"/>
      <c r="TQJ10" s="12"/>
      <c r="TQK10" s="12"/>
      <c r="TQL10" s="11"/>
      <c r="TQM10" s="12"/>
      <c r="TQN10" s="12"/>
      <c r="TQO10" s="12"/>
      <c r="TQP10" s="12"/>
      <c r="TQQ10" s="11"/>
      <c r="TQR10" s="12"/>
      <c r="TQS10" s="12"/>
      <c r="TQT10" s="12"/>
      <c r="TQU10" s="12"/>
      <c r="TQV10" s="11"/>
      <c r="TQW10" s="12"/>
      <c r="TQX10" s="12"/>
      <c r="TQY10" s="12"/>
      <c r="TQZ10" s="12"/>
      <c r="TRA10" s="11"/>
      <c r="TRB10" s="12"/>
      <c r="TRC10" s="12"/>
      <c r="TRD10" s="12"/>
      <c r="TRE10" s="12"/>
      <c r="TRF10" s="11"/>
      <c r="TRG10" s="12"/>
      <c r="TRH10" s="12"/>
      <c r="TRI10" s="12"/>
      <c r="TRJ10" s="12"/>
      <c r="TRK10" s="11"/>
      <c r="TRL10" s="12"/>
      <c r="TRM10" s="12"/>
      <c r="TRN10" s="12"/>
      <c r="TRO10" s="12"/>
      <c r="TRP10" s="11"/>
      <c r="TRQ10" s="12"/>
      <c r="TRR10" s="12"/>
      <c r="TRS10" s="12"/>
      <c r="TRT10" s="12"/>
      <c r="TRU10" s="11"/>
      <c r="TRV10" s="12"/>
      <c r="TRW10" s="12"/>
      <c r="TRX10" s="12"/>
      <c r="TRY10" s="12"/>
      <c r="TRZ10" s="11"/>
      <c r="TSA10" s="12"/>
      <c r="TSB10" s="12"/>
      <c r="TSC10" s="12"/>
      <c r="TSD10" s="12"/>
      <c r="TSE10" s="11"/>
      <c r="TSF10" s="12"/>
      <c r="TSG10" s="12"/>
      <c r="TSH10" s="12"/>
      <c r="TSI10" s="12"/>
      <c r="TSJ10" s="11"/>
      <c r="TSK10" s="12"/>
      <c r="TSL10" s="12"/>
      <c r="TSM10" s="12"/>
      <c r="TSN10" s="12"/>
      <c r="TSO10" s="11"/>
      <c r="TSP10" s="12"/>
      <c r="TSQ10" s="12"/>
      <c r="TSR10" s="12"/>
      <c r="TSS10" s="12"/>
      <c r="TST10" s="11"/>
      <c r="TSU10" s="12"/>
      <c r="TSV10" s="12"/>
      <c r="TSW10" s="12"/>
      <c r="TSX10" s="12"/>
      <c r="TSY10" s="11"/>
      <c r="TSZ10" s="12"/>
      <c r="TTA10" s="12"/>
      <c r="TTB10" s="12"/>
      <c r="TTC10" s="12"/>
      <c r="TTD10" s="11"/>
      <c r="TTE10" s="12"/>
      <c r="TTF10" s="12"/>
      <c r="TTG10" s="12"/>
      <c r="TTH10" s="12"/>
      <c r="TTI10" s="11"/>
      <c r="TTJ10" s="12"/>
      <c r="TTK10" s="12"/>
      <c r="TTL10" s="12"/>
      <c r="TTM10" s="12"/>
      <c r="TTN10" s="11"/>
      <c r="TTO10" s="12"/>
      <c r="TTP10" s="12"/>
      <c r="TTQ10" s="12"/>
      <c r="TTR10" s="12"/>
      <c r="TTS10" s="11"/>
      <c r="TTT10" s="12"/>
      <c r="TTU10" s="12"/>
      <c r="TTV10" s="12"/>
      <c r="TTW10" s="12"/>
      <c r="TTX10" s="11"/>
      <c r="TTY10" s="12"/>
      <c r="TTZ10" s="12"/>
      <c r="TUA10" s="12"/>
      <c r="TUB10" s="12"/>
      <c r="TUC10" s="11"/>
      <c r="TUD10" s="12"/>
      <c r="TUE10" s="12"/>
      <c r="TUF10" s="12"/>
      <c r="TUG10" s="12"/>
      <c r="TUH10" s="11"/>
      <c r="TUI10" s="12"/>
      <c r="TUJ10" s="12"/>
      <c r="TUK10" s="12"/>
      <c r="TUL10" s="12"/>
      <c r="TUM10" s="11"/>
      <c r="TUN10" s="12"/>
      <c r="TUO10" s="12"/>
      <c r="TUP10" s="12"/>
      <c r="TUQ10" s="12"/>
      <c r="TUR10" s="11"/>
      <c r="TUS10" s="12"/>
      <c r="TUT10" s="12"/>
      <c r="TUU10" s="12"/>
      <c r="TUV10" s="12"/>
      <c r="TUW10" s="11"/>
      <c r="TUX10" s="12"/>
      <c r="TUY10" s="12"/>
      <c r="TUZ10" s="12"/>
      <c r="TVA10" s="12"/>
      <c r="TVB10" s="11"/>
      <c r="TVC10" s="12"/>
      <c r="TVD10" s="12"/>
      <c r="TVE10" s="12"/>
      <c r="TVF10" s="12"/>
      <c r="TVG10" s="11"/>
      <c r="TVH10" s="12"/>
      <c r="TVI10" s="12"/>
      <c r="TVJ10" s="12"/>
      <c r="TVK10" s="12"/>
      <c r="TVL10" s="11"/>
      <c r="TVM10" s="12"/>
      <c r="TVN10" s="12"/>
      <c r="TVO10" s="12"/>
      <c r="TVP10" s="12"/>
      <c r="TVQ10" s="11"/>
      <c r="TVR10" s="12"/>
      <c r="TVS10" s="12"/>
      <c r="TVT10" s="12"/>
      <c r="TVU10" s="12"/>
      <c r="TVV10" s="11"/>
      <c r="TVW10" s="12"/>
      <c r="TVX10" s="12"/>
      <c r="TVY10" s="12"/>
      <c r="TVZ10" s="12"/>
      <c r="TWA10" s="11"/>
      <c r="TWB10" s="12"/>
      <c r="TWC10" s="12"/>
      <c r="TWD10" s="12"/>
      <c r="TWE10" s="12"/>
      <c r="TWF10" s="11"/>
      <c r="TWG10" s="12"/>
      <c r="TWH10" s="12"/>
      <c r="TWI10" s="12"/>
      <c r="TWJ10" s="12"/>
      <c r="TWK10" s="11"/>
      <c r="TWL10" s="12"/>
      <c r="TWM10" s="12"/>
      <c r="TWN10" s="12"/>
      <c r="TWO10" s="12"/>
      <c r="TWP10" s="11"/>
      <c r="TWQ10" s="12"/>
      <c r="TWR10" s="12"/>
      <c r="TWS10" s="12"/>
      <c r="TWT10" s="12"/>
      <c r="TWU10" s="11"/>
      <c r="TWV10" s="12"/>
      <c r="TWW10" s="12"/>
      <c r="TWX10" s="12"/>
      <c r="TWY10" s="12"/>
      <c r="TWZ10" s="11"/>
      <c r="TXA10" s="12"/>
      <c r="TXB10" s="12"/>
      <c r="TXC10" s="12"/>
      <c r="TXD10" s="12"/>
      <c r="TXE10" s="11"/>
      <c r="TXF10" s="12"/>
      <c r="TXG10" s="12"/>
      <c r="TXH10" s="12"/>
      <c r="TXI10" s="12"/>
      <c r="TXJ10" s="11"/>
      <c r="TXK10" s="12"/>
      <c r="TXL10" s="12"/>
      <c r="TXM10" s="12"/>
      <c r="TXN10" s="12"/>
      <c r="TXO10" s="11"/>
      <c r="TXP10" s="12"/>
      <c r="TXQ10" s="12"/>
      <c r="TXR10" s="12"/>
      <c r="TXS10" s="12"/>
      <c r="TXT10" s="11"/>
      <c r="TXU10" s="12"/>
      <c r="TXV10" s="12"/>
      <c r="TXW10" s="12"/>
      <c r="TXX10" s="12"/>
      <c r="TXY10" s="11"/>
      <c r="TXZ10" s="12"/>
      <c r="TYA10" s="12"/>
      <c r="TYB10" s="12"/>
      <c r="TYC10" s="12"/>
      <c r="TYD10" s="11"/>
      <c r="TYE10" s="12"/>
      <c r="TYF10" s="12"/>
      <c r="TYG10" s="12"/>
      <c r="TYH10" s="12"/>
      <c r="TYI10" s="11"/>
      <c r="TYJ10" s="12"/>
      <c r="TYK10" s="12"/>
      <c r="TYL10" s="12"/>
      <c r="TYM10" s="12"/>
      <c r="TYN10" s="11"/>
      <c r="TYO10" s="12"/>
      <c r="TYP10" s="12"/>
      <c r="TYQ10" s="12"/>
      <c r="TYR10" s="12"/>
      <c r="TYS10" s="11"/>
      <c r="TYT10" s="12"/>
      <c r="TYU10" s="12"/>
      <c r="TYV10" s="12"/>
      <c r="TYW10" s="12"/>
      <c r="TYX10" s="11"/>
      <c r="TYY10" s="12"/>
      <c r="TYZ10" s="12"/>
      <c r="TZA10" s="12"/>
      <c r="TZB10" s="12"/>
      <c r="TZC10" s="11"/>
      <c r="TZD10" s="12"/>
      <c r="TZE10" s="12"/>
      <c r="TZF10" s="12"/>
      <c r="TZG10" s="12"/>
      <c r="TZH10" s="11"/>
      <c r="TZI10" s="12"/>
      <c r="TZJ10" s="12"/>
      <c r="TZK10" s="12"/>
      <c r="TZL10" s="12"/>
      <c r="TZM10" s="11"/>
      <c r="TZN10" s="12"/>
      <c r="TZO10" s="12"/>
      <c r="TZP10" s="12"/>
      <c r="TZQ10" s="12"/>
      <c r="TZR10" s="11"/>
      <c r="TZS10" s="12"/>
      <c r="TZT10" s="12"/>
      <c r="TZU10" s="12"/>
      <c r="TZV10" s="12"/>
      <c r="TZW10" s="11"/>
      <c r="TZX10" s="12"/>
      <c r="TZY10" s="12"/>
      <c r="TZZ10" s="12"/>
      <c r="UAA10" s="12"/>
      <c r="UAB10" s="11"/>
      <c r="UAC10" s="12"/>
      <c r="UAD10" s="12"/>
      <c r="UAE10" s="12"/>
      <c r="UAF10" s="12"/>
      <c r="UAG10" s="11"/>
      <c r="UAH10" s="12"/>
      <c r="UAI10" s="12"/>
      <c r="UAJ10" s="12"/>
      <c r="UAK10" s="12"/>
      <c r="UAL10" s="11"/>
      <c r="UAM10" s="12"/>
      <c r="UAN10" s="12"/>
      <c r="UAO10" s="12"/>
      <c r="UAP10" s="12"/>
      <c r="UAQ10" s="11"/>
      <c r="UAR10" s="12"/>
      <c r="UAS10" s="12"/>
      <c r="UAT10" s="12"/>
      <c r="UAU10" s="12"/>
      <c r="UAV10" s="11"/>
      <c r="UAW10" s="12"/>
      <c r="UAX10" s="12"/>
      <c r="UAY10" s="12"/>
      <c r="UAZ10" s="12"/>
      <c r="UBA10" s="11"/>
      <c r="UBB10" s="12"/>
      <c r="UBC10" s="12"/>
      <c r="UBD10" s="12"/>
      <c r="UBE10" s="12"/>
      <c r="UBF10" s="11"/>
      <c r="UBG10" s="12"/>
      <c r="UBH10" s="12"/>
      <c r="UBI10" s="12"/>
      <c r="UBJ10" s="12"/>
      <c r="UBK10" s="11"/>
      <c r="UBL10" s="12"/>
      <c r="UBM10" s="12"/>
      <c r="UBN10" s="12"/>
      <c r="UBO10" s="12"/>
      <c r="UBP10" s="11"/>
      <c r="UBQ10" s="12"/>
      <c r="UBR10" s="12"/>
      <c r="UBS10" s="12"/>
      <c r="UBT10" s="12"/>
      <c r="UBU10" s="11"/>
      <c r="UBV10" s="12"/>
      <c r="UBW10" s="12"/>
      <c r="UBX10" s="12"/>
      <c r="UBY10" s="12"/>
      <c r="UBZ10" s="11"/>
      <c r="UCA10" s="12"/>
      <c r="UCB10" s="12"/>
      <c r="UCC10" s="12"/>
      <c r="UCD10" s="12"/>
      <c r="UCE10" s="11"/>
      <c r="UCF10" s="12"/>
      <c r="UCG10" s="12"/>
      <c r="UCH10" s="12"/>
      <c r="UCI10" s="12"/>
      <c r="UCJ10" s="11"/>
      <c r="UCK10" s="12"/>
      <c r="UCL10" s="12"/>
      <c r="UCM10" s="12"/>
      <c r="UCN10" s="12"/>
      <c r="UCO10" s="11"/>
      <c r="UCP10" s="12"/>
      <c r="UCQ10" s="12"/>
      <c r="UCR10" s="12"/>
      <c r="UCS10" s="12"/>
      <c r="UCT10" s="11"/>
      <c r="UCU10" s="12"/>
      <c r="UCV10" s="12"/>
      <c r="UCW10" s="12"/>
      <c r="UCX10" s="12"/>
      <c r="UCY10" s="11"/>
      <c r="UCZ10" s="12"/>
      <c r="UDA10" s="12"/>
      <c r="UDB10" s="12"/>
      <c r="UDC10" s="12"/>
      <c r="UDD10" s="11"/>
      <c r="UDE10" s="12"/>
      <c r="UDF10" s="12"/>
      <c r="UDG10" s="12"/>
      <c r="UDH10" s="12"/>
      <c r="UDI10" s="11"/>
      <c r="UDJ10" s="12"/>
      <c r="UDK10" s="12"/>
      <c r="UDL10" s="12"/>
      <c r="UDM10" s="12"/>
      <c r="UDN10" s="11"/>
      <c r="UDO10" s="12"/>
      <c r="UDP10" s="12"/>
      <c r="UDQ10" s="12"/>
      <c r="UDR10" s="12"/>
      <c r="UDS10" s="11"/>
      <c r="UDT10" s="12"/>
      <c r="UDU10" s="12"/>
      <c r="UDV10" s="12"/>
      <c r="UDW10" s="12"/>
      <c r="UDX10" s="11"/>
      <c r="UDY10" s="12"/>
      <c r="UDZ10" s="12"/>
      <c r="UEA10" s="12"/>
      <c r="UEB10" s="12"/>
      <c r="UEC10" s="11"/>
      <c r="UED10" s="12"/>
      <c r="UEE10" s="12"/>
      <c r="UEF10" s="12"/>
      <c r="UEG10" s="12"/>
      <c r="UEH10" s="11"/>
      <c r="UEI10" s="12"/>
      <c r="UEJ10" s="12"/>
      <c r="UEK10" s="12"/>
      <c r="UEL10" s="12"/>
      <c r="UEM10" s="11"/>
      <c r="UEN10" s="12"/>
      <c r="UEO10" s="12"/>
      <c r="UEP10" s="12"/>
      <c r="UEQ10" s="12"/>
      <c r="UER10" s="11"/>
      <c r="UES10" s="12"/>
      <c r="UET10" s="12"/>
      <c r="UEU10" s="12"/>
      <c r="UEV10" s="12"/>
      <c r="UEW10" s="11"/>
      <c r="UEX10" s="12"/>
      <c r="UEY10" s="12"/>
      <c r="UEZ10" s="12"/>
      <c r="UFA10" s="12"/>
      <c r="UFB10" s="11"/>
      <c r="UFC10" s="12"/>
      <c r="UFD10" s="12"/>
      <c r="UFE10" s="12"/>
      <c r="UFF10" s="12"/>
      <c r="UFG10" s="11"/>
      <c r="UFH10" s="12"/>
      <c r="UFI10" s="12"/>
      <c r="UFJ10" s="12"/>
      <c r="UFK10" s="12"/>
      <c r="UFL10" s="11"/>
      <c r="UFM10" s="12"/>
      <c r="UFN10" s="12"/>
      <c r="UFO10" s="12"/>
      <c r="UFP10" s="12"/>
      <c r="UFQ10" s="11"/>
      <c r="UFR10" s="12"/>
      <c r="UFS10" s="12"/>
      <c r="UFT10" s="12"/>
      <c r="UFU10" s="12"/>
      <c r="UFV10" s="11"/>
      <c r="UFW10" s="12"/>
      <c r="UFX10" s="12"/>
      <c r="UFY10" s="12"/>
      <c r="UFZ10" s="12"/>
      <c r="UGA10" s="11"/>
      <c r="UGB10" s="12"/>
      <c r="UGC10" s="12"/>
      <c r="UGD10" s="12"/>
      <c r="UGE10" s="12"/>
      <c r="UGF10" s="11"/>
      <c r="UGG10" s="12"/>
      <c r="UGH10" s="12"/>
      <c r="UGI10" s="12"/>
      <c r="UGJ10" s="12"/>
      <c r="UGK10" s="11"/>
      <c r="UGL10" s="12"/>
      <c r="UGM10" s="12"/>
      <c r="UGN10" s="12"/>
      <c r="UGO10" s="12"/>
      <c r="UGP10" s="11"/>
      <c r="UGQ10" s="12"/>
      <c r="UGR10" s="12"/>
      <c r="UGS10" s="12"/>
      <c r="UGT10" s="12"/>
      <c r="UGU10" s="11"/>
      <c r="UGV10" s="12"/>
      <c r="UGW10" s="12"/>
      <c r="UGX10" s="12"/>
      <c r="UGY10" s="12"/>
      <c r="UGZ10" s="11"/>
      <c r="UHA10" s="12"/>
      <c r="UHB10" s="12"/>
      <c r="UHC10" s="12"/>
      <c r="UHD10" s="12"/>
      <c r="UHE10" s="11"/>
      <c r="UHF10" s="12"/>
      <c r="UHG10" s="12"/>
      <c r="UHH10" s="12"/>
      <c r="UHI10" s="12"/>
      <c r="UHJ10" s="11"/>
      <c r="UHK10" s="12"/>
      <c r="UHL10" s="12"/>
      <c r="UHM10" s="12"/>
      <c r="UHN10" s="12"/>
      <c r="UHO10" s="11"/>
      <c r="UHP10" s="12"/>
      <c r="UHQ10" s="12"/>
      <c r="UHR10" s="12"/>
      <c r="UHS10" s="12"/>
      <c r="UHT10" s="11"/>
      <c r="UHU10" s="12"/>
      <c r="UHV10" s="12"/>
      <c r="UHW10" s="12"/>
      <c r="UHX10" s="12"/>
      <c r="UHY10" s="11"/>
      <c r="UHZ10" s="12"/>
      <c r="UIA10" s="12"/>
      <c r="UIB10" s="12"/>
      <c r="UIC10" s="12"/>
      <c r="UID10" s="11"/>
      <c r="UIE10" s="12"/>
      <c r="UIF10" s="12"/>
      <c r="UIG10" s="12"/>
      <c r="UIH10" s="12"/>
      <c r="UII10" s="11"/>
      <c r="UIJ10" s="12"/>
      <c r="UIK10" s="12"/>
      <c r="UIL10" s="12"/>
      <c r="UIM10" s="12"/>
      <c r="UIN10" s="11"/>
      <c r="UIO10" s="12"/>
      <c r="UIP10" s="12"/>
      <c r="UIQ10" s="12"/>
      <c r="UIR10" s="12"/>
      <c r="UIS10" s="11"/>
      <c r="UIT10" s="12"/>
      <c r="UIU10" s="12"/>
      <c r="UIV10" s="12"/>
      <c r="UIW10" s="12"/>
      <c r="UIX10" s="11"/>
      <c r="UIY10" s="12"/>
      <c r="UIZ10" s="12"/>
      <c r="UJA10" s="12"/>
      <c r="UJB10" s="12"/>
      <c r="UJC10" s="11"/>
      <c r="UJD10" s="12"/>
      <c r="UJE10" s="12"/>
      <c r="UJF10" s="12"/>
      <c r="UJG10" s="12"/>
      <c r="UJH10" s="11"/>
      <c r="UJI10" s="12"/>
      <c r="UJJ10" s="12"/>
      <c r="UJK10" s="12"/>
      <c r="UJL10" s="12"/>
      <c r="UJM10" s="11"/>
      <c r="UJN10" s="12"/>
      <c r="UJO10" s="12"/>
      <c r="UJP10" s="12"/>
      <c r="UJQ10" s="12"/>
      <c r="UJR10" s="11"/>
      <c r="UJS10" s="12"/>
      <c r="UJT10" s="12"/>
      <c r="UJU10" s="12"/>
      <c r="UJV10" s="12"/>
      <c r="UJW10" s="11"/>
      <c r="UJX10" s="12"/>
      <c r="UJY10" s="12"/>
      <c r="UJZ10" s="12"/>
      <c r="UKA10" s="12"/>
      <c r="UKB10" s="11"/>
      <c r="UKC10" s="12"/>
      <c r="UKD10" s="12"/>
      <c r="UKE10" s="12"/>
      <c r="UKF10" s="12"/>
      <c r="UKG10" s="11"/>
      <c r="UKH10" s="12"/>
      <c r="UKI10" s="12"/>
      <c r="UKJ10" s="12"/>
      <c r="UKK10" s="12"/>
      <c r="UKL10" s="11"/>
      <c r="UKM10" s="12"/>
      <c r="UKN10" s="12"/>
      <c r="UKO10" s="12"/>
      <c r="UKP10" s="12"/>
      <c r="UKQ10" s="11"/>
      <c r="UKR10" s="12"/>
      <c r="UKS10" s="12"/>
      <c r="UKT10" s="12"/>
      <c r="UKU10" s="12"/>
      <c r="UKV10" s="11"/>
      <c r="UKW10" s="12"/>
      <c r="UKX10" s="12"/>
      <c r="UKY10" s="12"/>
      <c r="UKZ10" s="12"/>
      <c r="ULA10" s="11"/>
      <c r="ULB10" s="12"/>
      <c r="ULC10" s="12"/>
      <c r="ULD10" s="12"/>
      <c r="ULE10" s="12"/>
      <c r="ULF10" s="11"/>
      <c r="ULG10" s="12"/>
      <c r="ULH10" s="12"/>
      <c r="ULI10" s="12"/>
      <c r="ULJ10" s="12"/>
      <c r="ULK10" s="11"/>
      <c r="ULL10" s="12"/>
      <c r="ULM10" s="12"/>
      <c r="ULN10" s="12"/>
      <c r="ULO10" s="12"/>
      <c r="ULP10" s="11"/>
      <c r="ULQ10" s="12"/>
      <c r="ULR10" s="12"/>
      <c r="ULS10" s="12"/>
      <c r="ULT10" s="12"/>
      <c r="ULU10" s="11"/>
      <c r="ULV10" s="12"/>
      <c r="ULW10" s="12"/>
      <c r="ULX10" s="12"/>
      <c r="ULY10" s="12"/>
      <c r="ULZ10" s="11"/>
      <c r="UMA10" s="12"/>
      <c r="UMB10" s="12"/>
      <c r="UMC10" s="12"/>
      <c r="UMD10" s="12"/>
      <c r="UME10" s="11"/>
      <c r="UMF10" s="12"/>
      <c r="UMG10" s="12"/>
      <c r="UMH10" s="12"/>
      <c r="UMI10" s="12"/>
      <c r="UMJ10" s="11"/>
      <c r="UMK10" s="12"/>
      <c r="UML10" s="12"/>
      <c r="UMM10" s="12"/>
      <c r="UMN10" s="12"/>
      <c r="UMO10" s="11"/>
      <c r="UMP10" s="12"/>
      <c r="UMQ10" s="12"/>
      <c r="UMR10" s="12"/>
      <c r="UMS10" s="12"/>
      <c r="UMT10" s="11"/>
      <c r="UMU10" s="12"/>
      <c r="UMV10" s="12"/>
      <c r="UMW10" s="12"/>
      <c r="UMX10" s="12"/>
      <c r="UMY10" s="11"/>
      <c r="UMZ10" s="12"/>
      <c r="UNA10" s="12"/>
      <c r="UNB10" s="12"/>
      <c r="UNC10" s="12"/>
      <c r="UND10" s="11"/>
      <c r="UNE10" s="12"/>
      <c r="UNF10" s="12"/>
      <c r="UNG10" s="12"/>
      <c r="UNH10" s="12"/>
      <c r="UNI10" s="11"/>
      <c r="UNJ10" s="12"/>
      <c r="UNK10" s="12"/>
      <c r="UNL10" s="12"/>
      <c r="UNM10" s="12"/>
      <c r="UNN10" s="11"/>
      <c r="UNO10" s="12"/>
      <c r="UNP10" s="12"/>
      <c r="UNQ10" s="12"/>
      <c r="UNR10" s="12"/>
      <c r="UNS10" s="11"/>
      <c r="UNT10" s="12"/>
      <c r="UNU10" s="12"/>
      <c r="UNV10" s="12"/>
      <c r="UNW10" s="12"/>
      <c r="UNX10" s="11"/>
      <c r="UNY10" s="12"/>
      <c r="UNZ10" s="12"/>
      <c r="UOA10" s="12"/>
      <c r="UOB10" s="12"/>
      <c r="UOC10" s="11"/>
      <c r="UOD10" s="12"/>
      <c r="UOE10" s="12"/>
      <c r="UOF10" s="12"/>
      <c r="UOG10" s="12"/>
      <c r="UOH10" s="11"/>
      <c r="UOI10" s="12"/>
      <c r="UOJ10" s="12"/>
      <c r="UOK10" s="12"/>
      <c r="UOL10" s="12"/>
      <c r="UOM10" s="11"/>
      <c r="UON10" s="12"/>
      <c r="UOO10" s="12"/>
      <c r="UOP10" s="12"/>
      <c r="UOQ10" s="12"/>
      <c r="UOR10" s="11"/>
      <c r="UOS10" s="12"/>
      <c r="UOT10" s="12"/>
      <c r="UOU10" s="12"/>
      <c r="UOV10" s="12"/>
      <c r="UOW10" s="11"/>
      <c r="UOX10" s="12"/>
      <c r="UOY10" s="12"/>
      <c r="UOZ10" s="12"/>
      <c r="UPA10" s="12"/>
      <c r="UPB10" s="11"/>
      <c r="UPC10" s="12"/>
      <c r="UPD10" s="12"/>
      <c r="UPE10" s="12"/>
      <c r="UPF10" s="12"/>
      <c r="UPG10" s="11"/>
      <c r="UPH10" s="12"/>
      <c r="UPI10" s="12"/>
      <c r="UPJ10" s="12"/>
      <c r="UPK10" s="12"/>
      <c r="UPL10" s="11"/>
      <c r="UPM10" s="12"/>
      <c r="UPN10" s="12"/>
      <c r="UPO10" s="12"/>
      <c r="UPP10" s="12"/>
      <c r="UPQ10" s="11"/>
      <c r="UPR10" s="12"/>
      <c r="UPS10" s="12"/>
      <c r="UPT10" s="12"/>
      <c r="UPU10" s="12"/>
      <c r="UPV10" s="11"/>
      <c r="UPW10" s="12"/>
      <c r="UPX10" s="12"/>
      <c r="UPY10" s="12"/>
      <c r="UPZ10" s="12"/>
      <c r="UQA10" s="11"/>
      <c r="UQB10" s="12"/>
      <c r="UQC10" s="12"/>
      <c r="UQD10" s="12"/>
      <c r="UQE10" s="12"/>
      <c r="UQF10" s="11"/>
      <c r="UQG10" s="12"/>
      <c r="UQH10" s="12"/>
      <c r="UQI10" s="12"/>
      <c r="UQJ10" s="12"/>
      <c r="UQK10" s="11"/>
      <c r="UQL10" s="12"/>
      <c r="UQM10" s="12"/>
      <c r="UQN10" s="12"/>
      <c r="UQO10" s="12"/>
      <c r="UQP10" s="11"/>
      <c r="UQQ10" s="12"/>
      <c r="UQR10" s="12"/>
      <c r="UQS10" s="12"/>
      <c r="UQT10" s="12"/>
      <c r="UQU10" s="11"/>
      <c r="UQV10" s="12"/>
      <c r="UQW10" s="12"/>
      <c r="UQX10" s="12"/>
      <c r="UQY10" s="12"/>
      <c r="UQZ10" s="11"/>
      <c r="URA10" s="12"/>
      <c r="URB10" s="12"/>
      <c r="URC10" s="12"/>
      <c r="URD10" s="12"/>
      <c r="URE10" s="11"/>
      <c r="URF10" s="12"/>
      <c r="URG10" s="12"/>
      <c r="URH10" s="12"/>
      <c r="URI10" s="12"/>
      <c r="URJ10" s="11"/>
      <c r="URK10" s="12"/>
      <c r="URL10" s="12"/>
      <c r="URM10" s="12"/>
      <c r="URN10" s="12"/>
      <c r="URO10" s="11"/>
      <c r="URP10" s="12"/>
      <c r="URQ10" s="12"/>
      <c r="URR10" s="12"/>
      <c r="URS10" s="12"/>
      <c r="URT10" s="11"/>
      <c r="URU10" s="12"/>
      <c r="URV10" s="12"/>
      <c r="URW10" s="12"/>
      <c r="URX10" s="12"/>
      <c r="URY10" s="11"/>
      <c r="URZ10" s="12"/>
      <c r="USA10" s="12"/>
      <c r="USB10" s="12"/>
      <c r="USC10" s="12"/>
      <c r="USD10" s="11"/>
      <c r="USE10" s="12"/>
      <c r="USF10" s="12"/>
      <c r="USG10" s="12"/>
      <c r="USH10" s="12"/>
      <c r="USI10" s="11"/>
      <c r="USJ10" s="12"/>
      <c r="USK10" s="12"/>
      <c r="USL10" s="12"/>
      <c r="USM10" s="12"/>
      <c r="USN10" s="11"/>
      <c r="USO10" s="12"/>
      <c r="USP10" s="12"/>
      <c r="USQ10" s="12"/>
      <c r="USR10" s="12"/>
      <c r="USS10" s="11"/>
      <c r="UST10" s="12"/>
      <c r="USU10" s="12"/>
      <c r="USV10" s="12"/>
      <c r="USW10" s="12"/>
      <c r="USX10" s="11"/>
      <c r="USY10" s="12"/>
      <c r="USZ10" s="12"/>
      <c r="UTA10" s="12"/>
      <c r="UTB10" s="12"/>
      <c r="UTC10" s="11"/>
      <c r="UTD10" s="12"/>
      <c r="UTE10" s="12"/>
      <c r="UTF10" s="12"/>
      <c r="UTG10" s="12"/>
      <c r="UTH10" s="11"/>
      <c r="UTI10" s="12"/>
      <c r="UTJ10" s="12"/>
      <c r="UTK10" s="12"/>
      <c r="UTL10" s="12"/>
      <c r="UTM10" s="11"/>
      <c r="UTN10" s="12"/>
      <c r="UTO10" s="12"/>
      <c r="UTP10" s="12"/>
      <c r="UTQ10" s="12"/>
      <c r="UTR10" s="11"/>
      <c r="UTS10" s="12"/>
      <c r="UTT10" s="12"/>
      <c r="UTU10" s="12"/>
      <c r="UTV10" s="12"/>
      <c r="UTW10" s="11"/>
      <c r="UTX10" s="12"/>
      <c r="UTY10" s="12"/>
      <c r="UTZ10" s="12"/>
      <c r="UUA10" s="12"/>
      <c r="UUB10" s="11"/>
      <c r="UUC10" s="12"/>
      <c r="UUD10" s="12"/>
      <c r="UUE10" s="12"/>
      <c r="UUF10" s="12"/>
      <c r="UUG10" s="11"/>
      <c r="UUH10" s="12"/>
      <c r="UUI10" s="12"/>
      <c r="UUJ10" s="12"/>
      <c r="UUK10" s="12"/>
      <c r="UUL10" s="11"/>
      <c r="UUM10" s="12"/>
      <c r="UUN10" s="12"/>
      <c r="UUO10" s="12"/>
      <c r="UUP10" s="12"/>
      <c r="UUQ10" s="11"/>
      <c r="UUR10" s="12"/>
      <c r="UUS10" s="12"/>
      <c r="UUT10" s="12"/>
      <c r="UUU10" s="12"/>
      <c r="UUV10" s="11"/>
      <c r="UUW10" s="12"/>
      <c r="UUX10" s="12"/>
      <c r="UUY10" s="12"/>
      <c r="UUZ10" s="12"/>
      <c r="UVA10" s="11"/>
      <c r="UVB10" s="12"/>
      <c r="UVC10" s="12"/>
      <c r="UVD10" s="12"/>
      <c r="UVE10" s="12"/>
      <c r="UVF10" s="11"/>
      <c r="UVG10" s="12"/>
      <c r="UVH10" s="12"/>
      <c r="UVI10" s="12"/>
      <c r="UVJ10" s="12"/>
      <c r="UVK10" s="11"/>
      <c r="UVL10" s="12"/>
      <c r="UVM10" s="12"/>
      <c r="UVN10" s="12"/>
      <c r="UVO10" s="12"/>
      <c r="UVP10" s="11"/>
      <c r="UVQ10" s="12"/>
      <c r="UVR10" s="12"/>
      <c r="UVS10" s="12"/>
      <c r="UVT10" s="12"/>
      <c r="UVU10" s="11"/>
      <c r="UVV10" s="12"/>
      <c r="UVW10" s="12"/>
      <c r="UVX10" s="12"/>
      <c r="UVY10" s="12"/>
      <c r="UVZ10" s="11"/>
      <c r="UWA10" s="12"/>
      <c r="UWB10" s="12"/>
      <c r="UWC10" s="12"/>
      <c r="UWD10" s="12"/>
      <c r="UWE10" s="11"/>
      <c r="UWF10" s="12"/>
      <c r="UWG10" s="12"/>
      <c r="UWH10" s="12"/>
      <c r="UWI10" s="12"/>
      <c r="UWJ10" s="11"/>
      <c r="UWK10" s="12"/>
      <c r="UWL10" s="12"/>
      <c r="UWM10" s="12"/>
      <c r="UWN10" s="12"/>
      <c r="UWO10" s="11"/>
      <c r="UWP10" s="12"/>
      <c r="UWQ10" s="12"/>
      <c r="UWR10" s="12"/>
      <c r="UWS10" s="12"/>
      <c r="UWT10" s="11"/>
      <c r="UWU10" s="12"/>
      <c r="UWV10" s="12"/>
      <c r="UWW10" s="12"/>
      <c r="UWX10" s="12"/>
      <c r="UWY10" s="11"/>
      <c r="UWZ10" s="12"/>
      <c r="UXA10" s="12"/>
      <c r="UXB10" s="12"/>
      <c r="UXC10" s="12"/>
      <c r="UXD10" s="11"/>
      <c r="UXE10" s="12"/>
      <c r="UXF10" s="12"/>
      <c r="UXG10" s="12"/>
      <c r="UXH10" s="12"/>
      <c r="UXI10" s="11"/>
      <c r="UXJ10" s="12"/>
      <c r="UXK10" s="12"/>
      <c r="UXL10" s="12"/>
      <c r="UXM10" s="12"/>
      <c r="UXN10" s="11"/>
      <c r="UXO10" s="12"/>
      <c r="UXP10" s="12"/>
      <c r="UXQ10" s="12"/>
      <c r="UXR10" s="12"/>
      <c r="UXS10" s="11"/>
      <c r="UXT10" s="12"/>
      <c r="UXU10" s="12"/>
      <c r="UXV10" s="12"/>
      <c r="UXW10" s="12"/>
      <c r="UXX10" s="11"/>
      <c r="UXY10" s="12"/>
      <c r="UXZ10" s="12"/>
      <c r="UYA10" s="12"/>
      <c r="UYB10" s="12"/>
      <c r="UYC10" s="11"/>
      <c r="UYD10" s="12"/>
      <c r="UYE10" s="12"/>
      <c r="UYF10" s="12"/>
      <c r="UYG10" s="12"/>
      <c r="UYH10" s="11"/>
      <c r="UYI10" s="12"/>
      <c r="UYJ10" s="12"/>
      <c r="UYK10" s="12"/>
      <c r="UYL10" s="12"/>
      <c r="UYM10" s="11"/>
      <c r="UYN10" s="12"/>
      <c r="UYO10" s="12"/>
      <c r="UYP10" s="12"/>
      <c r="UYQ10" s="12"/>
      <c r="UYR10" s="11"/>
      <c r="UYS10" s="12"/>
      <c r="UYT10" s="12"/>
      <c r="UYU10" s="12"/>
      <c r="UYV10" s="12"/>
      <c r="UYW10" s="11"/>
      <c r="UYX10" s="12"/>
      <c r="UYY10" s="12"/>
      <c r="UYZ10" s="12"/>
      <c r="UZA10" s="12"/>
      <c r="UZB10" s="11"/>
      <c r="UZC10" s="12"/>
      <c r="UZD10" s="12"/>
      <c r="UZE10" s="12"/>
      <c r="UZF10" s="12"/>
      <c r="UZG10" s="11"/>
      <c r="UZH10" s="12"/>
      <c r="UZI10" s="12"/>
      <c r="UZJ10" s="12"/>
      <c r="UZK10" s="12"/>
      <c r="UZL10" s="11"/>
      <c r="UZM10" s="12"/>
      <c r="UZN10" s="12"/>
      <c r="UZO10" s="12"/>
      <c r="UZP10" s="12"/>
      <c r="UZQ10" s="11"/>
      <c r="UZR10" s="12"/>
      <c r="UZS10" s="12"/>
      <c r="UZT10" s="12"/>
      <c r="UZU10" s="12"/>
      <c r="UZV10" s="11"/>
      <c r="UZW10" s="12"/>
      <c r="UZX10" s="12"/>
      <c r="UZY10" s="12"/>
      <c r="UZZ10" s="12"/>
      <c r="VAA10" s="11"/>
      <c r="VAB10" s="12"/>
      <c r="VAC10" s="12"/>
      <c r="VAD10" s="12"/>
      <c r="VAE10" s="12"/>
      <c r="VAF10" s="11"/>
      <c r="VAG10" s="12"/>
      <c r="VAH10" s="12"/>
      <c r="VAI10" s="12"/>
      <c r="VAJ10" s="12"/>
      <c r="VAK10" s="11"/>
      <c r="VAL10" s="12"/>
      <c r="VAM10" s="12"/>
      <c r="VAN10" s="12"/>
      <c r="VAO10" s="12"/>
      <c r="VAP10" s="11"/>
      <c r="VAQ10" s="12"/>
      <c r="VAR10" s="12"/>
      <c r="VAS10" s="12"/>
      <c r="VAT10" s="12"/>
      <c r="VAU10" s="11"/>
      <c r="VAV10" s="12"/>
      <c r="VAW10" s="12"/>
      <c r="VAX10" s="12"/>
      <c r="VAY10" s="12"/>
      <c r="VAZ10" s="11"/>
      <c r="VBA10" s="12"/>
      <c r="VBB10" s="12"/>
      <c r="VBC10" s="12"/>
      <c r="VBD10" s="12"/>
      <c r="VBE10" s="11"/>
      <c r="VBF10" s="12"/>
      <c r="VBG10" s="12"/>
      <c r="VBH10" s="12"/>
      <c r="VBI10" s="12"/>
      <c r="VBJ10" s="11"/>
      <c r="VBK10" s="12"/>
      <c r="VBL10" s="12"/>
      <c r="VBM10" s="12"/>
      <c r="VBN10" s="12"/>
      <c r="VBO10" s="11"/>
      <c r="VBP10" s="12"/>
      <c r="VBQ10" s="12"/>
      <c r="VBR10" s="12"/>
      <c r="VBS10" s="12"/>
      <c r="VBT10" s="11"/>
      <c r="VBU10" s="12"/>
      <c r="VBV10" s="12"/>
      <c r="VBW10" s="12"/>
      <c r="VBX10" s="12"/>
      <c r="VBY10" s="11"/>
      <c r="VBZ10" s="12"/>
      <c r="VCA10" s="12"/>
      <c r="VCB10" s="12"/>
      <c r="VCC10" s="12"/>
      <c r="VCD10" s="11"/>
      <c r="VCE10" s="12"/>
      <c r="VCF10" s="12"/>
      <c r="VCG10" s="12"/>
      <c r="VCH10" s="12"/>
      <c r="VCI10" s="11"/>
      <c r="VCJ10" s="12"/>
      <c r="VCK10" s="12"/>
      <c r="VCL10" s="12"/>
      <c r="VCM10" s="12"/>
      <c r="VCN10" s="11"/>
      <c r="VCO10" s="12"/>
      <c r="VCP10" s="12"/>
      <c r="VCQ10" s="12"/>
      <c r="VCR10" s="12"/>
      <c r="VCS10" s="11"/>
      <c r="VCT10" s="12"/>
      <c r="VCU10" s="12"/>
      <c r="VCV10" s="12"/>
      <c r="VCW10" s="12"/>
      <c r="VCX10" s="11"/>
      <c r="VCY10" s="12"/>
      <c r="VCZ10" s="12"/>
      <c r="VDA10" s="12"/>
      <c r="VDB10" s="12"/>
      <c r="VDC10" s="11"/>
      <c r="VDD10" s="12"/>
      <c r="VDE10" s="12"/>
      <c r="VDF10" s="12"/>
      <c r="VDG10" s="12"/>
      <c r="VDH10" s="11"/>
      <c r="VDI10" s="12"/>
      <c r="VDJ10" s="12"/>
      <c r="VDK10" s="12"/>
      <c r="VDL10" s="12"/>
      <c r="VDM10" s="11"/>
      <c r="VDN10" s="12"/>
      <c r="VDO10" s="12"/>
      <c r="VDP10" s="12"/>
      <c r="VDQ10" s="12"/>
      <c r="VDR10" s="11"/>
      <c r="VDS10" s="12"/>
      <c r="VDT10" s="12"/>
      <c r="VDU10" s="12"/>
      <c r="VDV10" s="12"/>
      <c r="VDW10" s="11"/>
      <c r="VDX10" s="12"/>
      <c r="VDY10" s="12"/>
      <c r="VDZ10" s="12"/>
      <c r="VEA10" s="12"/>
      <c r="VEB10" s="11"/>
      <c r="VEC10" s="12"/>
      <c r="VED10" s="12"/>
      <c r="VEE10" s="12"/>
      <c r="VEF10" s="12"/>
      <c r="VEG10" s="11"/>
      <c r="VEH10" s="12"/>
      <c r="VEI10" s="12"/>
      <c r="VEJ10" s="12"/>
      <c r="VEK10" s="12"/>
      <c r="VEL10" s="11"/>
      <c r="VEM10" s="12"/>
      <c r="VEN10" s="12"/>
      <c r="VEO10" s="12"/>
      <c r="VEP10" s="12"/>
      <c r="VEQ10" s="11"/>
      <c r="VER10" s="12"/>
      <c r="VES10" s="12"/>
      <c r="VET10" s="12"/>
      <c r="VEU10" s="12"/>
      <c r="VEV10" s="11"/>
      <c r="VEW10" s="12"/>
      <c r="VEX10" s="12"/>
      <c r="VEY10" s="12"/>
      <c r="VEZ10" s="12"/>
      <c r="VFA10" s="11"/>
      <c r="VFB10" s="12"/>
      <c r="VFC10" s="12"/>
      <c r="VFD10" s="12"/>
      <c r="VFE10" s="12"/>
      <c r="VFF10" s="11"/>
      <c r="VFG10" s="12"/>
      <c r="VFH10" s="12"/>
      <c r="VFI10" s="12"/>
      <c r="VFJ10" s="12"/>
      <c r="VFK10" s="11"/>
      <c r="VFL10" s="12"/>
      <c r="VFM10" s="12"/>
      <c r="VFN10" s="12"/>
      <c r="VFO10" s="12"/>
      <c r="VFP10" s="11"/>
      <c r="VFQ10" s="12"/>
      <c r="VFR10" s="12"/>
      <c r="VFS10" s="12"/>
      <c r="VFT10" s="12"/>
      <c r="VFU10" s="11"/>
      <c r="VFV10" s="12"/>
      <c r="VFW10" s="12"/>
      <c r="VFX10" s="12"/>
      <c r="VFY10" s="12"/>
      <c r="VFZ10" s="11"/>
      <c r="VGA10" s="12"/>
      <c r="VGB10" s="12"/>
      <c r="VGC10" s="12"/>
      <c r="VGD10" s="12"/>
      <c r="VGE10" s="11"/>
      <c r="VGF10" s="12"/>
      <c r="VGG10" s="12"/>
      <c r="VGH10" s="12"/>
      <c r="VGI10" s="12"/>
      <c r="VGJ10" s="11"/>
      <c r="VGK10" s="12"/>
      <c r="VGL10" s="12"/>
      <c r="VGM10" s="12"/>
      <c r="VGN10" s="12"/>
      <c r="VGO10" s="11"/>
      <c r="VGP10" s="12"/>
      <c r="VGQ10" s="12"/>
      <c r="VGR10" s="12"/>
      <c r="VGS10" s="12"/>
      <c r="VGT10" s="11"/>
      <c r="VGU10" s="12"/>
      <c r="VGV10" s="12"/>
      <c r="VGW10" s="12"/>
      <c r="VGX10" s="12"/>
      <c r="VGY10" s="11"/>
      <c r="VGZ10" s="12"/>
      <c r="VHA10" s="12"/>
      <c r="VHB10" s="12"/>
      <c r="VHC10" s="12"/>
      <c r="VHD10" s="11"/>
      <c r="VHE10" s="12"/>
      <c r="VHF10" s="12"/>
      <c r="VHG10" s="12"/>
      <c r="VHH10" s="12"/>
      <c r="VHI10" s="11"/>
      <c r="VHJ10" s="12"/>
      <c r="VHK10" s="12"/>
      <c r="VHL10" s="12"/>
      <c r="VHM10" s="12"/>
      <c r="VHN10" s="11"/>
      <c r="VHO10" s="12"/>
      <c r="VHP10" s="12"/>
      <c r="VHQ10" s="12"/>
      <c r="VHR10" s="12"/>
      <c r="VHS10" s="11"/>
      <c r="VHT10" s="12"/>
      <c r="VHU10" s="12"/>
      <c r="VHV10" s="12"/>
      <c r="VHW10" s="12"/>
      <c r="VHX10" s="11"/>
      <c r="VHY10" s="12"/>
      <c r="VHZ10" s="12"/>
      <c r="VIA10" s="12"/>
      <c r="VIB10" s="12"/>
      <c r="VIC10" s="11"/>
      <c r="VID10" s="12"/>
      <c r="VIE10" s="12"/>
      <c r="VIF10" s="12"/>
      <c r="VIG10" s="12"/>
      <c r="VIH10" s="11"/>
      <c r="VII10" s="12"/>
      <c r="VIJ10" s="12"/>
      <c r="VIK10" s="12"/>
      <c r="VIL10" s="12"/>
      <c r="VIM10" s="11"/>
      <c r="VIN10" s="12"/>
      <c r="VIO10" s="12"/>
      <c r="VIP10" s="12"/>
      <c r="VIQ10" s="12"/>
      <c r="VIR10" s="11"/>
      <c r="VIS10" s="12"/>
      <c r="VIT10" s="12"/>
      <c r="VIU10" s="12"/>
      <c r="VIV10" s="12"/>
      <c r="VIW10" s="11"/>
      <c r="VIX10" s="12"/>
      <c r="VIY10" s="12"/>
      <c r="VIZ10" s="12"/>
      <c r="VJA10" s="12"/>
      <c r="VJB10" s="11"/>
      <c r="VJC10" s="12"/>
      <c r="VJD10" s="12"/>
      <c r="VJE10" s="12"/>
      <c r="VJF10" s="12"/>
      <c r="VJG10" s="11"/>
      <c r="VJH10" s="12"/>
      <c r="VJI10" s="12"/>
      <c r="VJJ10" s="12"/>
      <c r="VJK10" s="12"/>
      <c r="VJL10" s="11"/>
      <c r="VJM10" s="12"/>
      <c r="VJN10" s="12"/>
      <c r="VJO10" s="12"/>
      <c r="VJP10" s="12"/>
      <c r="VJQ10" s="11"/>
      <c r="VJR10" s="12"/>
      <c r="VJS10" s="12"/>
      <c r="VJT10" s="12"/>
      <c r="VJU10" s="12"/>
      <c r="VJV10" s="11"/>
      <c r="VJW10" s="12"/>
      <c r="VJX10" s="12"/>
      <c r="VJY10" s="12"/>
      <c r="VJZ10" s="12"/>
      <c r="VKA10" s="11"/>
      <c r="VKB10" s="12"/>
      <c r="VKC10" s="12"/>
      <c r="VKD10" s="12"/>
      <c r="VKE10" s="12"/>
      <c r="VKF10" s="11"/>
      <c r="VKG10" s="12"/>
      <c r="VKH10" s="12"/>
      <c r="VKI10" s="12"/>
      <c r="VKJ10" s="12"/>
      <c r="VKK10" s="11"/>
      <c r="VKL10" s="12"/>
      <c r="VKM10" s="12"/>
      <c r="VKN10" s="12"/>
      <c r="VKO10" s="12"/>
      <c r="VKP10" s="11"/>
      <c r="VKQ10" s="12"/>
      <c r="VKR10" s="12"/>
      <c r="VKS10" s="12"/>
      <c r="VKT10" s="12"/>
      <c r="VKU10" s="11"/>
      <c r="VKV10" s="12"/>
      <c r="VKW10" s="12"/>
      <c r="VKX10" s="12"/>
      <c r="VKY10" s="12"/>
      <c r="VKZ10" s="11"/>
      <c r="VLA10" s="12"/>
      <c r="VLB10" s="12"/>
      <c r="VLC10" s="12"/>
      <c r="VLD10" s="12"/>
      <c r="VLE10" s="11"/>
      <c r="VLF10" s="12"/>
      <c r="VLG10" s="12"/>
      <c r="VLH10" s="12"/>
      <c r="VLI10" s="12"/>
      <c r="VLJ10" s="11"/>
      <c r="VLK10" s="12"/>
      <c r="VLL10" s="12"/>
      <c r="VLM10" s="12"/>
      <c r="VLN10" s="12"/>
      <c r="VLO10" s="11"/>
      <c r="VLP10" s="12"/>
      <c r="VLQ10" s="12"/>
      <c r="VLR10" s="12"/>
      <c r="VLS10" s="12"/>
      <c r="VLT10" s="11"/>
      <c r="VLU10" s="12"/>
      <c r="VLV10" s="12"/>
      <c r="VLW10" s="12"/>
      <c r="VLX10" s="12"/>
      <c r="VLY10" s="11"/>
      <c r="VLZ10" s="12"/>
      <c r="VMA10" s="12"/>
      <c r="VMB10" s="12"/>
      <c r="VMC10" s="12"/>
      <c r="VMD10" s="11"/>
      <c r="VME10" s="12"/>
      <c r="VMF10" s="12"/>
      <c r="VMG10" s="12"/>
      <c r="VMH10" s="12"/>
      <c r="VMI10" s="11"/>
      <c r="VMJ10" s="12"/>
      <c r="VMK10" s="12"/>
      <c r="VML10" s="12"/>
      <c r="VMM10" s="12"/>
      <c r="VMN10" s="11"/>
      <c r="VMO10" s="12"/>
      <c r="VMP10" s="12"/>
      <c r="VMQ10" s="12"/>
      <c r="VMR10" s="12"/>
      <c r="VMS10" s="11"/>
      <c r="VMT10" s="12"/>
      <c r="VMU10" s="12"/>
      <c r="VMV10" s="12"/>
      <c r="VMW10" s="12"/>
      <c r="VMX10" s="11"/>
      <c r="VMY10" s="12"/>
      <c r="VMZ10" s="12"/>
      <c r="VNA10" s="12"/>
      <c r="VNB10" s="12"/>
      <c r="VNC10" s="11"/>
      <c r="VND10" s="12"/>
      <c r="VNE10" s="12"/>
      <c r="VNF10" s="12"/>
      <c r="VNG10" s="12"/>
      <c r="VNH10" s="11"/>
      <c r="VNI10" s="12"/>
      <c r="VNJ10" s="12"/>
      <c r="VNK10" s="12"/>
      <c r="VNL10" s="12"/>
      <c r="VNM10" s="11"/>
      <c r="VNN10" s="12"/>
      <c r="VNO10" s="12"/>
      <c r="VNP10" s="12"/>
      <c r="VNQ10" s="12"/>
      <c r="VNR10" s="11"/>
      <c r="VNS10" s="12"/>
      <c r="VNT10" s="12"/>
      <c r="VNU10" s="12"/>
      <c r="VNV10" s="12"/>
      <c r="VNW10" s="11"/>
      <c r="VNX10" s="12"/>
      <c r="VNY10" s="12"/>
      <c r="VNZ10" s="12"/>
      <c r="VOA10" s="12"/>
      <c r="VOB10" s="11"/>
      <c r="VOC10" s="12"/>
      <c r="VOD10" s="12"/>
      <c r="VOE10" s="12"/>
      <c r="VOF10" s="12"/>
      <c r="VOG10" s="11"/>
      <c r="VOH10" s="12"/>
      <c r="VOI10" s="12"/>
      <c r="VOJ10" s="12"/>
      <c r="VOK10" s="12"/>
      <c r="VOL10" s="11"/>
      <c r="VOM10" s="12"/>
      <c r="VON10" s="12"/>
      <c r="VOO10" s="12"/>
      <c r="VOP10" s="12"/>
      <c r="VOQ10" s="11"/>
      <c r="VOR10" s="12"/>
      <c r="VOS10" s="12"/>
      <c r="VOT10" s="12"/>
      <c r="VOU10" s="12"/>
      <c r="VOV10" s="11"/>
      <c r="VOW10" s="12"/>
      <c r="VOX10" s="12"/>
      <c r="VOY10" s="12"/>
      <c r="VOZ10" s="12"/>
      <c r="VPA10" s="11"/>
      <c r="VPB10" s="12"/>
      <c r="VPC10" s="12"/>
      <c r="VPD10" s="12"/>
      <c r="VPE10" s="12"/>
      <c r="VPF10" s="11"/>
      <c r="VPG10" s="12"/>
      <c r="VPH10" s="12"/>
      <c r="VPI10" s="12"/>
      <c r="VPJ10" s="12"/>
      <c r="VPK10" s="11"/>
      <c r="VPL10" s="12"/>
      <c r="VPM10" s="12"/>
      <c r="VPN10" s="12"/>
      <c r="VPO10" s="12"/>
      <c r="VPP10" s="11"/>
      <c r="VPQ10" s="12"/>
      <c r="VPR10" s="12"/>
      <c r="VPS10" s="12"/>
      <c r="VPT10" s="12"/>
      <c r="VPU10" s="11"/>
      <c r="VPV10" s="12"/>
      <c r="VPW10" s="12"/>
      <c r="VPX10" s="12"/>
      <c r="VPY10" s="12"/>
      <c r="VPZ10" s="11"/>
      <c r="VQA10" s="12"/>
      <c r="VQB10" s="12"/>
      <c r="VQC10" s="12"/>
      <c r="VQD10" s="12"/>
      <c r="VQE10" s="11"/>
      <c r="VQF10" s="12"/>
      <c r="VQG10" s="12"/>
      <c r="VQH10" s="12"/>
      <c r="VQI10" s="12"/>
      <c r="VQJ10" s="11"/>
      <c r="VQK10" s="12"/>
      <c r="VQL10" s="12"/>
      <c r="VQM10" s="12"/>
      <c r="VQN10" s="12"/>
      <c r="VQO10" s="11"/>
      <c r="VQP10" s="12"/>
      <c r="VQQ10" s="12"/>
      <c r="VQR10" s="12"/>
      <c r="VQS10" s="12"/>
      <c r="VQT10" s="11"/>
      <c r="VQU10" s="12"/>
      <c r="VQV10" s="12"/>
      <c r="VQW10" s="12"/>
      <c r="VQX10" s="12"/>
      <c r="VQY10" s="11"/>
      <c r="VQZ10" s="12"/>
      <c r="VRA10" s="12"/>
      <c r="VRB10" s="12"/>
      <c r="VRC10" s="12"/>
      <c r="VRD10" s="11"/>
      <c r="VRE10" s="12"/>
      <c r="VRF10" s="12"/>
      <c r="VRG10" s="12"/>
      <c r="VRH10" s="12"/>
      <c r="VRI10" s="11"/>
      <c r="VRJ10" s="12"/>
      <c r="VRK10" s="12"/>
      <c r="VRL10" s="12"/>
      <c r="VRM10" s="12"/>
      <c r="VRN10" s="11"/>
      <c r="VRO10" s="12"/>
      <c r="VRP10" s="12"/>
      <c r="VRQ10" s="12"/>
      <c r="VRR10" s="12"/>
      <c r="VRS10" s="11"/>
      <c r="VRT10" s="12"/>
      <c r="VRU10" s="12"/>
      <c r="VRV10" s="12"/>
      <c r="VRW10" s="12"/>
      <c r="VRX10" s="11"/>
      <c r="VRY10" s="12"/>
      <c r="VRZ10" s="12"/>
      <c r="VSA10" s="12"/>
      <c r="VSB10" s="12"/>
      <c r="VSC10" s="11"/>
      <c r="VSD10" s="12"/>
      <c r="VSE10" s="12"/>
      <c r="VSF10" s="12"/>
      <c r="VSG10" s="12"/>
      <c r="VSH10" s="11"/>
      <c r="VSI10" s="12"/>
      <c r="VSJ10" s="12"/>
      <c r="VSK10" s="12"/>
      <c r="VSL10" s="12"/>
      <c r="VSM10" s="11"/>
      <c r="VSN10" s="12"/>
      <c r="VSO10" s="12"/>
      <c r="VSP10" s="12"/>
      <c r="VSQ10" s="12"/>
      <c r="VSR10" s="11"/>
      <c r="VSS10" s="12"/>
      <c r="VST10" s="12"/>
      <c r="VSU10" s="12"/>
      <c r="VSV10" s="12"/>
      <c r="VSW10" s="11"/>
      <c r="VSX10" s="12"/>
      <c r="VSY10" s="12"/>
      <c r="VSZ10" s="12"/>
      <c r="VTA10" s="12"/>
      <c r="VTB10" s="11"/>
      <c r="VTC10" s="12"/>
      <c r="VTD10" s="12"/>
      <c r="VTE10" s="12"/>
      <c r="VTF10" s="12"/>
      <c r="VTG10" s="11"/>
      <c r="VTH10" s="12"/>
      <c r="VTI10" s="12"/>
      <c r="VTJ10" s="12"/>
      <c r="VTK10" s="12"/>
      <c r="VTL10" s="11"/>
      <c r="VTM10" s="12"/>
      <c r="VTN10" s="12"/>
      <c r="VTO10" s="12"/>
      <c r="VTP10" s="12"/>
      <c r="VTQ10" s="11"/>
      <c r="VTR10" s="12"/>
      <c r="VTS10" s="12"/>
      <c r="VTT10" s="12"/>
      <c r="VTU10" s="12"/>
      <c r="VTV10" s="11"/>
      <c r="VTW10" s="12"/>
      <c r="VTX10" s="12"/>
      <c r="VTY10" s="12"/>
      <c r="VTZ10" s="12"/>
      <c r="VUA10" s="11"/>
      <c r="VUB10" s="12"/>
      <c r="VUC10" s="12"/>
      <c r="VUD10" s="12"/>
      <c r="VUE10" s="12"/>
      <c r="VUF10" s="11"/>
      <c r="VUG10" s="12"/>
      <c r="VUH10" s="12"/>
      <c r="VUI10" s="12"/>
      <c r="VUJ10" s="12"/>
      <c r="VUK10" s="11"/>
      <c r="VUL10" s="12"/>
      <c r="VUM10" s="12"/>
      <c r="VUN10" s="12"/>
      <c r="VUO10" s="12"/>
      <c r="VUP10" s="11"/>
      <c r="VUQ10" s="12"/>
      <c r="VUR10" s="12"/>
      <c r="VUS10" s="12"/>
      <c r="VUT10" s="12"/>
      <c r="VUU10" s="11"/>
      <c r="VUV10" s="12"/>
      <c r="VUW10" s="12"/>
      <c r="VUX10" s="12"/>
      <c r="VUY10" s="12"/>
      <c r="VUZ10" s="11"/>
      <c r="VVA10" s="12"/>
      <c r="VVB10" s="12"/>
      <c r="VVC10" s="12"/>
      <c r="VVD10" s="12"/>
      <c r="VVE10" s="11"/>
      <c r="VVF10" s="12"/>
      <c r="VVG10" s="12"/>
      <c r="VVH10" s="12"/>
      <c r="VVI10" s="12"/>
      <c r="VVJ10" s="11"/>
      <c r="VVK10" s="12"/>
      <c r="VVL10" s="12"/>
      <c r="VVM10" s="12"/>
      <c r="VVN10" s="12"/>
      <c r="VVO10" s="11"/>
      <c r="VVP10" s="12"/>
      <c r="VVQ10" s="12"/>
      <c r="VVR10" s="12"/>
      <c r="VVS10" s="12"/>
      <c r="VVT10" s="11"/>
      <c r="VVU10" s="12"/>
      <c r="VVV10" s="12"/>
      <c r="VVW10" s="12"/>
      <c r="VVX10" s="12"/>
      <c r="VVY10" s="11"/>
      <c r="VVZ10" s="12"/>
      <c r="VWA10" s="12"/>
      <c r="VWB10" s="12"/>
      <c r="VWC10" s="12"/>
      <c r="VWD10" s="11"/>
      <c r="VWE10" s="12"/>
      <c r="VWF10" s="12"/>
      <c r="VWG10" s="12"/>
      <c r="VWH10" s="12"/>
      <c r="VWI10" s="11"/>
      <c r="VWJ10" s="12"/>
      <c r="VWK10" s="12"/>
      <c r="VWL10" s="12"/>
      <c r="VWM10" s="12"/>
      <c r="VWN10" s="11"/>
      <c r="VWO10" s="12"/>
      <c r="VWP10" s="12"/>
      <c r="VWQ10" s="12"/>
      <c r="VWR10" s="12"/>
      <c r="VWS10" s="11"/>
      <c r="VWT10" s="12"/>
      <c r="VWU10" s="12"/>
      <c r="VWV10" s="12"/>
      <c r="VWW10" s="12"/>
      <c r="VWX10" s="11"/>
      <c r="VWY10" s="12"/>
      <c r="VWZ10" s="12"/>
      <c r="VXA10" s="12"/>
      <c r="VXB10" s="12"/>
      <c r="VXC10" s="11"/>
      <c r="VXD10" s="12"/>
      <c r="VXE10" s="12"/>
      <c r="VXF10" s="12"/>
      <c r="VXG10" s="12"/>
      <c r="VXH10" s="11"/>
      <c r="VXI10" s="12"/>
      <c r="VXJ10" s="12"/>
      <c r="VXK10" s="12"/>
      <c r="VXL10" s="12"/>
      <c r="VXM10" s="11"/>
      <c r="VXN10" s="12"/>
      <c r="VXO10" s="12"/>
      <c r="VXP10" s="12"/>
      <c r="VXQ10" s="12"/>
      <c r="VXR10" s="11"/>
      <c r="VXS10" s="12"/>
      <c r="VXT10" s="12"/>
      <c r="VXU10" s="12"/>
      <c r="VXV10" s="12"/>
      <c r="VXW10" s="11"/>
      <c r="VXX10" s="12"/>
      <c r="VXY10" s="12"/>
      <c r="VXZ10" s="12"/>
      <c r="VYA10" s="12"/>
      <c r="VYB10" s="11"/>
      <c r="VYC10" s="12"/>
      <c r="VYD10" s="12"/>
      <c r="VYE10" s="12"/>
      <c r="VYF10" s="12"/>
      <c r="VYG10" s="11"/>
      <c r="VYH10" s="12"/>
      <c r="VYI10" s="12"/>
      <c r="VYJ10" s="12"/>
      <c r="VYK10" s="12"/>
      <c r="VYL10" s="11"/>
      <c r="VYM10" s="12"/>
      <c r="VYN10" s="12"/>
      <c r="VYO10" s="12"/>
      <c r="VYP10" s="12"/>
      <c r="VYQ10" s="11"/>
      <c r="VYR10" s="12"/>
      <c r="VYS10" s="12"/>
      <c r="VYT10" s="12"/>
      <c r="VYU10" s="12"/>
      <c r="VYV10" s="11"/>
      <c r="VYW10" s="12"/>
      <c r="VYX10" s="12"/>
      <c r="VYY10" s="12"/>
      <c r="VYZ10" s="12"/>
      <c r="VZA10" s="11"/>
      <c r="VZB10" s="12"/>
      <c r="VZC10" s="12"/>
      <c r="VZD10" s="12"/>
      <c r="VZE10" s="12"/>
      <c r="VZF10" s="11"/>
      <c r="VZG10" s="12"/>
      <c r="VZH10" s="12"/>
      <c r="VZI10" s="12"/>
      <c r="VZJ10" s="12"/>
      <c r="VZK10" s="11"/>
      <c r="VZL10" s="12"/>
      <c r="VZM10" s="12"/>
      <c r="VZN10" s="12"/>
      <c r="VZO10" s="12"/>
      <c r="VZP10" s="11"/>
      <c r="VZQ10" s="12"/>
      <c r="VZR10" s="12"/>
      <c r="VZS10" s="12"/>
      <c r="VZT10" s="12"/>
      <c r="VZU10" s="11"/>
      <c r="VZV10" s="12"/>
      <c r="VZW10" s="12"/>
      <c r="VZX10" s="12"/>
      <c r="VZY10" s="12"/>
      <c r="VZZ10" s="11"/>
      <c r="WAA10" s="12"/>
      <c r="WAB10" s="12"/>
      <c r="WAC10" s="12"/>
      <c r="WAD10" s="12"/>
      <c r="WAE10" s="11"/>
      <c r="WAF10" s="12"/>
      <c r="WAG10" s="12"/>
      <c r="WAH10" s="12"/>
      <c r="WAI10" s="12"/>
      <c r="WAJ10" s="11"/>
      <c r="WAK10" s="12"/>
      <c r="WAL10" s="12"/>
      <c r="WAM10" s="12"/>
      <c r="WAN10" s="12"/>
      <c r="WAO10" s="11"/>
      <c r="WAP10" s="12"/>
      <c r="WAQ10" s="12"/>
      <c r="WAR10" s="12"/>
      <c r="WAS10" s="12"/>
      <c r="WAT10" s="11"/>
      <c r="WAU10" s="12"/>
      <c r="WAV10" s="12"/>
      <c r="WAW10" s="12"/>
      <c r="WAX10" s="12"/>
      <c r="WAY10" s="11"/>
      <c r="WAZ10" s="12"/>
      <c r="WBA10" s="12"/>
      <c r="WBB10" s="12"/>
      <c r="WBC10" s="12"/>
      <c r="WBD10" s="11"/>
      <c r="WBE10" s="12"/>
      <c r="WBF10" s="12"/>
      <c r="WBG10" s="12"/>
      <c r="WBH10" s="12"/>
      <c r="WBI10" s="11"/>
      <c r="WBJ10" s="12"/>
      <c r="WBK10" s="12"/>
      <c r="WBL10" s="12"/>
      <c r="WBM10" s="12"/>
      <c r="WBN10" s="11"/>
      <c r="WBO10" s="12"/>
      <c r="WBP10" s="12"/>
      <c r="WBQ10" s="12"/>
      <c r="WBR10" s="12"/>
      <c r="WBS10" s="11"/>
      <c r="WBT10" s="12"/>
      <c r="WBU10" s="12"/>
      <c r="WBV10" s="12"/>
      <c r="WBW10" s="12"/>
      <c r="WBX10" s="11"/>
      <c r="WBY10" s="12"/>
      <c r="WBZ10" s="12"/>
      <c r="WCA10" s="12"/>
      <c r="WCB10" s="12"/>
      <c r="WCC10" s="11"/>
      <c r="WCD10" s="12"/>
      <c r="WCE10" s="12"/>
      <c r="WCF10" s="12"/>
      <c r="WCG10" s="12"/>
      <c r="WCH10" s="11"/>
      <c r="WCI10" s="12"/>
      <c r="WCJ10" s="12"/>
      <c r="WCK10" s="12"/>
      <c r="WCL10" s="12"/>
      <c r="WCM10" s="11"/>
      <c r="WCN10" s="12"/>
      <c r="WCO10" s="12"/>
      <c r="WCP10" s="12"/>
      <c r="WCQ10" s="12"/>
      <c r="WCR10" s="11"/>
      <c r="WCS10" s="12"/>
      <c r="WCT10" s="12"/>
      <c r="WCU10" s="12"/>
      <c r="WCV10" s="12"/>
      <c r="WCW10" s="11"/>
      <c r="WCX10" s="12"/>
      <c r="WCY10" s="12"/>
      <c r="WCZ10" s="12"/>
      <c r="WDA10" s="12"/>
      <c r="WDB10" s="11"/>
      <c r="WDC10" s="12"/>
      <c r="WDD10" s="12"/>
      <c r="WDE10" s="12"/>
      <c r="WDF10" s="12"/>
      <c r="WDG10" s="11"/>
      <c r="WDH10" s="12"/>
      <c r="WDI10" s="12"/>
      <c r="WDJ10" s="12"/>
      <c r="WDK10" s="12"/>
      <c r="WDL10" s="11"/>
      <c r="WDM10" s="12"/>
      <c r="WDN10" s="12"/>
      <c r="WDO10" s="12"/>
      <c r="WDP10" s="12"/>
      <c r="WDQ10" s="11"/>
      <c r="WDR10" s="12"/>
      <c r="WDS10" s="12"/>
      <c r="WDT10" s="12"/>
      <c r="WDU10" s="12"/>
      <c r="WDV10" s="11"/>
      <c r="WDW10" s="12"/>
      <c r="WDX10" s="12"/>
      <c r="WDY10" s="12"/>
      <c r="WDZ10" s="12"/>
      <c r="WEA10" s="11"/>
      <c r="WEB10" s="12"/>
      <c r="WEC10" s="12"/>
      <c r="WED10" s="12"/>
      <c r="WEE10" s="12"/>
      <c r="WEF10" s="11"/>
      <c r="WEG10" s="12"/>
      <c r="WEH10" s="12"/>
      <c r="WEI10" s="12"/>
      <c r="WEJ10" s="12"/>
      <c r="WEK10" s="11"/>
      <c r="WEL10" s="12"/>
      <c r="WEM10" s="12"/>
      <c r="WEN10" s="12"/>
      <c r="WEO10" s="12"/>
      <c r="WEP10" s="11"/>
      <c r="WEQ10" s="12"/>
      <c r="WER10" s="12"/>
      <c r="WES10" s="12"/>
      <c r="WET10" s="12"/>
      <c r="WEU10" s="11"/>
      <c r="WEV10" s="12"/>
      <c r="WEW10" s="12"/>
      <c r="WEX10" s="12"/>
      <c r="WEY10" s="12"/>
      <c r="WEZ10" s="11"/>
      <c r="WFA10" s="12"/>
      <c r="WFB10" s="12"/>
      <c r="WFC10" s="12"/>
      <c r="WFD10" s="12"/>
      <c r="WFE10" s="11"/>
      <c r="WFF10" s="12"/>
      <c r="WFG10" s="12"/>
      <c r="WFH10" s="12"/>
      <c r="WFI10" s="12"/>
      <c r="WFJ10" s="11"/>
      <c r="WFK10" s="12"/>
      <c r="WFL10" s="12"/>
      <c r="WFM10" s="12"/>
      <c r="WFN10" s="12"/>
      <c r="WFO10" s="11"/>
      <c r="WFP10" s="12"/>
      <c r="WFQ10" s="12"/>
      <c r="WFR10" s="12"/>
      <c r="WFS10" s="12"/>
      <c r="WFT10" s="11"/>
      <c r="WFU10" s="12"/>
      <c r="WFV10" s="12"/>
      <c r="WFW10" s="12"/>
      <c r="WFX10" s="12"/>
      <c r="WFY10" s="11"/>
      <c r="WFZ10" s="12"/>
      <c r="WGA10" s="12"/>
      <c r="WGB10" s="12"/>
      <c r="WGC10" s="12"/>
      <c r="WGD10" s="11"/>
      <c r="WGE10" s="12"/>
      <c r="WGF10" s="12"/>
      <c r="WGG10" s="12"/>
      <c r="WGH10" s="12"/>
      <c r="WGI10" s="11"/>
      <c r="WGJ10" s="12"/>
      <c r="WGK10" s="12"/>
      <c r="WGL10" s="12"/>
      <c r="WGM10" s="12"/>
      <c r="WGN10" s="11"/>
      <c r="WGO10" s="12"/>
      <c r="WGP10" s="12"/>
      <c r="WGQ10" s="12"/>
      <c r="WGR10" s="12"/>
      <c r="WGS10" s="11"/>
      <c r="WGT10" s="12"/>
      <c r="WGU10" s="12"/>
      <c r="WGV10" s="12"/>
      <c r="WGW10" s="12"/>
      <c r="WGX10" s="11"/>
      <c r="WGY10" s="12"/>
      <c r="WGZ10" s="12"/>
      <c r="WHA10" s="12"/>
      <c r="WHB10" s="12"/>
      <c r="WHC10" s="11"/>
      <c r="WHD10" s="12"/>
      <c r="WHE10" s="12"/>
      <c r="WHF10" s="12"/>
      <c r="WHG10" s="12"/>
      <c r="WHH10" s="11"/>
      <c r="WHI10" s="12"/>
      <c r="WHJ10" s="12"/>
      <c r="WHK10" s="12"/>
      <c r="WHL10" s="12"/>
      <c r="WHM10" s="11"/>
      <c r="WHN10" s="12"/>
      <c r="WHO10" s="12"/>
      <c r="WHP10" s="12"/>
      <c r="WHQ10" s="12"/>
      <c r="WHR10" s="11"/>
      <c r="WHS10" s="12"/>
      <c r="WHT10" s="12"/>
      <c r="WHU10" s="12"/>
      <c r="WHV10" s="12"/>
      <c r="WHW10" s="11"/>
      <c r="WHX10" s="12"/>
      <c r="WHY10" s="12"/>
      <c r="WHZ10" s="12"/>
      <c r="WIA10" s="12"/>
      <c r="WIB10" s="11"/>
      <c r="WIC10" s="12"/>
      <c r="WID10" s="12"/>
      <c r="WIE10" s="12"/>
      <c r="WIF10" s="12"/>
      <c r="WIG10" s="11"/>
      <c r="WIH10" s="12"/>
      <c r="WII10" s="12"/>
      <c r="WIJ10" s="12"/>
      <c r="WIK10" s="12"/>
      <c r="WIL10" s="11"/>
      <c r="WIM10" s="12"/>
      <c r="WIN10" s="12"/>
      <c r="WIO10" s="12"/>
      <c r="WIP10" s="12"/>
      <c r="WIQ10" s="11"/>
      <c r="WIR10" s="12"/>
      <c r="WIS10" s="12"/>
      <c r="WIT10" s="12"/>
      <c r="WIU10" s="12"/>
      <c r="WIV10" s="11"/>
      <c r="WIW10" s="12"/>
      <c r="WIX10" s="12"/>
      <c r="WIY10" s="12"/>
      <c r="WIZ10" s="12"/>
      <c r="WJA10" s="11"/>
      <c r="WJB10" s="12"/>
      <c r="WJC10" s="12"/>
      <c r="WJD10" s="12"/>
      <c r="WJE10" s="12"/>
      <c r="WJF10" s="11"/>
      <c r="WJG10" s="12"/>
      <c r="WJH10" s="12"/>
      <c r="WJI10" s="12"/>
      <c r="WJJ10" s="12"/>
      <c r="WJK10" s="11"/>
      <c r="WJL10" s="12"/>
      <c r="WJM10" s="12"/>
      <c r="WJN10" s="12"/>
      <c r="WJO10" s="12"/>
      <c r="WJP10" s="11"/>
      <c r="WJQ10" s="12"/>
      <c r="WJR10" s="12"/>
      <c r="WJS10" s="12"/>
      <c r="WJT10" s="12"/>
      <c r="WJU10" s="11"/>
      <c r="WJV10" s="12"/>
      <c r="WJW10" s="12"/>
      <c r="WJX10" s="12"/>
      <c r="WJY10" s="12"/>
      <c r="WJZ10" s="11"/>
      <c r="WKA10" s="12"/>
      <c r="WKB10" s="12"/>
      <c r="WKC10" s="12"/>
      <c r="WKD10" s="12"/>
      <c r="WKE10" s="11"/>
      <c r="WKF10" s="12"/>
      <c r="WKG10" s="12"/>
      <c r="WKH10" s="12"/>
      <c r="WKI10" s="12"/>
      <c r="WKJ10" s="11"/>
      <c r="WKK10" s="12"/>
      <c r="WKL10" s="12"/>
      <c r="WKM10" s="12"/>
      <c r="WKN10" s="12"/>
      <c r="WKO10" s="11"/>
      <c r="WKP10" s="12"/>
      <c r="WKQ10" s="12"/>
      <c r="WKR10" s="12"/>
      <c r="WKS10" s="12"/>
      <c r="WKT10" s="11"/>
      <c r="WKU10" s="12"/>
      <c r="WKV10" s="12"/>
      <c r="WKW10" s="12"/>
      <c r="WKX10" s="12"/>
      <c r="WKY10" s="11"/>
      <c r="WKZ10" s="12"/>
      <c r="WLA10" s="12"/>
      <c r="WLB10" s="12"/>
      <c r="WLC10" s="12"/>
      <c r="WLD10" s="11"/>
      <c r="WLE10" s="12"/>
      <c r="WLF10" s="12"/>
      <c r="WLG10" s="12"/>
      <c r="WLH10" s="12"/>
      <c r="WLI10" s="11"/>
      <c r="WLJ10" s="12"/>
      <c r="WLK10" s="12"/>
      <c r="WLL10" s="12"/>
      <c r="WLM10" s="12"/>
      <c r="WLN10" s="11"/>
      <c r="WLO10" s="12"/>
      <c r="WLP10" s="12"/>
      <c r="WLQ10" s="12"/>
      <c r="WLR10" s="12"/>
      <c r="WLS10" s="11"/>
      <c r="WLT10" s="12"/>
      <c r="WLU10" s="12"/>
      <c r="WLV10" s="12"/>
      <c r="WLW10" s="12"/>
      <c r="WLX10" s="11"/>
      <c r="WLY10" s="12"/>
      <c r="WLZ10" s="12"/>
      <c r="WMA10" s="12"/>
      <c r="WMB10" s="12"/>
      <c r="WMC10" s="11"/>
      <c r="WMD10" s="12"/>
      <c r="WME10" s="12"/>
      <c r="WMF10" s="12"/>
      <c r="WMG10" s="12"/>
      <c r="WMH10" s="11"/>
      <c r="WMI10" s="12"/>
      <c r="WMJ10" s="12"/>
      <c r="WMK10" s="12"/>
      <c r="WML10" s="12"/>
      <c r="WMM10" s="11"/>
      <c r="WMN10" s="12"/>
      <c r="WMO10" s="12"/>
      <c r="WMP10" s="12"/>
      <c r="WMQ10" s="12"/>
      <c r="WMR10" s="11"/>
      <c r="WMS10" s="12"/>
      <c r="WMT10" s="12"/>
      <c r="WMU10" s="12"/>
      <c r="WMV10" s="12"/>
      <c r="WMW10" s="11"/>
      <c r="WMX10" s="12"/>
      <c r="WMY10" s="12"/>
      <c r="WMZ10" s="12"/>
      <c r="WNA10" s="12"/>
      <c r="WNB10" s="11"/>
      <c r="WNC10" s="12"/>
      <c r="WND10" s="12"/>
      <c r="WNE10" s="12"/>
      <c r="WNF10" s="12"/>
      <c r="WNG10" s="11"/>
      <c r="WNH10" s="12"/>
      <c r="WNI10" s="12"/>
      <c r="WNJ10" s="12"/>
      <c r="WNK10" s="12"/>
      <c r="WNL10" s="11"/>
      <c r="WNM10" s="12"/>
      <c r="WNN10" s="12"/>
      <c r="WNO10" s="12"/>
      <c r="WNP10" s="12"/>
      <c r="WNQ10" s="11"/>
      <c r="WNR10" s="12"/>
      <c r="WNS10" s="12"/>
      <c r="WNT10" s="12"/>
      <c r="WNU10" s="12"/>
      <c r="WNV10" s="11"/>
      <c r="WNW10" s="12"/>
      <c r="WNX10" s="12"/>
      <c r="WNY10" s="12"/>
      <c r="WNZ10" s="12"/>
      <c r="WOA10" s="11"/>
      <c r="WOB10" s="12"/>
      <c r="WOC10" s="12"/>
      <c r="WOD10" s="12"/>
      <c r="WOE10" s="12"/>
      <c r="WOF10" s="11"/>
      <c r="WOG10" s="12"/>
      <c r="WOH10" s="12"/>
      <c r="WOI10" s="12"/>
      <c r="WOJ10" s="12"/>
      <c r="WOK10" s="11"/>
      <c r="WOL10" s="12"/>
      <c r="WOM10" s="12"/>
      <c r="WON10" s="12"/>
      <c r="WOO10" s="12"/>
      <c r="WOP10" s="11"/>
      <c r="WOQ10" s="12"/>
      <c r="WOR10" s="12"/>
      <c r="WOS10" s="12"/>
      <c r="WOT10" s="12"/>
      <c r="WOU10" s="11"/>
      <c r="WOV10" s="12"/>
      <c r="WOW10" s="12"/>
      <c r="WOX10" s="12"/>
      <c r="WOY10" s="12"/>
      <c r="WOZ10" s="11"/>
      <c r="WPA10" s="12"/>
      <c r="WPB10" s="12"/>
      <c r="WPC10" s="12"/>
      <c r="WPD10" s="12"/>
      <c r="WPE10" s="11"/>
      <c r="WPF10" s="12"/>
      <c r="WPG10" s="12"/>
      <c r="WPH10" s="12"/>
      <c r="WPI10" s="12"/>
      <c r="WPJ10" s="11"/>
      <c r="WPK10" s="12"/>
      <c r="WPL10" s="12"/>
      <c r="WPM10" s="12"/>
      <c r="WPN10" s="12"/>
      <c r="WPO10" s="11"/>
      <c r="WPP10" s="12"/>
      <c r="WPQ10" s="12"/>
      <c r="WPR10" s="12"/>
      <c r="WPS10" s="12"/>
      <c r="WPT10" s="11"/>
      <c r="WPU10" s="12"/>
      <c r="WPV10" s="12"/>
      <c r="WPW10" s="12"/>
      <c r="WPX10" s="12"/>
      <c r="WPY10" s="11"/>
      <c r="WPZ10" s="12"/>
      <c r="WQA10" s="12"/>
      <c r="WQB10" s="12"/>
      <c r="WQC10" s="12"/>
      <c r="WQD10" s="11"/>
      <c r="WQE10" s="12"/>
      <c r="WQF10" s="12"/>
      <c r="WQG10" s="12"/>
      <c r="WQH10" s="12"/>
      <c r="WQI10" s="11"/>
      <c r="WQJ10" s="12"/>
      <c r="WQK10" s="12"/>
      <c r="WQL10" s="12"/>
      <c r="WQM10" s="12"/>
      <c r="WQN10" s="11"/>
      <c r="WQO10" s="12"/>
      <c r="WQP10" s="12"/>
      <c r="WQQ10" s="12"/>
      <c r="WQR10" s="12"/>
      <c r="WQS10" s="11"/>
      <c r="WQT10" s="12"/>
      <c r="WQU10" s="12"/>
      <c r="WQV10" s="12"/>
      <c r="WQW10" s="12"/>
      <c r="WQX10" s="11"/>
      <c r="WQY10" s="12"/>
      <c r="WQZ10" s="12"/>
      <c r="WRA10" s="12"/>
      <c r="WRB10" s="12"/>
      <c r="WRC10" s="11"/>
      <c r="WRD10" s="12"/>
      <c r="WRE10" s="12"/>
      <c r="WRF10" s="12"/>
      <c r="WRG10" s="12"/>
      <c r="WRH10" s="11"/>
      <c r="WRI10" s="12"/>
      <c r="WRJ10" s="12"/>
      <c r="WRK10" s="12"/>
      <c r="WRL10" s="12"/>
      <c r="WRM10" s="11"/>
      <c r="WRN10" s="12"/>
      <c r="WRO10" s="12"/>
      <c r="WRP10" s="12"/>
      <c r="WRQ10" s="12"/>
      <c r="WRR10" s="11"/>
      <c r="WRS10" s="12"/>
      <c r="WRT10" s="12"/>
      <c r="WRU10" s="12"/>
      <c r="WRV10" s="12"/>
      <c r="WRW10" s="11"/>
      <c r="WRX10" s="12"/>
      <c r="WRY10" s="12"/>
      <c r="WRZ10" s="12"/>
      <c r="WSA10" s="12"/>
      <c r="WSB10" s="11"/>
      <c r="WSC10" s="12"/>
      <c r="WSD10" s="12"/>
      <c r="WSE10" s="12"/>
      <c r="WSF10" s="12"/>
      <c r="WSG10" s="11"/>
      <c r="WSH10" s="12"/>
      <c r="WSI10" s="12"/>
      <c r="WSJ10" s="12"/>
      <c r="WSK10" s="12"/>
      <c r="WSL10" s="11"/>
      <c r="WSM10" s="12"/>
      <c r="WSN10" s="12"/>
      <c r="WSO10" s="12"/>
      <c r="WSP10" s="12"/>
      <c r="WSQ10" s="11"/>
      <c r="WSR10" s="12"/>
      <c r="WSS10" s="12"/>
      <c r="WST10" s="12"/>
      <c r="WSU10" s="12"/>
      <c r="WSV10" s="11"/>
      <c r="WSW10" s="12"/>
      <c r="WSX10" s="12"/>
      <c r="WSY10" s="12"/>
      <c r="WSZ10" s="12"/>
      <c r="WTA10" s="11"/>
      <c r="WTB10" s="12"/>
      <c r="WTC10" s="12"/>
      <c r="WTD10" s="12"/>
      <c r="WTE10" s="12"/>
      <c r="WTF10" s="11"/>
      <c r="WTG10" s="12"/>
      <c r="WTH10" s="12"/>
      <c r="WTI10" s="12"/>
      <c r="WTJ10" s="12"/>
      <c r="WTK10" s="11"/>
      <c r="WTL10" s="12"/>
      <c r="WTM10" s="12"/>
      <c r="WTN10" s="12"/>
      <c r="WTO10" s="12"/>
      <c r="WTP10" s="11"/>
      <c r="WTQ10" s="12"/>
      <c r="WTR10" s="12"/>
      <c r="WTS10" s="12"/>
      <c r="WTT10" s="12"/>
      <c r="WTU10" s="11"/>
      <c r="WTV10" s="12"/>
      <c r="WTW10" s="12"/>
      <c r="WTX10" s="12"/>
      <c r="WTY10" s="12"/>
      <c r="WTZ10" s="11"/>
      <c r="WUA10" s="12"/>
      <c r="WUB10" s="12"/>
      <c r="WUC10" s="12"/>
      <c r="WUD10" s="12"/>
      <c r="WUE10" s="11"/>
      <c r="WUF10" s="12"/>
      <c r="WUG10" s="12"/>
      <c r="WUH10" s="12"/>
      <c r="WUI10" s="12"/>
      <c r="WUJ10" s="11"/>
      <c r="WUK10" s="12"/>
      <c r="WUL10" s="12"/>
      <c r="WUM10" s="12"/>
      <c r="WUN10" s="12"/>
      <c r="WUO10" s="11"/>
      <c r="WUP10" s="12"/>
      <c r="WUQ10" s="12"/>
      <c r="WUR10" s="12"/>
      <c r="WUS10" s="12"/>
      <c r="WUT10" s="11"/>
      <c r="WUU10" s="12"/>
      <c r="WUV10" s="12"/>
      <c r="WUW10" s="12"/>
      <c r="WUX10" s="12"/>
      <c r="WUY10" s="11"/>
      <c r="WUZ10" s="12"/>
      <c r="WVA10" s="12"/>
      <c r="WVB10" s="12"/>
      <c r="WVC10" s="12"/>
      <c r="WVD10" s="11"/>
      <c r="WVE10" s="12"/>
      <c r="WVF10" s="12"/>
      <c r="WVG10" s="12"/>
      <c r="WVH10" s="12"/>
      <c r="WVI10" s="11"/>
      <c r="WVJ10" s="12"/>
      <c r="WVK10" s="12"/>
      <c r="WVL10" s="12"/>
      <c r="WVM10" s="12"/>
      <c r="WVN10" s="11"/>
      <c r="WVO10" s="12"/>
      <c r="WVP10" s="12"/>
      <c r="WVQ10" s="12"/>
      <c r="WVR10" s="12"/>
      <c r="WVS10" s="11"/>
      <c r="WVT10" s="12"/>
      <c r="WVU10" s="12"/>
      <c r="WVV10" s="12"/>
      <c r="WVW10" s="12"/>
      <c r="WVX10" s="11"/>
      <c r="WVY10" s="12"/>
      <c r="WVZ10" s="12"/>
      <c r="WWA10" s="12"/>
      <c r="WWB10" s="12"/>
      <c r="WWC10" s="11"/>
      <c r="WWD10" s="12"/>
      <c r="WWE10" s="12"/>
      <c r="WWF10" s="12"/>
      <c r="WWG10" s="12"/>
      <c r="WWH10" s="11"/>
      <c r="WWI10" s="12"/>
      <c r="WWJ10" s="12"/>
      <c r="WWK10" s="12"/>
      <c r="WWL10" s="12"/>
      <c r="WWM10" s="11"/>
      <c r="WWN10" s="12"/>
      <c r="WWO10" s="12"/>
      <c r="WWP10" s="12"/>
      <c r="WWQ10" s="12"/>
      <c r="WWR10" s="11"/>
      <c r="WWS10" s="12"/>
      <c r="WWT10" s="12"/>
      <c r="WWU10" s="12"/>
      <c r="WWV10" s="12"/>
      <c r="WWW10" s="11"/>
      <c r="WWX10" s="12"/>
      <c r="WWY10" s="12"/>
      <c r="WWZ10" s="12"/>
      <c r="WXA10" s="12"/>
      <c r="WXB10" s="11"/>
      <c r="WXC10" s="12"/>
      <c r="WXD10" s="12"/>
      <c r="WXE10" s="12"/>
      <c r="WXF10" s="12"/>
      <c r="WXG10" s="11"/>
      <c r="WXH10" s="12"/>
      <c r="WXI10" s="12"/>
      <c r="WXJ10" s="12"/>
      <c r="WXK10" s="12"/>
      <c r="WXL10" s="11"/>
      <c r="WXM10" s="12"/>
      <c r="WXN10" s="12"/>
      <c r="WXO10" s="12"/>
      <c r="WXP10" s="12"/>
      <c r="WXQ10" s="11"/>
      <c r="WXR10" s="12"/>
      <c r="WXS10" s="12"/>
      <c r="WXT10" s="12"/>
      <c r="WXU10" s="12"/>
      <c r="WXV10" s="11"/>
      <c r="WXW10" s="12"/>
      <c r="WXX10" s="12"/>
      <c r="WXY10" s="12"/>
      <c r="WXZ10" s="12"/>
      <c r="WYA10" s="11"/>
      <c r="WYB10" s="12"/>
      <c r="WYC10" s="12"/>
      <c r="WYD10" s="12"/>
      <c r="WYE10" s="12"/>
      <c r="WYF10" s="11"/>
      <c r="WYG10" s="12"/>
      <c r="WYH10" s="12"/>
      <c r="WYI10" s="12"/>
      <c r="WYJ10" s="12"/>
      <c r="WYK10" s="11"/>
      <c r="WYL10" s="12"/>
      <c r="WYM10" s="12"/>
      <c r="WYN10" s="12"/>
      <c r="WYO10" s="12"/>
      <c r="WYP10" s="11"/>
      <c r="WYQ10" s="12"/>
      <c r="WYR10" s="12"/>
      <c r="WYS10" s="12"/>
      <c r="WYT10" s="12"/>
      <c r="WYU10" s="11"/>
      <c r="WYV10" s="12"/>
      <c r="WYW10" s="12"/>
      <c r="WYX10" s="12"/>
      <c r="WYY10" s="12"/>
      <c r="WYZ10" s="11"/>
      <c r="WZA10" s="12"/>
      <c r="WZB10" s="12"/>
      <c r="WZC10" s="12"/>
      <c r="WZD10" s="12"/>
      <c r="WZE10" s="11"/>
      <c r="WZF10" s="12"/>
      <c r="WZG10" s="12"/>
      <c r="WZH10" s="12"/>
      <c r="WZI10" s="12"/>
      <c r="WZJ10" s="11"/>
      <c r="WZK10" s="12"/>
      <c r="WZL10" s="12"/>
      <c r="WZM10" s="12"/>
      <c r="WZN10" s="12"/>
      <c r="WZO10" s="11"/>
      <c r="WZP10" s="12"/>
      <c r="WZQ10" s="12"/>
      <c r="WZR10" s="12"/>
      <c r="WZS10" s="12"/>
      <c r="WZT10" s="11"/>
      <c r="WZU10" s="12"/>
      <c r="WZV10" s="12"/>
      <c r="WZW10" s="12"/>
      <c r="WZX10" s="12"/>
      <c r="WZY10" s="11"/>
      <c r="WZZ10" s="12"/>
      <c r="XAA10" s="12"/>
      <c r="XAB10" s="12"/>
      <c r="XAC10" s="12"/>
      <c r="XAD10" s="11"/>
      <c r="XAE10" s="12"/>
      <c r="XAF10" s="12"/>
      <c r="XAG10" s="12"/>
      <c r="XAH10" s="12"/>
      <c r="XAI10" s="11"/>
      <c r="XAJ10" s="12"/>
      <c r="XAK10" s="12"/>
      <c r="XAL10" s="12"/>
      <c r="XAM10" s="12"/>
      <c r="XAN10" s="11"/>
      <c r="XAO10" s="12"/>
      <c r="XAP10" s="12"/>
      <c r="XAQ10" s="12"/>
      <c r="XAR10" s="12"/>
      <c r="XAS10" s="11"/>
      <c r="XAT10" s="12"/>
      <c r="XAU10" s="12"/>
      <c r="XAV10" s="12"/>
      <c r="XAW10" s="12"/>
      <c r="XAX10" s="11"/>
      <c r="XAY10" s="12"/>
      <c r="XAZ10" s="12"/>
      <c r="XBA10" s="12"/>
      <c r="XBB10" s="12"/>
      <c r="XBC10" s="11"/>
      <c r="XBD10" s="12"/>
      <c r="XBE10" s="12"/>
      <c r="XBF10" s="12"/>
      <c r="XBG10" s="12"/>
      <c r="XBH10" s="11"/>
      <c r="XBI10" s="12"/>
      <c r="XBJ10" s="12"/>
      <c r="XBK10" s="12"/>
      <c r="XBL10" s="12"/>
      <c r="XBM10" s="11"/>
      <c r="XBN10" s="12"/>
      <c r="XBO10" s="12"/>
      <c r="XBP10" s="12"/>
      <c r="XBQ10" s="12"/>
      <c r="XBR10" s="11"/>
      <c r="XBS10" s="12"/>
      <c r="XBT10" s="12"/>
      <c r="XBU10" s="12"/>
      <c r="XBV10" s="12"/>
      <c r="XBW10" s="11"/>
      <c r="XBX10" s="12"/>
      <c r="XBY10" s="12"/>
      <c r="XBZ10" s="12"/>
      <c r="XCA10" s="12"/>
      <c r="XCB10" s="11"/>
      <c r="XCC10" s="12"/>
      <c r="XCD10" s="12"/>
      <c r="XCE10" s="12"/>
      <c r="XCF10" s="12"/>
      <c r="XCG10" s="11"/>
      <c r="XCH10" s="12"/>
      <c r="XCI10" s="12"/>
      <c r="XCJ10" s="12"/>
      <c r="XCK10" s="12"/>
      <c r="XCL10" s="11"/>
      <c r="XCM10" s="12"/>
      <c r="XCN10" s="12"/>
      <c r="XCO10" s="12"/>
      <c r="XCP10" s="12"/>
      <c r="XCQ10" s="11"/>
      <c r="XCR10" s="12"/>
      <c r="XCS10" s="12"/>
      <c r="XCT10" s="12"/>
      <c r="XCU10" s="12"/>
      <c r="XCV10" s="11"/>
      <c r="XCW10" s="12"/>
      <c r="XCX10" s="12"/>
      <c r="XCY10" s="12"/>
      <c r="XCZ10" s="12"/>
      <c r="XDA10" s="11"/>
      <c r="XDB10" s="12"/>
      <c r="XDC10" s="12"/>
      <c r="XDD10" s="12"/>
      <c r="XDE10" s="12"/>
      <c r="XDF10" s="11"/>
      <c r="XDG10" s="12"/>
      <c r="XDH10" s="12"/>
      <c r="XDI10" s="12"/>
      <c r="XDJ10" s="12"/>
      <c r="XDK10" s="11"/>
      <c r="XDL10" s="12"/>
      <c r="XDM10" s="12"/>
      <c r="XDN10" s="12"/>
      <c r="XDO10" s="12"/>
      <c r="XDP10" s="11"/>
      <c r="XDQ10" s="12"/>
      <c r="XDR10" s="12"/>
      <c r="XDS10" s="12"/>
      <c r="XDT10" s="12"/>
      <c r="XDU10" s="11"/>
      <c r="XDV10" s="12"/>
      <c r="XDW10" s="12"/>
      <c r="XDX10" s="12"/>
      <c r="XDY10" s="12"/>
      <c r="XDZ10" s="11"/>
      <c r="XEA10" s="12"/>
      <c r="XEB10" s="12"/>
      <c r="XEC10" s="12"/>
      <c r="XED10" s="12"/>
      <c r="XEE10" s="11"/>
      <c r="XEF10" s="12"/>
      <c r="XEG10" s="12"/>
      <c r="XEH10" s="12"/>
      <c r="XEI10" s="12"/>
      <c r="XEJ10" s="11"/>
      <c r="XEK10" s="12"/>
      <c r="XEL10" s="12"/>
      <c r="XEM10" s="12"/>
      <c r="XEN10" s="12"/>
      <c r="XEO10" s="11"/>
      <c r="XEP10" s="12"/>
      <c r="XEQ10" s="12"/>
      <c r="XER10" s="12"/>
      <c r="XES10" s="12"/>
      <c r="XET10" s="11"/>
      <c r="XEU10" s="12"/>
      <c r="XEV10" s="12"/>
      <c r="XEW10" s="12"/>
      <c r="XEX10" s="12"/>
      <c r="XEY10" s="11"/>
      <c r="XEZ10" s="12"/>
      <c r="XFA10" s="12"/>
      <c r="XFB10" s="12"/>
      <c r="XFC10" s="12"/>
      <c r="XFD10" s="11"/>
    </row>
    <row r="11" spans="1:16384">
      <c r="A11" t="s">
        <v>5</v>
      </c>
      <c r="B11" s="2">
        <f t="shared" si="0"/>
        <v>0.2161407718139173</v>
      </c>
      <c r="C11" s="2">
        <f t="shared" si="1"/>
        <v>0.26881752192463471</v>
      </c>
      <c r="D11" s="2">
        <f t="shared" si="2"/>
        <v>0.39138893254599505</v>
      </c>
      <c r="E11" s="2">
        <f t="shared" si="2"/>
        <v>0.31709490162220644</v>
      </c>
      <c r="F11" s="16">
        <f t="shared" si="10"/>
        <v>1.1934421279067535</v>
      </c>
      <c r="G11" s="22"/>
      <c r="H11" s="2">
        <f t="shared" si="3"/>
        <v>6.2708053198852892E-2</v>
      </c>
      <c r="I11" s="2">
        <f t="shared" si="3"/>
        <v>0.53786830683533693</v>
      </c>
      <c r="J11" s="2">
        <f t="shared" si="3"/>
        <v>0.41588839905986608</v>
      </c>
      <c r="K11" s="2">
        <f t="shared" si="4"/>
        <v>0.54051241737695976</v>
      </c>
      <c r="L11" s="16">
        <f t="shared" si="5"/>
        <v>1.5569771764710156</v>
      </c>
      <c r="M11" s="22"/>
      <c r="N11" s="2">
        <f t="shared" si="6"/>
        <v>7.3205568280635083E-2</v>
      </c>
      <c r="O11" s="2">
        <f t="shared" si="7"/>
        <v>5.7444922761460203E-2</v>
      </c>
      <c r="P11" s="2">
        <f t="shared" si="8"/>
        <v>6.5133498040261917E-2</v>
      </c>
      <c r="Q11" s="2">
        <f t="shared" si="8"/>
        <v>0.21780265752933989</v>
      </c>
      <c r="R11" s="16">
        <f t="shared" si="9"/>
        <v>0.41358664661169708</v>
      </c>
    </row>
    <row r="12" spans="1:16384" ht="14.5">
      <c r="A12" s="11" t="s">
        <v>26</v>
      </c>
      <c r="B12" s="2">
        <f t="shared" si="0"/>
        <v>0</v>
      </c>
      <c r="C12" s="2">
        <f t="shared" si="1"/>
        <v>0</v>
      </c>
      <c r="D12" s="2">
        <f t="shared" si="2"/>
        <v>0</v>
      </c>
      <c r="E12" s="2">
        <f t="shared" si="2"/>
        <v>0</v>
      </c>
      <c r="F12" s="17">
        <f t="shared" si="10"/>
        <v>0</v>
      </c>
      <c r="G12" s="23"/>
      <c r="H12" s="2">
        <f t="shared" si="3"/>
        <v>0</v>
      </c>
      <c r="I12" s="2">
        <f t="shared" si="3"/>
        <v>0</v>
      </c>
      <c r="J12" s="2">
        <f t="shared" si="3"/>
        <v>0</v>
      </c>
      <c r="K12" s="2">
        <f t="shared" si="4"/>
        <v>0</v>
      </c>
      <c r="L12" s="17">
        <f t="shared" si="5"/>
        <v>0</v>
      </c>
      <c r="M12" s="23"/>
      <c r="N12" s="2">
        <f t="shared" si="6"/>
        <v>0</v>
      </c>
      <c r="O12" s="2">
        <f t="shared" si="7"/>
        <v>0</v>
      </c>
      <c r="P12" s="2">
        <f t="shared" si="8"/>
        <v>0</v>
      </c>
      <c r="Q12" s="2">
        <f t="shared" si="8"/>
        <v>0</v>
      </c>
      <c r="R12" s="17">
        <f t="shared" si="9"/>
        <v>0</v>
      </c>
      <c r="S12" s="11"/>
      <c r="T12" s="12"/>
      <c r="U12" s="12"/>
      <c r="V12" s="12"/>
      <c r="W12" s="12"/>
      <c r="X12" s="11"/>
      <c r="Y12" s="12"/>
      <c r="Z12" s="12"/>
      <c r="AA12" s="12"/>
      <c r="AB12" s="12"/>
      <c r="AC12" s="11"/>
      <c r="AD12" s="12"/>
      <c r="AE12" s="12"/>
      <c r="AF12" s="12"/>
      <c r="AG12" s="12"/>
      <c r="AH12" s="11"/>
      <c r="AI12" s="12"/>
      <c r="AJ12" s="12"/>
      <c r="AK12" s="12"/>
      <c r="AL12" s="12"/>
      <c r="AM12" s="11"/>
      <c r="AN12" s="12"/>
      <c r="AO12" s="12"/>
      <c r="AP12" s="12"/>
      <c r="AQ12" s="12"/>
      <c r="AR12" s="11"/>
      <c r="AS12" s="12"/>
      <c r="AT12" s="12"/>
      <c r="AU12" s="12"/>
      <c r="AV12" s="12"/>
      <c r="AW12" s="11"/>
      <c r="AX12" s="12"/>
      <c r="AY12" s="12"/>
      <c r="AZ12" s="12"/>
      <c r="BA12" s="12"/>
      <c r="BB12" s="11"/>
      <c r="BC12" s="12"/>
      <c r="BD12" s="12"/>
      <c r="BE12" s="12"/>
      <c r="BF12" s="12"/>
      <c r="BG12" s="11"/>
      <c r="BH12" s="12"/>
      <c r="BI12" s="12"/>
      <c r="BJ12" s="12"/>
      <c r="BK12" s="12"/>
      <c r="BL12" s="11"/>
      <c r="BM12" s="12"/>
      <c r="BN12" s="12"/>
      <c r="BO12" s="12"/>
      <c r="BP12" s="12"/>
      <c r="BQ12" s="11"/>
      <c r="BR12" s="12"/>
      <c r="BS12" s="12"/>
      <c r="BT12" s="12"/>
      <c r="BU12" s="12"/>
      <c r="BV12" s="11"/>
      <c r="BW12" s="12"/>
      <c r="BX12" s="12"/>
      <c r="BY12" s="12"/>
      <c r="BZ12" s="12"/>
      <c r="CA12" s="11"/>
      <c r="CB12" s="12"/>
      <c r="CC12" s="12"/>
      <c r="CD12" s="12"/>
      <c r="CE12" s="12"/>
      <c r="CF12" s="11"/>
      <c r="CG12" s="12"/>
      <c r="CH12" s="12"/>
      <c r="CI12" s="12"/>
      <c r="CJ12" s="12"/>
      <c r="CK12" s="11"/>
      <c r="CL12" s="12"/>
      <c r="CM12" s="12"/>
      <c r="CN12" s="12"/>
      <c r="CO12" s="12"/>
      <c r="CP12" s="11"/>
      <c r="CQ12" s="12"/>
      <c r="CR12" s="12"/>
      <c r="CS12" s="12"/>
      <c r="CT12" s="12"/>
      <c r="CU12" s="11"/>
      <c r="CV12" s="12"/>
      <c r="CW12" s="12"/>
      <c r="CX12" s="12"/>
      <c r="CY12" s="12"/>
      <c r="CZ12" s="11"/>
      <c r="DA12" s="12"/>
      <c r="DB12" s="12"/>
      <c r="DC12" s="12"/>
      <c r="DD12" s="12"/>
      <c r="DE12" s="11"/>
      <c r="DF12" s="12"/>
      <c r="DG12" s="12"/>
      <c r="DH12" s="12"/>
      <c r="DI12" s="12"/>
      <c r="DJ12" s="11"/>
      <c r="DK12" s="12"/>
      <c r="DL12" s="12"/>
      <c r="DM12" s="12"/>
      <c r="DN12" s="12"/>
      <c r="DO12" s="11"/>
      <c r="DP12" s="12"/>
      <c r="DQ12" s="12"/>
      <c r="DR12" s="12"/>
      <c r="DS12" s="12"/>
      <c r="DT12" s="11"/>
      <c r="DU12" s="12"/>
      <c r="DV12" s="12"/>
      <c r="DW12" s="12"/>
      <c r="DX12" s="12"/>
      <c r="DY12" s="11"/>
      <c r="DZ12" s="12"/>
      <c r="EA12" s="12"/>
      <c r="EB12" s="12"/>
      <c r="EC12" s="12"/>
      <c r="ED12" s="11"/>
      <c r="EE12" s="12"/>
      <c r="EF12" s="12"/>
      <c r="EG12" s="12"/>
      <c r="EH12" s="12"/>
      <c r="EI12" s="11"/>
      <c r="EJ12" s="12"/>
      <c r="EK12" s="12"/>
      <c r="EL12" s="12"/>
      <c r="EM12" s="12"/>
      <c r="EN12" s="11"/>
      <c r="EO12" s="12"/>
      <c r="EP12" s="12"/>
      <c r="EQ12" s="12"/>
      <c r="ER12" s="12"/>
      <c r="ES12" s="11"/>
      <c r="ET12" s="12"/>
      <c r="EU12" s="12"/>
      <c r="EV12" s="12"/>
      <c r="EW12" s="12"/>
      <c r="EX12" s="11"/>
      <c r="EY12" s="12"/>
      <c r="EZ12" s="12"/>
      <c r="FA12" s="12"/>
      <c r="FB12" s="12"/>
      <c r="FC12" s="11"/>
      <c r="FD12" s="12"/>
      <c r="FE12" s="12"/>
      <c r="FF12" s="12"/>
      <c r="FG12" s="12"/>
      <c r="FH12" s="11"/>
      <c r="FI12" s="12"/>
      <c r="FJ12" s="12"/>
      <c r="FK12" s="12"/>
      <c r="FL12" s="12"/>
      <c r="FM12" s="11"/>
      <c r="FN12" s="12"/>
      <c r="FO12" s="12"/>
      <c r="FP12" s="12"/>
      <c r="FQ12" s="12"/>
      <c r="FR12" s="11"/>
      <c r="FS12" s="12"/>
      <c r="FT12" s="12"/>
      <c r="FU12" s="12"/>
      <c r="FV12" s="12"/>
      <c r="FW12" s="11"/>
      <c r="FX12" s="12"/>
      <c r="FY12" s="12"/>
      <c r="FZ12" s="12"/>
      <c r="GA12" s="12"/>
      <c r="GB12" s="11"/>
      <c r="GC12" s="12"/>
      <c r="GD12" s="12"/>
      <c r="GE12" s="12"/>
      <c r="GF12" s="12"/>
      <c r="GG12" s="11"/>
      <c r="GH12" s="12"/>
      <c r="GI12" s="12"/>
      <c r="GJ12" s="12"/>
      <c r="GK12" s="12"/>
      <c r="GL12" s="11"/>
      <c r="GM12" s="12"/>
      <c r="GN12" s="12"/>
      <c r="GO12" s="12"/>
      <c r="GP12" s="12"/>
      <c r="GQ12" s="11"/>
      <c r="GR12" s="12"/>
      <c r="GS12" s="12"/>
      <c r="GT12" s="12"/>
      <c r="GU12" s="12"/>
      <c r="GV12" s="11"/>
      <c r="GW12" s="12"/>
      <c r="GX12" s="12"/>
      <c r="GY12" s="12"/>
      <c r="GZ12" s="12"/>
      <c r="HA12" s="11"/>
      <c r="HB12" s="12"/>
      <c r="HC12" s="12"/>
      <c r="HD12" s="12"/>
      <c r="HE12" s="12"/>
      <c r="HF12" s="11"/>
      <c r="HG12" s="12"/>
      <c r="HH12" s="12"/>
      <c r="HI12" s="12"/>
      <c r="HJ12" s="12"/>
      <c r="HK12" s="11"/>
      <c r="HL12" s="12"/>
      <c r="HM12" s="12"/>
      <c r="HN12" s="12"/>
      <c r="HO12" s="12"/>
      <c r="HP12" s="11"/>
      <c r="HQ12" s="12"/>
      <c r="HR12" s="12"/>
      <c r="HS12" s="12"/>
      <c r="HT12" s="12"/>
      <c r="HU12" s="11"/>
      <c r="HV12" s="12"/>
      <c r="HW12" s="12"/>
      <c r="HX12" s="12"/>
      <c r="HY12" s="12"/>
      <c r="HZ12" s="11"/>
      <c r="IA12" s="12"/>
      <c r="IB12" s="12"/>
      <c r="IC12" s="12"/>
      <c r="ID12" s="12"/>
      <c r="IE12" s="11"/>
      <c r="IF12" s="12"/>
      <c r="IG12" s="12"/>
      <c r="IH12" s="12"/>
      <c r="II12" s="12"/>
      <c r="IJ12" s="11"/>
      <c r="IK12" s="12"/>
      <c r="IL12" s="12"/>
      <c r="IM12" s="12"/>
      <c r="IN12" s="12"/>
      <c r="IO12" s="11"/>
      <c r="IP12" s="12"/>
      <c r="IQ12" s="12"/>
      <c r="IR12" s="12"/>
      <c r="IS12" s="12"/>
      <c r="IT12" s="11"/>
      <c r="IU12" s="12"/>
      <c r="IV12" s="12"/>
      <c r="IW12" s="12"/>
      <c r="IX12" s="12"/>
      <c r="IY12" s="11"/>
      <c r="IZ12" s="12"/>
      <c r="JA12" s="12"/>
      <c r="JB12" s="12"/>
      <c r="JC12" s="12"/>
      <c r="JD12" s="11"/>
      <c r="JE12" s="12"/>
      <c r="JF12" s="12"/>
      <c r="JG12" s="12"/>
      <c r="JH12" s="12"/>
      <c r="JI12" s="11"/>
      <c r="JJ12" s="12"/>
      <c r="JK12" s="12"/>
      <c r="JL12" s="12"/>
      <c r="JM12" s="12"/>
      <c r="JN12" s="11"/>
      <c r="JO12" s="12"/>
      <c r="JP12" s="12"/>
      <c r="JQ12" s="12"/>
      <c r="JR12" s="12"/>
      <c r="JS12" s="11"/>
      <c r="JT12" s="12"/>
      <c r="JU12" s="12"/>
      <c r="JV12" s="12"/>
      <c r="JW12" s="12"/>
      <c r="JX12" s="11"/>
      <c r="JY12" s="12"/>
      <c r="JZ12" s="12"/>
      <c r="KA12" s="12"/>
      <c r="KB12" s="12"/>
      <c r="KC12" s="11"/>
      <c r="KD12" s="12"/>
      <c r="KE12" s="12"/>
      <c r="KF12" s="12"/>
      <c r="KG12" s="12"/>
      <c r="KH12" s="11"/>
      <c r="KI12" s="12"/>
      <c r="KJ12" s="12"/>
      <c r="KK12" s="12"/>
      <c r="KL12" s="12"/>
      <c r="KM12" s="11"/>
      <c r="KN12" s="12"/>
      <c r="KO12" s="12"/>
      <c r="KP12" s="12"/>
      <c r="KQ12" s="12"/>
      <c r="KR12" s="11"/>
      <c r="KS12" s="12"/>
      <c r="KT12" s="12"/>
      <c r="KU12" s="12"/>
      <c r="KV12" s="12"/>
      <c r="KW12" s="11"/>
      <c r="KX12" s="12"/>
      <c r="KY12" s="12"/>
      <c r="KZ12" s="12"/>
      <c r="LA12" s="12"/>
      <c r="LB12" s="11"/>
      <c r="LC12" s="12"/>
      <c r="LD12" s="12"/>
      <c r="LE12" s="12"/>
      <c r="LF12" s="12"/>
      <c r="LG12" s="11"/>
      <c r="LH12" s="12"/>
      <c r="LI12" s="12"/>
      <c r="LJ12" s="12"/>
      <c r="LK12" s="12"/>
      <c r="LL12" s="11"/>
      <c r="LM12" s="12"/>
      <c r="LN12" s="12"/>
      <c r="LO12" s="12"/>
      <c r="LP12" s="12"/>
      <c r="LQ12" s="11"/>
      <c r="LR12" s="12"/>
      <c r="LS12" s="12"/>
      <c r="LT12" s="12"/>
      <c r="LU12" s="12"/>
      <c r="LV12" s="11"/>
      <c r="LW12" s="12"/>
      <c r="LX12" s="12"/>
      <c r="LY12" s="12"/>
      <c r="LZ12" s="12"/>
      <c r="MA12" s="11"/>
      <c r="MB12" s="12"/>
      <c r="MC12" s="12"/>
      <c r="MD12" s="12"/>
      <c r="ME12" s="12"/>
      <c r="MF12" s="11"/>
      <c r="MG12" s="12"/>
      <c r="MH12" s="12"/>
      <c r="MI12" s="12"/>
      <c r="MJ12" s="12"/>
      <c r="MK12" s="11"/>
      <c r="ML12" s="12"/>
      <c r="MM12" s="12"/>
      <c r="MN12" s="12"/>
      <c r="MO12" s="12"/>
      <c r="MP12" s="11"/>
      <c r="MQ12" s="12"/>
      <c r="MR12" s="12"/>
      <c r="MS12" s="12"/>
      <c r="MT12" s="12"/>
      <c r="MU12" s="11"/>
      <c r="MV12" s="12"/>
      <c r="MW12" s="12"/>
      <c r="MX12" s="12"/>
      <c r="MY12" s="12"/>
      <c r="MZ12" s="11"/>
      <c r="NA12" s="12"/>
      <c r="NB12" s="12"/>
      <c r="NC12" s="12"/>
      <c r="ND12" s="12"/>
      <c r="NE12" s="11"/>
      <c r="NF12" s="12"/>
      <c r="NG12" s="12"/>
      <c r="NH12" s="12"/>
      <c r="NI12" s="12"/>
      <c r="NJ12" s="11"/>
      <c r="NK12" s="12"/>
      <c r="NL12" s="12"/>
      <c r="NM12" s="12"/>
      <c r="NN12" s="12"/>
      <c r="NO12" s="11"/>
      <c r="NP12" s="12"/>
      <c r="NQ12" s="12"/>
      <c r="NR12" s="12"/>
      <c r="NS12" s="12"/>
      <c r="NT12" s="11"/>
      <c r="NU12" s="12"/>
      <c r="NV12" s="12"/>
      <c r="NW12" s="12"/>
      <c r="NX12" s="12"/>
      <c r="NY12" s="11"/>
      <c r="NZ12" s="12"/>
      <c r="OA12" s="12"/>
      <c r="OB12" s="12"/>
      <c r="OC12" s="12"/>
      <c r="OD12" s="11"/>
      <c r="OE12" s="12"/>
      <c r="OF12" s="12"/>
      <c r="OG12" s="12"/>
      <c r="OH12" s="12"/>
      <c r="OI12" s="11"/>
      <c r="OJ12" s="12"/>
      <c r="OK12" s="12"/>
      <c r="OL12" s="12"/>
      <c r="OM12" s="12"/>
      <c r="ON12" s="11"/>
      <c r="OO12" s="12"/>
      <c r="OP12" s="12"/>
      <c r="OQ12" s="12"/>
      <c r="OR12" s="12"/>
      <c r="OS12" s="11"/>
      <c r="OT12" s="12"/>
      <c r="OU12" s="12"/>
      <c r="OV12" s="12"/>
      <c r="OW12" s="12"/>
      <c r="OX12" s="11"/>
      <c r="OY12" s="12"/>
      <c r="OZ12" s="12"/>
      <c r="PA12" s="12"/>
      <c r="PB12" s="12"/>
      <c r="PC12" s="11"/>
      <c r="PD12" s="12"/>
      <c r="PE12" s="12"/>
      <c r="PF12" s="12"/>
      <c r="PG12" s="12"/>
      <c r="PH12" s="11"/>
      <c r="PI12" s="12"/>
      <c r="PJ12" s="12"/>
      <c r="PK12" s="12"/>
      <c r="PL12" s="12"/>
      <c r="PM12" s="11"/>
      <c r="PN12" s="12"/>
      <c r="PO12" s="12"/>
      <c r="PP12" s="12"/>
      <c r="PQ12" s="12"/>
      <c r="PR12" s="11"/>
      <c r="PS12" s="12"/>
      <c r="PT12" s="12"/>
      <c r="PU12" s="12"/>
      <c r="PV12" s="12"/>
      <c r="PW12" s="11"/>
      <c r="PX12" s="12"/>
      <c r="PY12" s="12"/>
      <c r="PZ12" s="12"/>
      <c r="QA12" s="12"/>
      <c r="QB12" s="11"/>
      <c r="QC12" s="12"/>
      <c r="QD12" s="12"/>
      <c r="QE12" s="12"/>
      <c r="QF12" s="12"/>
      <c r="QG12" s="11"/>
      <c r="QH12" s="12"/>
      <c r="QI12" s="12"/>
      <c r="QJ12" s="12"/>
      <c r="QK12" s="12"/>
      <c r="QL12" s="11"/>
      <c r="QM12" s="12"/>
      <c r="QN12" s="12"/>
      <c r="QO12" s="12"/>
      <c r="QP12" s="12"/>
      <c r="QQ12" s="11"/>
      <c r="QR12" s="12"/>
      <c r="QS12" s="12"/>
      <c r="QT12" s="12"/>
      <c r="QU12" s="12"/>
      <c r="QV12" s="11"/>
      <c r="QW12" s="12"/>
      <c r="QX12" s="12"/>
      <c r="QY12" s="12"/>
      <c r="QZ12" s="12"/>
      <c r="RA12" s="11"/>
      <c r="RB12" s="12"/>
      <c r="RC12" s="12"/>
      <c r="RD12" s="12"/>
      <c r="RE12" s="12"/>
      <c r="RF12" s="11"/>
      <c r="RG12" s="12"/>
      <c r="RH12" s="12"/>
      <c r="RI12" s="12"/>
      <c r="RJ12" s="12"/>
      <c r="RK12" s="11"/>
      <c r="RL12" s="12"/>
      <c r="RM12" s="12"/>
      <c r="RN12" s="12"/>
      <c r="RO12" s="12"/>
      <c r="RP12" s="11"/>
      <c r="RQ12" s="12"/>
      <c r="RR12" s="12"/>
      <c r="RS12" s="12"/>
      <c r="RT12" s="12"/>
      <c r="RU12" s="11"/>
      <c r="RV12" s="12"/>
      <c r="RW12" s="12"/>
      <c r="RX12" s="12"/>
      <c r="RY12" s="12"/>
      <c r="RZ12" s="11"/>
      <c r="SA12" s="12"/>
      <c r="SB12" s="12"/>
      <c r="SC12" s="12"/>
      <c r="SD12" s="12"/>
      <c r="SE12" s="11"/>
      <c r="SF12" s="12"/>
      <c r="SG12" s="12"/>
      <c r="SH12" s="12"/>
      <c r="SI12" s="12"/>
      <c r="SJ12" s="11"/>
      <c r="SK12" s="12"/>
      <c r="SL12" s="12"/>
      <c r="SM12" s="12"/>
      <c r="SN12" s="12"/>
      <c r="SO12" s="11"/>
      <c r="SP12" s="12"/>
      <c r="SQ12" s="12"/>
      <c r="SR12" s="12"/>
      <c r="SS12" s="12"/>
      <c r="ST12" s="11"/>
      <c r="SU12" s="12"/>
      <c r="SV12" s="12"/>
      <c r="SW12" s="12"/>
      <c r="SX12" s="12"/>
      <c r="SY12" s="11"/>
      <c r="SZ12" s="12"/>
      <c r="TA12" s="12"/>
      <c r="TB12" s="12"/>
      <c r="TC12" s="12"/>
      <c r="TD12" s="11"/>
      <c r="TE12" s="12"/>
      <c r="TF12" s="12"/>
      <c r="TG12" s="12"/>
      <c r="TH12" s="12"/>
      <c r="TI12" s="11"/>
      <c r="TJ12" s="12"/>
      <c r="TK12" s="12"/>
      <c r="TL12" s="12"/>
      <c r="TM12" s="12"/>
      <c r="TN12" s="11"/>
      <c r="TO12" s="12"/>
      <c r="TP12" s="12"/>
      <c r="TQ12" s="12"/>
      <c r="TR12" s="12"/>
      <c r="TS12" s="11"/>
      <c r="TT12" s="12"/>
      <c r="TU12" s="12"/>
      <c r="TV12" s="12"/>
      <c r="TW12" s="12"/>
      <c r="TX12" s="11"/>
      <c r="TY12" s="12"/>
      <c r="TZ12" s="12"/>
      <c r="UA12" s="12"/>
      <c r="UB12" s="12"/>
      <c r="UC12" s="11"/>
      <c r="UD12" s="12"/>
      <c r="UE12" s="12"/>
      <c r="UF12" s="12"/>
      <c r="UG12" s="12"/>
      <c r="UH12" s="11"/>
      <c r="UI12" s="12"/>
      <c r="UJ12" s="12"/>
      <c r="UK12" s="12"/>
      <c r="UL12" s="12"/>
      <c r="UM12" s="11"/>
      <c r="UN12" s="12"/>
      <c r="UO12" s="12"/>
      <c r="UP12" s="12"/>
      <c r="UQ12" s="12"/>
      <c r="UR12" s="11"/>
      <c r="US12" s="12"/>
      <c r="UT12" s="12"/>
      <c r="UU12" s="12"/>
      <c r="UV12" s="12"/>
      <c r="UW12" s="11"/>
      <c r="UX12" s="12"/>
      <c r="UY12" s="12"/>
      <c r="UZ12" s="12"/>
      <c r="VA12" s="12"/>
      <c r="VB12" s="11"/>
      <c r="VC12" s="12"/>
      <c r="VD12" s="12"/>
      <c r="VE12" s="12"/>
      <c r="VF12" s="12"/>
      <c r="VG12" s="11"/>
      <c r="VH12" s="12"/>
      <c r="VI12" s="12"/>
      <c r="VJ12" s="12"/>
      <c r="VK12" s="12"/>
      <c r="VL12" s="11"/>
      <c r="VM12" s="12"/>
      <c r="VN12" s="12"/>
      <c r="VO12" s="12"/>
      <c r="VP12" s="12"/>
      <c r="VQ12" s="11"/>
      <c r="VR12" s="12"/>
      <c r="VS12" s="12"/>
      <c r="VT12" s="12"/>
      <c r="VU12" s="12"/>
      <c r="VV12" s="11"/>
      <c r="VW12" s="12"/>
      <c r="VX12" s="12"/>
      <c r="VY12" s="12"/>
      <c r="VZ12" s="12"/>
      <c r="WA12" s="11"/>
      <c r="WB12" s="12"/>
      <c r="WC12" s="12"/>
      <c r="WD12" s="12"/>
      <c r="WE12" s="12"/>
      <c r="WF12" s="11"/>
      <c r="WG12" s="12"/>
      <c r="WH12" s="12"/>
      <c r="WI12" s="12"/>
      <c r="WJ12" s="12"/>
      <c r="WK12" s="11"/>
      <c r="WL12" s="12"/>
      <c r="WM12" s="12"/>
      <c r="WN12" s="12"/>
      <c r="WO12" s="12"/>
      <c r="WP12" s="11"/>
      <c r="WQ12" s="12"/>
      <c r="WR12" s="12"/>
      <c r="WS12" s="12"/>
      <c r="WT12" s="12"/>
      <c r="WU12" s="11"/>
      <c r="WV12" s="12"/>
      <c r="WW12" s="12"/>
      <c r="WX12" s="12"/>
      <c r="WY12" s="12"/>
      <c r="WZ12" s="11"/>
      <c r="XA12" s="12"/>
      <c r="XB12" s="12"/>
      <c r="XC12" s="12"/>
      <c r="XD12" s="12"/>
      <c r="XE12" s="11"/>
      <c r="XF12" s="12"/>
      <c r="XG12" s="12"/>
      <c r="XH12" s="12"/>
      <c r="XI12" s="12"/>
      <c r="XJ12" s="11"/>
      <c r="XK12" s="12"/>
      <c r="XL12" s="12"/>
      <c r="XM12" s="12"/>
      <c r="XN12" s="12"/>
      <c r="XO12" s="11"/>
      <c r="XP12" s="12"/>
      <c r="XQ12" s="12"/>
      <c r="XR12" s="12"/>
      <c r="XS12" s="12"/>
      <c r="XT12" s="11"/>
      <c r="XU12" s="12"/>
      <c r="XV12" s="12"/>
      <c r="XW12" s="12"/>
      <c r="XX12" s="12"/>
      <c r="XY12" s="11"/>
      <c r="XZ12" s="12"/>
      <c r="YA12" s="12"/>
      <c r="YB12" s="12"/>
      <c r="YC12" s="12"/>
      <c r="YD12" s="11"/>
      <c r="YE12" s="12"/>
      <c r="YF12" s="12"/>
      <c r="YG12" s="12"/>
      <c r="YH12" s="12"/>
      <c r="YI12" s="11"/>
      <c r="YJ12" s="12"/>
      <c r="YK12" s="12"/>
      <c r="YL12" s="12"/>
      <c r="YM12" s="12"/>
      <c r="YN12" s="11"/>
      <c r="YO12" s="12"/>
      <c r="YP12" s="12"/>
      <c r="YQ12" s="12"/>
      <c r="YR12" s="12"/>
      <c r="YS12" s="11"/>
      <c r="YT12" s="12"/>
      <c r="YU12" s="12"/>
      <c r="YV12" s="12"/>
      <c r="YW12" s="12"/>
      <c r="YX12" s="11"/>
      <c r="YY12" s="12"/>
      <c r="YZ12" s="12"/>
      <c r="ZA12" s="12"/>
      <c r="ZB12" s="12"/>
      <c r="ZC12" s="11"/>
      <c r="ZD12" s="12"/>
      <c r="ZE12" s="12"/>
      <c r="ZF12" s="12"/>
      <c r="ZG12" s="12"/>
      <c r="ZH12" s="11"/>
      <c r="ZI12" s="12"/>
      <c r="ZJ12" s="12"/>
      <c r="ZK12" s="12"/>
      <c r="ZL12" s="12"/>
      <c r="ZM12" s="11"/>
      <c r="ZN12" s="12"/>
      <c r="ZO12" s="12"/>
      <c r="ZP12" s="12"/>
      <c r="ZQ12" s="12"/>
      <c r="ZR12" s="11"/>
      <c r="ZS12" s="12"/>
      <c r="ZT12" s="12"/>
      <c r="ZU12" s="12"/>
      <c r="ZV12" s="12"/>
      <c r="ZW12" s="11"/>
      <c r="ZX12" s="12"/>
      <c r="ZY12" s="12"/>
      <c r="ZZ12" s="12"/>
      <c r="AAA12" s="12"/>
      <c r="AAB12" s="11"/>
      <c r="AAC12" s="12"/>
      <c r="AAD12" s="12"/>
      <c r="AAE12" s="12"/>
      <c r="AAF12" s="12"/>
      <c r="AAG12" s="11"/>
      <c r="AAH12" s="12"/>
      <c r="AAI12" s="12"/>
      <c r="AAJ12" s="12"/>
      <c r="AAK12" s="12"/>
      <c r="AAL12" s="11"/>
      <c r="AAM12" s="12"/>
      <c r="AAN12" s="12"/>
      <c r="AAO12" s="12"/>
      <c r="AAP12" s="12"/>
      <c r="AAQ12" s="11"/>
      <c r="AAR12" s="12"/>
      <c r="AAS12" s="12"/>
      <c r="AAT12" s="12"/>
      <c r="AAU12" s="12"/>
      <c r="AAV12" s="11"/>
      <c r="AAW12" s="12"/>
      <c r="AAX12" s="12"/>
      <c r="AAY12" s="12"/>
      <c r="AAZ12" s="12"/>
      <c r="ABA12" s="11"/>
      <c r="ABB12" s="12"/>
      <c r="ABC12" s="12"/>
      <c r="ABD12" s="12"/>
      <c r="ABE12" s="12"/>
      <c r="ABF12" s="11"/>
      <c r="ABG12" s="12"/>
      <c r="ABH12" s="12"/>
      <c r="ABI12" s="12"/>
      <c r="ABJ12" s="12"/>
      <c r="ABK12" s="11"/>
      <c r="ABL12" s="12"/>
      <c r="ABM12" s="12"/>
      <c r="ABN12" s="12"/>
      <c r="ABO12" s="12"/>
      <c r="ABP12" s="11"/>
      <c r="ABQ12" s="12"/>
      <c r="ABR12" s="12"/>
      <c r="ABS12" s="12"/>
      <c r="ABT12" s="12"/>
      <c r="ABU12" s="11"/>
      <c r="ABV12" s="12"/>
      <c r="ABW12" s="12"/>
      <c r="ABX12" s="12"/>
      <c r="ABY12" s="12"/>
      <c r="ABZ12" s="11"/>
      <c r="ACA12" s="12"/>
      <c r="ACB12" s="12"/>
      <c r="ACC12" s="12"/>
      <c r="ACD12" s="12"/>
      <c r="ACE12" s="11"/>
      <c r="ACF12" s="12"/>
      <c r="ACG12" s="12"/>
      <c r="ACH12" s="12"/>
      <c r="ACI12" s="12"/>
      <c r="ACJ12" s="11"/>
      <c r="ACK12" s="12"/>
      <c r="ACL12" s="12"/>
      <c r="ACM12" s="12"/>
      <c r="ACN12" s="12"/>
      <c r="ACO12" s="11"/>
      <c r="ACP12" s="12"/>
      <c r="ACQ12" s="12"/>
      <c r="ACR12" s="12"/>
      <c r="ACS12" s="12"/>
      <c r="ACT12" s="11"/>
      <c r="ACU12" s="12"/>
      <c r="ACV12" s="12"/>
      <c r="ACW12" s="12"/>
      <c r="ACX12" s="12"/>
      <c r="ACY12" s="11"/>
      <c r="ACZ12" s="12"/>
      <c r="ADA12" s="12"/>
      <c r="ADB12" s="12"/>
      <c r="ADC12" s="12"/>
      <c r="ADD12" s="11"/>
      <c r="ADE12" s="12"/>
      <c r="ADF12" s="12"/>
      <c r="ADG12" s="12"/>
      <c r="ADH12" s="12"/>
      <c r="ADI12" s="11"/>
      <c r="ADJ12" s="12"/>
      <c r="ADK12" s="12"/>
      <c r="ADL12" s="12"/>
      <c r="ADM12" s="12"/>
      <c r="ADN12" s="11"/>
      <c r="ADO12" s="12"/>
      <c r="ADP12" s="12"/>
      <c r="ADQ12" s="12"/>
      <c r="ADR12" s="12"/>
      <c r="ADS12" s="11"/>
      <c r="ADT12" s="12"/>
      <c r="ADU12" s="12"/>
      <c r="ADV12" s="12"/>
      <c r="ADW12" s="12"/>
      <c r="ADX12" s="11"/>
      <c r="ADY12" s="12"/>
      <c r="ADZ12" s="12"/>
      <c r="AEA12" s="12"/>
      <c r="AEB12" s="12"/>
      <c r="AEC12" s="11"/>
      <c r="AED12" s="12"/>
      <c r="AEE12" s="12"/>
      <c r="AEF12" s="12"/>
      <c r="AEG12" s="12"/>
      <c r="AEH12" s="11"/>
      <c r="AEI12" s="12"/>
      <c r="AEJ12" s="12"/>
      <c r="AEK12" s="12"/>
      <c r="AEL12" s="12"/>
      <c r="AEM12" s="11"/>
      <c r="AEN12" s="12"/>
      <c r="AEO12" s="12"/>
      <c r="AEP12" s="12"/>
      <c r="AEQ12" s="12"/>
      <c r="AER12" s="11"/>
      <c r="AES12" s="12"/>
      <c r="AET12" s="12"/>
      <c r="AEU12" s="12"/>
      <c r="AEV12" s="12"/>
      <c r="AEW12" s="11"/>
      <c r="AEX12" s="12"/>
      <c r="AEY12" s="12"/>
      <c r="AEZ12" s="12"/>
      <c r="AFA12" s="12"/>
      <c r="AFB12" s="11"/>
      <c r="AFC12" s="12"/>
      <c r="AFD12" s="12"/>
      <c r="AFE12" s="12"/>
      <c r="AFF12" s="12"/>
      <c r="AFG12" s="11"/>
      <c r="AFH12" s="12"/>
      <c r="AFI12" s="12"/>
      <c r="AFJ12" s="12"/>
      <c r="AFK12" s="12"/>
      <c r="AFL12" s="11"/>
      <c r="AFM12" s="12"/>
      <c r="AFN12" s="12"/>
      <c r="AFO12" s="12"/>
      <c r="AFP12" s="12"/>
      <c r="AFQ12" s="11"/>
      <c r="AFR12" s="12"/>
      <c r="AFS12" s="12"/>
      <c r="AFT12" s="12"/>
      <c r="AFU12" s="12"/>
      <c r="AFV12" s="11"/>
      <c r="AFW12" s="12"/>
      <c r="AFX12" s="12"/>
      <c r="AFY12" s="12"/>
      <c r="AFZ12" s="12"/>
      <c r="AGA12" s="11"/>
      <c r="AGB12" s="12"/>
      <c r="AGC12" s="12"/>
      <c r="AGD12" s="12"/>
      <c r="AGE12" s="12"/>
      <c r="AGF12" s="11"/>
      <c r="AGG12" s="12"/>
      <c r="AGH12" s="12"/>
      <c r="AGI12" s="12"/>
      <c r="AGJ12" s="12"/>
      <c r="AGK12" s="11"/>
      <c r="AGL12" s="12"/>
      <c r="AGM12" s="12"/>
      <c r="AGN12" s="12"/>
      <c r="AGO12" s="12"/>
      <c r="AGP12" s="11"/>
      <c r="AGQ12" s="12"/>
      <c r="AGR12" s="12"/>
      <c r="AGS12" s="12"/>
      <c r="AGT12" s="12"/>
      <c r="AGU12" s="11"/>
      <c r="AGV12" s="12"/>
      <c r="AGW12" s="12"/>
      <c r="AGX12" s="12"/>
      <c r="AGY12" s="12"/>
      <c r="AGZ12" s="11"/>
      <c r="AHA12" s="12"/>
      <c r="AHB12" s="12"/>
      <c r="AHC12" s="12"/>
      <c r="AHD12" s="12"/>
      <c r="AHE12" s="11"/>
      <c r="AHF12" s="12"/>
      <c r="AHG12" s="12"/>
      <c r="AHH12" s="12"/>
      <c r="AHI12" s="12"/>
      <c r="AHJ12" s="11"/>
      <c r="AHK12" s="12"/>
      <c r="AHL12" s="12"/>
      <c r="AHM12" s="12"/>
      <c r="AHN12" s="12"/>
      <c r="AHO12" s="11"/>
      <c r="AHP12" s="12"/>
      <c r="AHQ12" s="12"/>
      <c r="AHR12" s="12"/>
      <c r="AHS12" s="12"/>
      <c r="AHT12" s="11"/>
      <c r="AHU12" s="12"/>
      <c r="AHV12" s="12"/>
      <c r="AHW12" s="12"/>
      <c r="AHX12" s="12"/>
      <c r="AHY12" s="11"/>
      <c r="AHZ12" s="12"/>
      <c r="AIA12" s="12"/>
      <c r="AIB12" s="12"/>
      <c r="AIC12" s="12"/>
      <c r="AID12" s="11"/>
      <c r="AIE12" s="12"/>
      <c r="AIF12" s="12"/>
      <c r="AIG12" s="12"/>
      <c r="AIH12" s="12"/>
      <c r="AII12" s="11"/>
      <c r="AIJ12" s="12"/>
      <c r="AIK12" s="12"/>
      <c r="AIL12" s="12"/>
      <c r="AIM12" s="12"/>
      <c r="AIN12" s="11"/>
      <c r="AIO12" s="12"/>
      <c r="AIP12" s="12"/>
      <c r="AIQ12" s="12"/>
      <c r="AIR12" s="12"/>
      <c r="AIS12" s="11"/>
      <c r="AIT12" s="12"/>
      <c r="AIU12" s="12"/>
      <c r="AIV12" s="12"/>
      <c r="AIW12" s="12"/>
      <c r="AIX12" s="11"/>
      <c r="AIY12" s="12"/>
      <c r="AIZ12" s="12"/>
      <c r="AJA12" s="12"/>
      <c r="AJB12" s="12"/>
      <c r="AJC12" s="11"/>
      <c r="AJD12" s="12"/>
      <c r="AJE12" s="12"/>
      <c r="AJF12" s="12"/>
      <c r="AJG12" s="12"/>
      <c r="AJH12" s="11"/>
      <c r="AJI12" s="12"/>
      <c r="AJJ12" s="12"/>
      <c r="AJK12" s="12"/>
      <c r="AJL12" s="12"/>
      <c r="AJM12" s="11"/>
      <c r="AJN12" s="12"/>
      <c r="AJO12" s="12"/>
      <c r="AJP12" s="12"/>
      <c r="AJQ12" s="12"/>
      <c r="AJR12" s="11"/>
      <c r="AJS12" s="12"/>
      <c r="AJT12" s="12"/>
      <c r="AJU12" s="12"/>
      <c r="AJV12" s="12"/>
      <c r="AJW12" s="11"/>
      <c r="AJX12" s="12"/>
      <c r="AJY12" s="12"/>
      <c r="AJZ12" s="12"/>
      <c r="AKA12" s="12"/>
      <c r="AKB12" s="11"/>
      <c r="AKC12" s="12"/>
      <c r="AKD12" s="12"/>
      <c r="AKE12" s="12"/>
      <c r="AKF12" s="12"/>
      <c r="AKG12" s="11"/>
      <c r="AKH12" s="12"/>
      <c r="AKI12" s="12"/>
      <c r="AKJ12" s="12"/>
      <c r="AKK12" s="12"/>
      <c r="AKL12" s="11"/>
      <c r="AKM12" s="12"/>
      <c r="AKN12" s="12"/>
      <c r="AKO12" s="12"/>
      <c r="AKP12" s="12"/>
      <c r="AKQ12" s="11"/>
      <c r="AKR12" s="12"/>
      <c r="AKS12" s="12"/>
      <c r="AKT12" s="12"/>
      <c r="AKU12" s="12"/>
      <c r="AKV12" s="11"/>
      <c r="AKW12" s="12"/>
      <c r="AKX12" s="12"/>
      <c r="AKY12" s="12"/>
      <c r="AKZ12" s="12"/>
      <c r="ALA12" s="11"/>
      <c r="ALB12" s="12"/>
      <c r="ALC12" s="12"/>
      <c r="ALD12" s="12"/>
      <c r="ALE12" s="12"/>
      <c r="ALF12" s="11"/>
      <c r="ALG12" s="12"/>
      <c r="ALH12" s="12"/>
      <c r="ALI12" s="12"/>
      <c r="ALJ12" s="12"/>
      <c r="ALK12" s="11"/>
      <c r="ALL12" s="12"/>
      <c r="ALM12" s="12"/>
      <c r="ALN12" s="12"/>
      <c r="ALO12" s="12"/>
      <c r="ALP12" s="11"/>
      <c r="ALQ12" s="12"/>
      <c r="ALR12" s="12"/>
      <c r="ALS12" s="12"/>
      <c r="ALT12" s="12"/>
      <c r="ALU12" s="11"/>
      <c r="ALV12" s="12"/>
      <c r="ALW12" s="12"/>
      <c r="ALX12" s="12"/>
      <c r="ALY12" s="12"/>
      <c r="ALZ12" s="11"/>
      <c r="AMA12" s="12"/>
      <c r="AMB12" s="12"/>
      <c r="AMC12" s="12"/>
      <c r="AMD12" s="12"/>
      <c r="AME12" s="11"/>
      <c r="AMF12" s="12"/>
      <c r="AMG12" s="12"/>
      <c r="AMH12" s="12"/>
      <c r="AMI12" s="12"/>
      <c r="AMJ12" s="11"/>
      <c r="AMK12" s="12"/>
      <c r="AML12" s="12"/>
      <c r="AMM12" s="12"/>
      <c r="AMN12" s="12"/>
      <c r="AMO12" s="11"/>
      <c r="AMP12" s="12"/>
      <c r="AMQ12" s="12"/>
      <c r="AMR12" s="12"/>
      <c r="AMS12" s="12"/>
      <c r="AMT12" s="11"/>
      <c r="AMU12" s="12"/>
      <c r="AMV12" s="12"/>
      <c r="AMW12" s="12"/>
      <c r="AMX12" s="12"/>
      <c r="AMY12" s="11"/>
      <c r="AMZ12" s="12"/>
      <c r="ANA12" s="12"/>
      <c r="ANB12" s="12"/>
      <c r="ANC12" s="12"/>
      <c r="AND12" s="11"/>
      <c r="ANE12" s="12"/>
      <c r="ANF12" s="12"/>
      <c r="ANG12" s="12"/>
      <c r="ANH12" s="12"/>
      <c r="ANI12" s="11"/>
      <c r="ANJ12" s="12"/>
      <c r="ANK12" s="12"/>
      <c r="ANL12" s="12"/>
      <c r="ANM12" s="12"/>
      <c r="ANN12" s="11"/>
      <c r="ANO12" s="12"/>
      <c r="ANP12" s="12"/>
      <c r="ANQ12" s="12"/>
      <c r="ANR12" s="12"/>
      <c r="ANS12" s="11"/>
      <c r="ANT12" s="12"/>
      <c r="ANU12" s="12"/>
      <c r="ANV12" s="12"/>
      <c r="ANW12" s="12"/>
      <c r="ANX12" s="11"/>
      <c r="ANY12" s="12"/>
      <c r="ANZ12" s="12"/>
      <c r="AOA12" s="12"/>
      <c r="AOB12" s="12"/>
      <c r="AOC12" s="11"/>
      <c r="AOD12" s="12"/>
      <c r="AOE12" s="12"/>
      <c r="AOF12" s="12"/>
      <c r="AOG12" s="12"/>
      <c r="AOH12" s="11"/>
      <c r="AOI12" s="12"/>
      <c r="AOJ12" s="12"/>
      <c r="AOK12" s="12"/>
      <c r="AOL12" s="12"/>
      <c r="AOM12" s="11"/>
      <c r="AON12" s="12"/>
      <c r="AOO12" s="12"/>
      <c r="AOP12" s="12"/>
      <c r="AOQ12" s="12"/>
      <c r="AOR12" s="11"/>
      <c r="AOS12" s="12"/>
      <c r="AOT12" s="12"/>
      <c r="AOU12" s="12"/>
      <c r="AOV12" s="12"/>
      <c r="AOW12" s="11"/>
      <c r="AOX12" s="12"/>
      <c r="AOY12" s="12"/>
      <c r="AOZ12" s="12"/>
      <c r="APA12" s="12"/>
      <c r="APB12" s="11"/>
      <c r="APC12" s="12"/>
      <c r="APD12" s="12"/>
      <c r="APE12" s="12"/>
      <c r="APF12" s="12"/>
      <c r="APG12" s="11"/>
      <c r="APH12" s="12"/>
      <c r="API12" s="12"/>
      <c r="APJ12" s="12"/>
      <c r="APK12" s="12"/>
      <c r="APL12" s="11"/>
      <c r="APM12" s="12"/>
      <c r="APN12" s="12"/>
      <c r="APO12" s="12"/>
      <c r="APP12" s="12"/>
      <c r="APQ12" s="11"/>
      <c r="APR12" s="12"/>
      <c r="APS12" s="12"/>
      <c r="APT12" s="12"/>
      <c r="APU12" s="12"/>
      <c r="APV12" s="11"/>
      <c r="APW12" s="12"/>
      <c r="APX12" s="12"/>
      <c r="APY12" s="12"/>
      <c r="APZ12" s="12"/>
      <c r="AQA12" s="11"/>
      <c r="AQB12" s="12"/>
      <c r="AQC12" s="12"/>
      <c r="AQD12" s="12"/>
      <c r="AQE12" s="12"/>
      <c r="AQF12" s="11"/>
      <c r="AQG12" s="12"/>
      <c r="AQH12" s="12"/>
      <c r="AQI12" s="12"/>
      <c r="AQJ12" s="12"/>
      <c r="AQK12" s="11"/>
      <c r="AQL12" s="12"/>
      <c r="AQM12" s="12"/>
      <c r="AQN12" s="12"/>
      <c r="AQO12" s="12"/>
      <c r="AQP12" s="11"/>
      <c r="AQQ12" s="12"/>
      <c r="AQR12" s="12"/>
      <c r="AQS12" s="12"/>
      <c r="AQT12" s="12"/>
      <c r="AQU12" s="11"/>
      <c r="AQV12" s="12"/>
      <c r="AQW12" s="12"/>
      <c r="AQX12" s="12"/>
      <c r="AQY12" s="12"/>
      <c r="AQZ12" s="11"/>
      <c r="ARA12" s="12"/>
      <c r="ARB12" s="12"/>
      <c r="ARC12" s="12"/>
      <c r="ARD12" s="12"/>
      <c r="ARE12" s="11"/>
      <c r="ARF12" s="12"/>
      <c r="ARG12" s="12"/>
      <c r="ARH12" s="12"/>
      <c r="ARI12" s="12"/>
      <c r="ARJ12" s="11"/>
      <c r="ARK12" s="12"/>
      <c r="ARL12" s="12"/>
      <c r="ARM12" s="12"/>
      <c r="ARN12" s="12"/>
      <c r="ARO12" s="11"/>
      <c r="ARP12" s="12"/>
      <c r="ARQ12" s="12"/>
      <c r="ARR12" s="12"/>
      <c r="ARS12" s="12"/>
      <c r="ART12" s="11"/>
      <c r="ARU12" s="12"/>
      <c r="ARV12" s="12"/>
      <c r="ARW12" s="12"/>
      <c r="ARX12" s="12"/>
      <c r="ARY12" s="11"/>
      <c r="ARZ12" s="12"/>
      <c r="ASA12" s="12"/>
      <c r="ASB12" s="12"/>
      <c r="ASC12" s="12"/>
      <c r="ASD12" s="11"/>
      <c r="ASE12" s="12"/>
      <c r="ASF12" s="12"/>
      <c r="ASG12" s="12"/>
      <c r="ASH12" s="12"/>
      <c r="ASI12" s="11"/>
      <c r="ASJ12" s="12"/>
      <c r="ASK12" s="12"/>
      <c r="ASL12" s="12"/>
      <c r="ASM12" s="12"/>
      <c r="ASN12" s="11"/>
      <c r="ASO12" s="12"/>
      <c r="ASP12" s="12"/>
      <c r="ASQ12" s="12"/>
      <c r="ASR12" s="12"/>
      <c r="ASS12" s="11"/>
      <c r="AST12" s="12"/>
      <c r="ASU12" s="12"/>
      <c r="ASV12" s="12"/>
      <c r="ASW12" s="12"/>
      <c r="ASX12" s="11"/>
      <c r="ASY12" s="12"/>
      <c r="ASZ12" s="12"/>
      <c r="ATA12" s="12"/>
      <c r="ATB12" s="12"/>
      <c r="ATC12" s="11"/>
      <c r="ATD12" s="12"/>
      <c r="ATE12" s="12"/>
      <c r="ATF12" s="12"/>
      <c r="ATG12" s="12"/>
      <c r="ATH12" s="11"/>
      <c r="ATI12" s="12"/>
      <c r="ATJ12" s="12"/>
      <c r="ATK12" s="12"/>
      <c r="ATL12" s="12"/>
      <c r="ATM12" s="11"/>
      <c r="ATN12" s="12"/>
      <c r="ATO12" s="12"/>
      <c r="ATP12" s="12"/>
      <c r="ATQ12" s="12"/>
      <c r="ATR12" s="11"/>
      <c r="ATS12" s="12"/>
      <c r="ATT12" s="12"/>
      <c r="ATU12" s="12"/>
      <c r="ATV12" s="12"/>
      <c r="ATW12" s="11"/>
      <c r="ATX12" s="12"/>
      <c r="ATY12" s="12"/>
      <c r="ATZ12" s="12"/>
      <c r="AUA12" s="12"/>
      <c r="AUB12" s="11"/>
      <c r="AUC12" s="12"/>
      <c r="AUD12" s="12"/>
      <c r="AUE12" s="12"/>
      <c r="AUF12" s="12"/>
      <c r="AUG12" s="11"/>
      <c r="AUH12" s="12"/>
      <c r="AUI12" s="12"/>
      <c r="AUJ12" s="12"/>
      <c r="AUK12" s="12"/>
      <c r="AUL12" s="11"/>
      <c r="AUM12" s="12"/>
      <c r="AUN12" s="12"/>
      <c r="AUO12" s="12"/>
      <c r="AUP12" s="12"/>
      <c r="AUQ12" s="11"/>
      <c r="AUR12" s="12"/>
      <c r="AUS12" s="12"/>
      <c r="AUT12" s="12"/>
      <c r="AUU12" s="12"/>
      <c r="AUV12" s="11"/>
      <c r="AUW12" s="12"/>
      <c r="AUX12" s="12"/>
      <c r="AUY12" s="12"/>
      <c r="AUZ12" s="12"/>
      <c r="AVA12" s="11"/>
      <c r="AVB12" s="12"/>
      <c r="AVC12" s="12"/>
      <c r="AVD12" s="12"/>
      <c r="AVE12" s="12"/>
      <c r="AVF12" s="11"/>
      <c r="AVG12" s="12"/>
      <c r="AVH12" s="12"/>
      <c r="AVI12" s="12"/>
      <c r="AVJ12" s="12"/>
      <c r="AVK12" s="11"/>
      <c r="AVL12" s="12"/>
      <c r="AVM12" s="12"/>
      <c r="AVN12" s="12"/>
      <c r="AVO12" s="12"/>
      <c r="AVP12" s="11"/>
      <c r="AVQ12" s="12"/>
      <c r="AVR12" s="12"/>
      <c r="AVS12" s="12"/>
      <c r="AVT12" s="12"/>
      <c r="AVU12" s="11"/>
      <c r="AVV12" s="12"/>
      <c r="AVW12" s="12"/>
      <c r="AVX12" s="12"/>
      <c r="AVY12" s="12"/>
      <c r="AVZ12" s="11"/>
      <c r="AWA12" s="12"/>
      <c r="AWB12" s="12"/>
      <c r="AWC12" s="12"/>
      <c r="AWD12" s="12"/>
      <c r="AWE12" s="11"/>
      <c r="AWF12" s="12"/>
      <c r="AWG12" s="12"/>
      <c r="AWH12" s="12"/>
      <c r="AWI12" s="12"/>
      <c r="AWJ12" s="11"/>
      <c r="AWK12" s="12"/>
      <c r="AWL12" s="12"/>
      <c r="AWM12" s="12"/>
      <c r="AWN12" s="12"/>
      <c r="AWO12" s="11"/>
      <c r="AWP12" s="12"/>
      <c r="AWQ12" s="12"/>
      <c r="AWR12" s="12"/>
      <c r="AWS12" s="12"/>
      <c r="AWT12" s="11"/>
      <c r="AWU12" s="12"/>
      <c r="AWV12" s="12"/>
      <c r="AWW12" s="12"/>
      <c r="AWX12" s="12"/>
      <c r="AWY12" s="11"/>
      <c r="AWZ12" s="12"/>
      <c r="AXA12" s="12"/>
      <c r="AXB12" s="12"/>
      <c r="AXC12" s="12"/>
      <c r="AXD12" s="11"/>
      <c r="AXE12" s="12"/>
      <c r="AXF12" s="12"/>
      <c r="AXG12" s="12"/>
      <c r="AXH12" s="12"/>
      <c r="AXI12" s="11"/>
      <c r="AXJ12" s="12"/>
      <c r="AXK12" s="12"/>
      <c r="AXL12" s="12"/>
      <c r="AXM12" s="12"/>
      <c r="AXN12" s="11"/>
      <c r="AXO12" s="12"/>
      <c r="AXP12" s="12"/>
      <c r="AXQ12" s="12"/>
      <c r="AXR12" s="12"/>
      <c r="AXS12" s="11"/>
      <c r="AXT12" s="12"/>
      <c r="AXU12" s="12"/>
      <c r="AXV12" s="12"/>
      <c r="AXW12" s="12"/>
      <c r="AXX12" s="11"/>
      <c r="AXY12" s="12"/>
      <c r="AXZ12" s="12"/>
      <c r="AYA12" s="12"/>
      <c r="AYB12" s="12"/>
      <c r="AYC12" s="11"/>
      <c r="AYD12" s="12"/>
      <c r="AYE12" s="12"/>
      <c r="AYF12" s="12"/>
      <c r="AYG12" s="12"/>
      <c r="AYH12" s="11"/>
      <c r="AYI12" s="12"/>
      <c r="AYJ12" s="12"/>
      <c r="AYK12" s="12"/>
      <c r="AYL12" s="12"/>
      <c r="AYM12" s="11"/>
      <c r="AYN12" s="12"/>
      <c r="AYO12" s="12"/>
      <c r="AYP12" s="12"/>
      <c r="AYQ12" s="12"/>
      <c r="AYR12" s="11"/>
      <c r="AYS12" s="12"/>
      <c r="AYT12" s="12"/>
      <c r="AYU12" s="12"/>
      <c r="AYV12" s="12"/>
      <c r="AYW12" s="11"/>
      <c r="AYX12" s="12"/>
      <c r="AYY12" s="12"/>
      <c r="AYZ12" s="12"/>
      <c r="AZA12" s="12"/>
      <c r="AZB12" s="11"/>
      <c r="AZC12" s="12"/>
      <c r="AZD12" s="12"/>
      <c r="AZE12" s="12"/>
      <c r="AZF12" s="12"/>
      <c r="AZG12" s="11"/>
      <c r="AZH12" s="12"/>
      <c r="AZI12" s="12"/>
      <c r="AZJ12" s="12"/>
      <c r="AZK12" s="12"/>
      <c r="AZL12" s="11"/>
      <c r="AZM12" s="12"/>
      <c r="AZN12" s="12"/>
      <c r="AZO12" s="12"/>
      <c r="AZP12" s="12"/>
      <c r="AZQ12" s="11"/>
      <c r="AZR12" s="12"/>
      <c r="AZS12" s="12"/>
      <c r="AZT12" s="12"/>
      <c r="AZU12" s="12"/>
      <c r="AZV12" s="11"/>
      <c r="AZW12" s="12"/>
      <c r="AZX12" s="12"/>
      <c r="AZY12" s="12"/>
      <c r="AZZ12" s="12"/>
      <c r="BAA12" s="11"/>
      <c r="BAB12" s="12"/>
      <c r="BAC12" s="12"/>
      <c r="BAD12" s="12"/>
      <c r="BAE12" s="12"/>
      <c r="BAF12" s="11"/>
      <c r="BAG12" s="12"/>
      <c r="BAH12" s="12"/>
      <c r="BAI12" s="12"/>
      <c r="BAJ12" s="12"/>
      <c r="BAK12" s="11"/>
      <c r="BAL12" s="12"/>
      <c r="BAM12" s="12"/>
      <c r="BAN12" s="12"/>
      <c r="BAO12" s="12"/>
      <c r="BAP12" s="11"/>
      <c r="BAQ12" s="12"/>
      <c r="BAR12" s="12"/>
      <c r="BAS12" s="12"/>
      <c r="BAT12" s="12"/>
      <c r="BAU12" s="11"/>
      <c r="BAV12" s="12"/>
      <c r="BAW12" s="12"/>
      <c r="BAX12" s="12"/>
      <c r="BAY12" s="12"/>
      <c r="BAZ12" s="11"/>
      <c r="BBA12" s="12"/>
      <c r="BBB12" s="12"/>
      <c r="BBC12" s="12"/>
      <c r="BBD12" s="12"/>
      <c r="BBE12" s="11"/>
      <c r="BBF12" s="12"/>
      <c r="BBG12" s="12"/>
      <c r="BBH12" s="12"/>
      <c r="BBI12" s="12"/>
      <c r="BBJ12" s="11"/>
      <c r="BBK12" s="12"/>
      <c r="BBL12" s="12"/>
      <c r="BBM12" s="12"/>
      <c r="BBN12" s="12"/>
      <c r="BBO12" s="11"/>
      <c r="BBP12" s="12"/>
      <c r="BBQ12" s="12"/>
      <c r="BBR12" s="12"/>
      <c r="BBS12" s="12"/>
      <c r="BBT12" s="11"/>
      <c r="BBU12" s="12"/>
      <c r="BBV12" s="12"/>
      <c r="BBW12" s="12"/>
      <c r="BBX12" s="12"/>
      <c r="BBY12" s="11"/>
      <c r="BBZ12" s="12"/>
      <c r="BCA12" s="12"/>
      <c r="BCB12" s="12"/>
      <c r="BCC12" s="12"/>
      <c r="BCD12" s="11"/>
      <c r="BCE12" s="12"/>
      <c r="BCF12" s="12"/>
      <c r="BCG12" s="12"/>
      <c r="BCH12" s="12"/>
      <c r="BCI12" s="11"/>
      <c r="BCJ12" s="12"/>
      <c r="BCK12" s="12"/>
      <c r="BCL12" s="12"/>
      <c r="BCM12" s="12"/>
      <c r="BCN12" s="11"/>
      <c r="BCO12" s="12"/>
      <c r="BCP12" s="12"/>
      <c r="BCQ12" s="12"/>
      <c r="BCR12" s="12"/>
      <c r="BCS12" s="11"/>
      <c r="BCT12" s="12"/>
      <c r="BCU12" s="12"/>
      <c r="BCV12" s="12"/>
      <c r="BCW12" s="12"/>
      <c r="BCX12" s="11"/>
      <c r="BCY12" s="12"/>
      <c r="BCZ12" s="12"/>
      <c r="BDA12" s="12"/>
      <c r="BDB12" s="12"/>
      <c r="BDC12" s="11"/>
      <c r="BDD12" s="12"/>
      <c r="BDE12" s="12"/>
      <c r="BDF12" s="12"/>
      <c r="BDG12" s="12"/>
      <c r="BDH12" s="11"/>
      <c r="BDI12" s="12"/>
      <c r="BDJ12" s="12"/>
      <c r="BDK12" s="12"/>
      <c r="BDL12" s="12"/>
      <c r="BDM12" s="11"/>
      <c r="BDN12" s="12"/>
      <c r="BDO12" s="12"/>
      <c r="BDP12" s="12"/>
      <c r="BDQ12" s="12"/>
      <c r="BDR12" s="11"/>
      <c r="BDS12" s="12"/>
      <c r="BDT12" s="12"/>
      <c r="BDU12" s="12"/>
      <c r="BDV12" s="12"/>
      <c r="BDW12" s="11"/>
      <c r="BDX12" s="12"/>
      <c r="BDY12" s="12"/>
      <c r="BDZ12" s="12"/>
      <c r="BEA12" s="12"/>
      <c r="BEB12" s="11"/>
      <c r="BEC12" s="12"/>
      <c r="BED12" s="12"/>
      <c r="BEE12" s="12"/>
      <c r="BEF12" s="12"/>
      <c r="BEG12" s="11"/>
      <c r="BEH12" s="12"/>
      <c r="BEI12" s="12"/>
      <c r="BEJ12" s="12"/>
      <c r="BEK12" s="12"/>
      <c r="BEL12" s="11"/>
      <c r="BEM12" s="12"/>
      <c r="BEN12" s="12"/>
      <c r="BEO12" s="12"/>
      <c r="BEP12" s="12"/>
      <c r="BEQ12" s="11"/>
      <c r="BER12" s="12"/>
      <c r="BES12" s="12"/>
      <c r="BET12" s="12"/>
      <c r="BEU12" s="12"/>
      <c r="BEV12" s="11"/>
      <c r="BEW12" s="12"/>
      <c r="BEX12" s="12"/>
      <c r="BEY12" s="12"/>
      <c r="BEZ12" s="12"/>
      <c r="BFA12" s="11"/>
      <c r="BFB12" s="12"/>
      <c r="BFC12" s="12"/>
      <c r="BFD12" s="12"/>
      <c r="BFE12" s="12"/>
      <c r="BFF12" s="11"/>
      <c r="BFG12" s="12"/>
      <c r="BFH12" s="12"/>
      <c r="BFI12" s="12"/>
      <c r="BFJ12" s="12"/>
      <c r="BFK12" s="11"/>
      <c r="BFL12" s="12"/>
      <c r="BFM12" s="12"/>
      <c r="BFN12" s="12"/>
      <c r="BFO12" s="12"/>
      <c r="BFP12" s="11"/>
      <c r="BFQ12" s="12"/>
      <c r="BFR12" s="12"/>
      <c r="BFS12" s="12"/>
      <c r="BFT12" s="12"/>
      <c r="BFU12" s="11"/>
      <c r="BFV12" s="12"/>
      <c r="BFW12" s="12"/>
      <c r="BFX12" s="12"/>
      <c r="BFY12" s="12"/>
      <c r="BFZ12" s="11"/>
      <c r="BGA12" s="12"/>
      <c r="BGB12" s="12"/>
      <c r="BGC12" s="12"/>
      <c r="BGD12" s="12"/>
      <c r="BGE12" s="11"/>
      <c r="BGF12" s="12"/>
      <c r="BGG12" s="12"/>
      <c r="BGH12" s="12"/>
      <c r="BGI12" s="12"/>
      <c r="BGJ12" s="11"/>
      <c r="BGK12" s="12"/>
      <c r="BGL12" s="12"/>
      <c r="BGM12" s="12"/>
      <c r="BGN12" s="12"/>
      <c r="BGO12" s="11"/>
      <c r="BGP12" s="12"/>
      <c r="BGQ12" s="12"/>
      <c r="BGR12" s="12"/>
      <c r="BGS12" s="12"/>
      <c r="BGT12" s="11"/>
      <c r="BGU12" s="12"/>
      <c r="BGV12" s="12"/>
      <c r="BGW12" s="12"/>
      <c r="BGX12" s="12"/>
      <c r="BGY12" s="11"/>
      <c r="BGZ12" s="12"/>
      <c r="BHA12" s="12"/>
      <c r="BHB12" s="12"/>
      <c r="BHC12" s="12"/>
      <c r="BHD12" s="11"/>
      <c r="BHE12" s="12"/>
      <c r="BHF12" s="12"/>
      <c r="BHG12" s="12"/>
      <c r="BHH12" s="12"/>
      <c r="BHI12" s="11"/>
      <c r="BHJ12" s="12"/>
      <c r="BHK12" s="12"/>
      <c r="BHL12" s="12"/>
      <c r="BHM12" s="12"/>
      <c r="BHN12" s="11"/>
      <c r="BHO12" s="12"/>
      <c r="BHP12" s="12"/>
      <c r="BHQ12" s="12"/>
      <c r="BHR12" s="12"/>
      <c r="BHS12" s="11"/>
      <c r="BHT12" s="12"/>
      <c r="BHU12" s="12"/>
      <c r="BHV12" s="12"/>
      <c r="BHW12" s="12"/>
      <c r="BHX12" s="11"/>
      <c r="BHY12" s="12"/>
      <c r="BHZ12" s="12"/>
      <c r="BIA12" s="12"/>
      <c r="BIB12" s="12"/>
      <c r="BIC12" s="11"/>
      <c r="BID12" s="12"/>
      <c r="BIE12" s="12"/>
      <c r="BIF12" s="12"/>
      <c r="BIG12" s="12"/>
      <c r="BIH12" s="11"/>
      <c r="BII12" s="12"/>
      <c r="BIJ12" s="12"/>
      <c r="BIK12" s="12"/>
      <c r="BIL12" s="12"/>
      <c r="BIM12" s="11"/>
      <c r="BIN12" s="12"/>
      <c r="BIO12" s="12"/>
      <c r="BIP12" s="12"/>
      <c r="BIQ12" s="12"/>
      <c r="BIR12" s="11"/>
      <c r="BIS12" s="12"/>
      <c r="BIT12" s="12"/>
      <c r="BIU12" s="12"/>
      <c r="BIV12" s="12"/>
      <c r="BIW12" s="11"/>
      <c r="BIX12" s="12"/>
      <c r="BIY12" s="12"/>
      <c r="BIZ12" s="12"/>
      <c r="BJA12" s="12"/>
      <c r="BJB12" s="11"/>
      <c r="BJC12" s="12"/>
      <c r="BJD12" s="12"/>
      <c r="BJE12" s="12"/>
      <c r="BJF12" s="12"/>
      <c r="BJG12" s="11"/>
      <c r="BJH12" s="12"/>
      <c r="BJI12" s="12"/>
      <c r="BJJ12" s="12"/>
      <c r="BJK12" s="12"/>
      <c r="BJL12" s="11"/>
      <c r="BJM12" s="12"/>
      <c r="BJN12" s="12"/>
      <c r="BJO12" s="12"/>
      <c r="BJP12" s="12"/>
      <c r="BJQ12" s="11"/>
      <c r="BJR12" s="12"/>
      <c r="BJS12" s="12"/>
      <c r="BJT12" s="12"/>
      <c r="BJU12" s="12"/>
      <c r="BJV12" s="11"/>
      <c r="BJW12" s="12"/>
      <c r="BJX12" s="12"/>
      <c r="BJY12" s="12"/>
      <c r="BJZ12" s="12"/>
      <c r="BKA12" s="11"/>
      <c r="BKB12" s="12"/>
      <c r="BKC12" s="12"/>
      <c r="BKD12" s="12"/>
      <c r="BKE12" s="12"/>
      <c r="BKF12" s="11"/>
      <c r="BKG12" s="12"/>
      <c r="BKH12" s="12"/>
      <c r="BKI12" s="12"/>
      <c r="BKJ12" s="12"/>
      <c r="BKK12" s="11"/>
      <c r="BKL12" s="12"/>
      <c r="BKM12" s="12"/>
      <c r="BKN12" s="12"/>
      <c r="BKO12" s="12"/>
      <c r="BKP12" s="11"/>
      <c r="BKQ12" s="12"/>
      <c r="BKR12" s="12"/>
      <c r="BKS12" s="12"/>
      <c r="BKT12" s="12"/>
      <c r="BKU12" s="11"/>
      <c r="BKV12" s="12"/>
      <c r="BKW12" s="12"/>
      <c r="BKX12" s="12"/>
      <c r="BKY12" s="12"/>
      <c r="BKZ12" s="11"/>
      <c r="BLA12" s="12"/>
      <c r="BLB12" s="12"/>
      <c r="BLC12" s="12"/>
      <c r="BLD12" s="12"/>
      <c r="BLE12" s="11"/>
      <c r="BLF12" s="12"/>
      <c r="BLG12" s="12"/>
      <c r="BLH12" s="12"/>
      <c r="BLI12" s="12"/>
      <c r="BLJ12" s="11"/>
      <c r="BLK12" s="12"/>
      <c r="BLL12" s="12"/>
      <c r="BLM12" s="12"/>
      <c r="BLN12" s="12"/>
      <c r="BLO12" s="11"/>
      <c r="BLP12" s="12"/>
      <c r="BLQ12" s="12"/>
      <c r="BLR12" s="12"/>
      <c r="BLS12" s="12"/>
      <c r="BLT12" s="11"/>
      <c r="BLU12" s="12"/>
      <c r="BLV12" s="12"/>
      <c r="BLW12" s="12"/>
      <c r="BLX12" s="12"/>
      <c r="BLY12" s="11"/>
      <c r="BLZ12" s="12"/>
      <c r="BMA12" s="12"/>
      <c r="BMB12" s="12"/>
      <c r="BMC12" s="12"/>
      <c r="BMD12" s="11"/>
      <c r="BME12" s="12"/>
      <c r="BMF12" s="12"/>
      <c r="BMG12" s="12"/>
      <c r="BMH12" s="12"/>
      <c r="BMI12" s="11"/>
      <c r="BMJ12" s="12"/>
      <c r="BMK12" s="12"/>
      <c r="BML12" s="12"/>
      <c r="BMM12" s="12"/>
      <c r="BMN12" s="11"/>
      <c r="BMO12" s="12"/>
      <c r="BMP12" s="12"/>
      <c r="BMQ12" s="12"/>
      <c r="BMR12" s="12"/>
      <c r="BMS12" s="11"/>
      <c r="BMT12" s="12"/>
      <c r="BMU12" s="12"/>
      <c r="BMV12" s="12"/>
      <c r="BMW12" s="12"/>
      <c r="BMX12" s="11"/>
      <c r="BMY12" s="12"/>
      <c r="BMZ12" s="12"/>
      <c r="BNA12" s="12"/>
      <c r="BNB12" s="12"/>
      <c r="BNC12" s="11"/>
      <c r="BND12" s="12"/>
      <c r="BNE12" s="12"/>
      <c r="BNF12" s="12"/>
      <c r="BNG12" s="12"/>
      <c r="BNH12" s="11"/>
      <c r="BNI12" s="12"/>
      <c r="BNJ12" s="12"/>
      <c r="BNK12" s="12"/>
      <c r="BNL12" s="12"/>
      <c r="BNM12" s="11"/>
      <c r="BNN12" s="12"/>
      <c r="BNO12" s="12"/>
      <c r="BNP12" s="12"/>
      <c r="BNQ12" s="12"/>
      <c r="BNR12" s="11"/>
      <c r="BNS12" s="12"/>
      <c r="BNT12" s="12"/>
      <c r="BNU12" s="12"/>
      <c r="BNV12" s="12"/>
      <c r="BNW12" s="11"/>
      <c r="BNX12" s="12"/>
      <c r="BNY12" s="12"/>
      <c r="BNZ12" s="12"/>
      <c r="BOA12" s="12"/>
      <c r="BOB12" s="11"/>
      <c r="BOC12" s="12"/>
      <c r="BOD12" s="12"/>
      <c r="BOE12" s="12"/>
      <c r="BOF12" s="12"/>
      <c r="BOG12" s="11"/>
      <c r="BOH12" s="12"/>
      <c r="BOI12" s="12"/>
      <c r="BOJ12" s="12"/>
      <c r="BOK12" s="12"/>
      <c r="BOL12" s="11"/>
      <c r="BOM12" s="12"/>
      <c r="BON12" s="12"/>
      <c r="BOO12" s="12"/>
      <c r="BOP12" s="12"/>
      <c r="BOQ12" s="11"/>
      <c r="BOR12" s="12"/>
      <c r="BOS12" s="12"/>
      <c r="BOT12" s="12"/>
      <c r="BOU12" s="12"/>
      <c r="BOV12" s="11"/>
      <c r="BOW12" s="12"/>
      <c r="BOX12" s="12"/>
      <c r="BOY12" s="12"/>
      <c r="BOZ12" s="12"/>
      <c r="BPA12" s="11"/>
      <c r="BPB12" s="12"/>
      <c r="BPC12" s="12"/>
      <c r="BPD12" s="12"/>
      <c r="BPE12" s="12"/>
      <c r="BPF12" s="11"/>
      <c r="BPG12" s="12"/>
      <c r="BPH12" s="12"/>
      <c r="BPI12" s="12"/>
      <c r="BPJ12" s="12"/>
      <c r="BPK12" s="11"/>
      <c r="BPL12" s="12"/>
      <c r="BPM12" s="12"/>
      <c r="BPN12" s="12"/>
      <c r="BPO12" s="12"/>
      <c r="BPP12" s="11"/>
      <c r="BPQ12" s="12"/>
      <c r="BPR12" s="12"/>
      <c r="BPS12" s="12"/>
      <c r="BPT12" s="12"/>
      <c r="BPU12" s="11"/>
      <c r="BPV12" s="12"/>
      <c r="BPW12" s="12"/>
      <c r="BPX12" s="12"/>
      <c r="BPY12" s="12"/>
      <c r="BPZ12" s="11"/>
      <c r="BQA12" s="12"/>
      <c r="BQB12" s="12"/>
      <c r="BQC12" s="12"/>
      <c r="BQD12" s="12"/>
      <c r="BQE12" s="11"/>
      <c r="BQF12" s="12"/>
      <c r="BQG12" s="12"/>
      <c r="BQH12" s="12"/>
      <c r="BQI12" s="12"/>
      <c r="BQJ12" s="11"/>
      <c r="BQK12" s="12"/>
      <c r="BQL12" s="12"/>
      <c r="BQM12" s="12"/>
      <c r="BQN12" s="12"/>
      <c r="BQO12" s="11"/>
      <c r="BQP12" s="12"/>
      <c r="BQQ12" s="12"/>
      <c r="BQR12" s="12"/>
      <c r="BQS12" s="12"/>
      <c r="BQT12" s="11"/>
      <c r="BQU12" s="12"/>
      <c r="BQV12" s="12"/>
      <c r="BQW12" s="12"/>
      <c r="BQX12" s="12"/>
      <c r="BQY12" s="11"/>
      <c r="BQZ12" s="12"/>
      <c r="BRA12" s="12"/>
      <c r="BRB12" s="12"/>
      <c r="BRC12" s="12"/>
      <c r="BRD12" s="11"/>
      <c r="BRE12" s="12"/>
      <c r="BRF12" s="12"/>
      <c r="BRG12" s="12"/>
      <c r="BRH12" s="12"/>
      <c r="BRI12" s="11"/>
      <c r="BRJ12" s="12"/>
      <c r="BRK12" s="12"/>
      <c r="BRL12" s="12"/>
      <c r="BRM12" s="12"/>
      <c r="BRN12" s="11"/>
      <c r="BRO12" s="12"/>
      <c r="BRP12" s="12"/>
      <c r="BRQ12" s="12"/>
      <c r="BRR12" s="12"/>
      <c r="BRS12" s="11"/>
      <c r="BRT12" s="12"/>
      <c r="BRU12" s="12"/>
      <c r="BRV12" s="12"/>
      <c r="BRW12" s="12"/>
      <c r="BRX12" s="11"/>
      <c r="BRY12" s="12"/>
      <c r="BRZ12" s="12"/>
      <c r="BSA12" s="12"/>
      <c r="BSB12" s="12"/>
      <c r="BSC12" s="11"/>
      <c r="BSD12" s="12"/>
      <c r="BSE12" s="12"/>
      <c r="BSF12" s="12"/>
      <c r="BSG12" s="12"/>
      <c r="BSH12" s="11"/>
      <c r="BSI12" s="12"/>
      <c r="BSJ12" s="12"/>
      <c r="BSK12" s="12"/>
      <c r="BSL12" s="12"/>
      <c r="BSM12" s="11"/>
      <c r="BSN12" s="12"/>
      <c r="BSO12" s="12"/>
      <c r="BSP12" s="12"/>
      <c r="BSQ12" s="12"/>
      <c r="BSR12" s="11"/>
      <c r="BSS12" s="12"/>
      <c r="BST12" s="12"/>
      <c r="BSU12" s="12"/>
      <c r="BSV12" s="12"/>
      <c r="BSW12" s="11"/>
      <c r="BSX12" s="12"/>
      <c r="BSY12" s="12"/>
      <c r="BSZ12" s="12"/>
      <c r="BTA12" s="12"/>
      <c r="BTB12" s="11"/>
      <c r="BTC12" s="12"/>
      <c r="BTD12" s="12"/>
      <c r="BTE12" s="12"/>
      <c r="BTF12" s="12"/>
      <c r="BTG12" s="11"/>
      <c r="BTH12" s="12"/>
      <c r="BTI12" s="12"/>
      <c r="BTJ12" s="12"/>
      <c r="BTK12" s="12"/>
      <c r="BTL12" s="11"/>
      <c r="BTM12" s="12"/>
      <c r="BTN12" s="12"/>
      <c r="BTO12" s="12"/>
      <c r="BTP12" s="12"/>
      <c r="BTQ12" s="11"/>
      <c r="BTR12" s="12"/>
      <c r="BTS12" s="12"/>
      <c r="BTT12" s="12"/>
      <c r="BTU12" s="12"/>
      <c r="BTV12" s="11"/>
      <c r="BTW12" s="12"/>
      <c r="BTX12" s="12"/>
      <c r="BTY12" s="12"/>
      <c r="BTZ12" s="12"/>
      <c r="BUA12" s="11"/>
      <c r="BUB12" s="12"/>
      <c r="BUC12" s="12"/>
      <c r="BUD12" s="12"/>
      <c r="BUE12" s="12"/>
      <c r="BUF12" s="11"/>
      <c r="BUG12" s="12"/>
      <c r="BUH12" s="12"/>
      <c r="BUI12" s="12"/>
      <c r="BUJ12" s="12"/>
      <c r="BUK12" s="11"/>
      <c r="BUL12" s="12"/>
      <c r="BUM12" s="12"/>
      <c r="BUN12" s="12"/>
      <c r="BUO12" s="12"/>
      <c r="BUP12" s="11"/>
      <c r="BUQ12" s="12"/>
      <c r="BUR12" s="12"/>
      <c r="BUS12" s="12"/>
      <c r="BUT12" s="12"/>
      <c r="BUU12" s="11"/>
      <c r="BUV12" s="12"/>
      <c r="BUW12" s="12"/>
      <c r="BUX12" s="12"/>
      <c r="BUY12" s="12"/>
      <c r="BUZ12" s="11"/>
      <c r="BVA12" s="12"/>
      <c r="BVB12" s="12"/>
      <c r="BVC12" s="12"/>
      <c r="BVD12" s="12"/>
      <c r="BVE12" s="11"/>
      <c r="BVF12" s="12"/>
      <c r="BVG12" s="12"/>
      <c r="BVH12" s="12"/>
      <c r="BVI12" s="12"/>
      <c r="BVJ12" s="11"/>
      <c r="BVK12" s="12"/>
      <c r="BVL12" s="12"/>
      <c r="BVM12" s="12"/>
      <c r="BVN12" s="12"/>
      <c r="BVO12" s="11"/>
      <c r="BVP12" s="12"/>
      <c r="BVQ12" s="12"/>
      <c r="BVR12" s="12"/>
      <c r="BVS12" s="12"/>
      <c r="BVT12" s="11"/>
      <c r="BVU12" s="12"/>
      <c r="BVV12" s="12"/>
      <c r="BVW12" s="12"/>
      <c r="BVX12" s="12"/>
      <c r="BVY12" s="11"/>
      <c r="BVZ12" s="12"/>
      <c r="BWA12" s="12"/>
      <c r="BWB12" s="12"/>
      <c r="BWC12" s="12"/>
      <c r="BWD12" s="11"/>
      <c r="BWE12" s="12"/>
      <c r="BWF12" s="12"/>
      <c r="BWG12" s="12"/>
      <c r="BWH12" s="12"/>
      <c r="BWI12" s="11"/>
      <c r="BWJ12" s="12"/>
      <c r="BWK12" s="12"/>
      <c r="BWL12" s="12"/>
      <c r="BWM12" s="12"/>
      <c r="BWN12" s="11"/>
      <c r="BWO12" s="12"/>
      <c r="BWP12" s="12"/>
      <c r="BWQ12" s="12"/>
      <c r="BWR12" s="12"/>
      <c r="BWS12" s="11"/>
      <c r="BWT12" s="12"/>
      <c r="BWU12" s="12"/>
      <c r="BWV12" s="12"/>
      <c r="BWW12" s="12"/>
      <c r="BWX12" s="11"/>
      <c r="BWY12" s="12"/>
      <c r="BWZ12" s="12"/>
      <c r="BXA12" s="12"/>
      <c r="BXB12" s="12"/>
      <c r="BXC12" s="11"/>
      <c r="BXD12" s="12"/>
      <c r="BXE12" s="12"/>
      <c r="BXF12" s="12"/>
      <c r="BXG12" s="12"/>
      <c r="BXH12" s="11"/>
      <c r="BXI12" s="12"/>
      <c r="BXJ12" s="12"/>
      <c r="BXK12" s="12"/>
      <c r="BXL12" s="12"/>
      <c r="BXM12" s="11"/>
      <c r="BXN12" s="12"/>
      <c r="BXO12" s="12"/>
      <c r="BXP12" s="12"/>
      <c r="BXQ12" s="12"/>
      <c r="BXR12" s="11"/>
      <c r="BXS12" s="12"/>
      <c r="BXT12" s="12"/>
      <c r="BXU12" s="12"/>
      <c r="BXV12" s="12"/>
      <c r="BXW12" s="11"/>
      <c r="BXX12" s="12"/>
      <c r="BXY12" s="12"/>
      <c r="BXZ12" s="12"/>
      <c r="BYA12" s="12"/>
      <c r="BYB12" s="11"/>
      <c r="BYC12" s="12"/>
      <c r="BYD12" s="12"/>
      <c r="BYE12" s="12"/>
      <c r="BYF12" s="12"/>
      <c r="BYG12" s="11"/>
      <c r="BYH12" s="12"/>
      <c r="BYI12" s="12"/>
      <c r="BYJ12" s="12"/>
      <c r="BYK12" s="12"/>
      <c r="BYL12" s="11"/>
      <c r="BYM12" s="12"/>
      <c r="BYN12" s="12"/>
      <c r="BYO12" s="12"/>
      <c r="BYP12" s="12"/>
      <c r="BYQ12" s="11"/>
      <c r="BYR12" s="12"/>
      <c r="BYS12" s="12"/>
      <c r="BYT12" s="12"/>
      <c r="BYU12" s="12"/>
      <c r="BYV12" s="11"/>
      <c r="BYW12" s="12"/>
      <c r="BYX12" s="12"/>
      <c r="BYY12" s="12"/>
      <c r="BYZ12" s="12"/>
      <c r="BZA12" s="11"/>
      <c r="BZB12" s="12"/>
      <c r="BZC12" s="12"/>
      <c r="BZD12" s="12"/>
      <c r="BZE12" s="12"/>
      <c r="BZF12" s="11"/>
      <c r="BZG12" s="12"/>
      <c r="BZH12" s="12"/>
      <c r="BZI12" s="12"/>
      <c r="BZJ12" s="12"/>
      <c r="BZK12" s="11"/>
      <c r="BZL12" s="12"/>
      <c r="BZM12" s="12"/>
      <c r="BZN12" s="12"/>
      <c r="BZO12" s="12"/>
      <c r="BZP12" s="11"/>
      <c r="BZQ12" s="12"/>
      <c r="BZR12" s="12"/>
      <c r="BZS12" s="12"/>
      <c r="BZT12" s="12"/>
      <c r="BZU12" s="11"/>
      <c r="BZV12" s="12"/>
      <c r="BZW12" s="12"/>
      <c r="BZX12" s="12"/>
      <c r="BZY12" s="12"/>
      <c r="BZZ12" s="11"/>
      <c r="CAA12" s="12"/>
      <c r="CAB12" s="12"/>
      <c r="CAC12" s="12"/>
      <c r="CAD12" s="12"/>
      <c r="CAE12" s="11"/>
      <c r="CAF12" s="12"/>
      <c r="CAG12" s="12"/>
      <c r="CAH12" s="12"/>
      <c r="CAI12" s="12"/>
      <c r="CAJ12" s="11"/>
      <c r="CAK12" s="12"/>
      <c r="CAL12" s="12"/>
      <c r="CAM12" s="12"/>
      <c r="CAN12" s="12"/>
      <c r="CAO12" s="11"/>
      <c r="CAP12" s="12"/>
      <c r="CAQ12" s="12"/>
      <c r="CAR12" s="12"/>
      <c r="CAS12" s="12"/>
      <c r="CAT12" s="11"/>
      <c r="CAU12" s="12"/>
      <c r="CAV12" s="12"/>
      <c r="CAW12" s="12"/>
      <c r="CAX12" s="12"/>
      <c r="CAY12" s="11"/>
      <c r="CAZ12" s="12"/>
      <c r="CBA12" s="12"/>
      <c r="CBB12" s="12"/>
      <c r="CBC12" s="12"/>
      <c r="CBD12" s="11"/>
      <c r="CBE12" s="12"/>
      <c r="CBF12" s="12"/>
      <c r="CBG12" s="12"/>
      <c r="CBH12" s="12"/>
      <c r="CBI12" s="11"/>
      <c r="CBJ12" s="12"/>
      <c r="CBK12" s="12"/>
      <c r="CBL12" s="12"/>
      <c r="CBM12" s="12"/>
      <c r="CBN12" s="11"/>
      <c r="CBO12" s="12"/>
      <c r="CBP12" s="12"/>
      <c r="CBQ12" s="12"/>
      <c r="CBR12" s="12"/>
      <c r="CBS12" s="11"/>
      <c r="CBT12" s="12"/>
      <c r="CBU12" s="12"/>
      <c r="CBV12" s="12"/>
      <c r="CBW12" s="12"/>
      <c r="CBX12" s="11"/>
      <c r="CBY12" s="12"/>
      <c r="CBZ12" s="12"/>
      <c r="CCA12" s="12"/>
      <c r="CCB12" s="12"/>
      <c r="CCC12" s="11"/>
      <c r="CCD12" s="12"/>
      <c r="CCE12" s="12"/>
      <c r="CCF12" s="12"/>
      <c r="CCG12" s="12"/>
      <c r="CCH12" s="11"/>
      <c r="CCI12" s="12"/>
      <c r="CCJ12" s="12"/>
      <c r="CCK12" s="12"/>
      <c r="CCL12" s="12"/>
      <c r="CCM12" s="11"/>
      <c r="CCN12" s="12"/>
      <c r="CCO12" s="12"/>
      <c r="CCP12" s="12"/>
      <c r="CCQ12" s="12"/>
      <c r="CCR12" s="11"/>
      <c r="CCS12" s="12"/>
      <c r="CCT12" s="12"/>
      <c r="CCU12" s="12"/>
      <c r="CCV12" s="12"/>
      <c r="CCW12" s="11"/>
      <c r="CCX12" s="12"/>
      <c r="CCY12" s="12"/>
      <c r="CCZ12" s="12"/>
      <c r="CDA12" s="12"/>
      <c r="CDB12" s="11"/>
      <c r="CDC12" s="12"/>
      <c r="CDD12" s="12"/>
      <c r="CDE12" s="12"/>
      <c r="CDF12" s="12"/>
      <c r="CDG12" s="11"/>
      <c r="CDH12" s="12"/>
      <c r="CDI12" s="12"/>
      <c r="CDJ12" s="12"/>
      <c r="CDK12" s="12"/>
      <c r="CDL12" s="11"/>
      <c r="CDM12" s="12"/>
      <c r="CDN12" s="12"/>
      <c r="CDO12" s="12"/>
      <c r="CDP12" s="12"/>
      <c r="CDQ12" s="11"/>
      <c r="CDR12" s="12"/>
      <c r="CDS12" s="12"/>
      <c r="CDT12" s="12"/>
      <c r="CDU12" s="12"/>
      <c r="CDV12" s="11"/>
      <c r="CDW12" s="12"/>
      <c r="CDX12" s="12"/>
      <c r="CDY12" s="12"/>
      <c r="CDZ12" s="12"/>
      <c r="CEA12" s="11"/>
      <c r="CEB12" s="12"/>
      <c r="CEC12" s="12"/>
      <c r="CED12" s="12"/>
      <c r="CEE12" s="12"/>
      <c r="CEF12" s="11"/>
      <c r="CEG12" s="12"/>
      <c r="CEH12" s="12"/>
      <c r="CEI12" s="12"/>
      <c r="CEJ12" s="12"/>
      <c r="CEK12" s="11"/>
      <c r="CEL12" s="12"/>
      <c r="CEM12" s="12"/>
      <c r="CEN12" s="12"/>
      <c r="CEO12" s="12"/>
      <c r="CEP12" s="11"/>
      <c r="CEQ12" s="12"/>
      <c r="CER12" s="12"/>
      <c r="CES12" s="12"/>
      <c r="CET12" s="12"/>
      <c r="CEU12" s="11"/>
      <c r="CEV12" s="12"/>
      <c r="CEW12" s="12"/>
      <c r="CEX12" s="12"/>
      <c r="CEY12" s="12"/>
      <c r="CEZ12" s="11"/>
      <c r="CFA12" s="12"/>
      <c r="CFB12" s="12"/>
      <c r="CFC12" s="12"/>
      <c r="CFD12" s="12"/>
      <c r="CFE12" s="11"/>
      <c r="CFF12" s="12"/>
      <c r="CFG12" s="12"/>
      <c r="CFH12" s="12"/>
      <c r="CFI12" s="12"/>
      <c r="CFJ12" s="11"/>
      <c r="CFK12" s="12"/>
      <c r="CFL12" s="12"/>
      <c r="CFM12" s="12"/>
      <c r="CFN12" s="12"/>
      <c r="CFO12" s="11"/>
      <c r="CFP12" s="12"/>
      <c r="CFQ12" s="12"/>
      <c r="CFR12" s="12"/>
      <c r="CFS12" s="12"/>
      <c r="CFT12" s="11"/>
      <c r="CFU12" s="12"/>
      <c r="CFV12" s="12"/>
      <c r="CFW12" s="12"/>
      <c r="CFX12" s="12"/>
      <c r="CFY12" s="11"/>
      <c r="CFZ12" s="12"/>
      <c r="CGA12" s="12"/>
      <c r="CGB12" s="12"/>
      <c r="CGC12" s="12"/>
      <c r="CGD12" s="11"/>
      <c r="CGE12" s="12"/>
      <c r="CGF12" s="12"/>
      <c r="CGG12" s="12"/>
      <c r="CGH12" s="12"/>
      <c r="CGI12" s="11"/>
      <c r="CGJ12" s="12"/>
      <c r="CGK12" s="12"/>
      <c r="CGL12" s="12"/>
      <c r="CGM12" s="12"/>
      <c r="CGN12" s="11"/>
      <c r="CGO12" s="12"/>
      <c r="CGP12" s="12"/>
      <c r="CGQ12" s="12"/>
      <c r="CGR12" s="12"/>
      <c r="CGS12" s="11"/>
      <c r="CGT12" s="12"/>
      <c r="CGU12" s="12"/>
      <c r="CGV12" s="12"/>
      <c r="CGW12" s="12"/>
      <c r="CGX12" s="11"/>
      <c r="CGY12" s="12"/>
      <c r="CGZ12" s="12"/>
      <c r="CHA12" s="12"/>
      <c r="CHB12" s="12"/>
      <c r="CHC12" s="11"/>
      <c r="CHD12" s="12"/>
      <c r="CHE12" s="12"/>
      <c r="CHF12" s="12"/>
      <c r="CHG12" s="12"/>
      <c r="CHH12" s="11"/>
      <c r="CHI12" s="12"/>
      <c r="CHJ12" s="12"/>
      <c r="CHK12" s="12"/>
      <c r="CHL12" s="12"/>
      <c r="CHM12" s="11"/>
      <c r="CHN12" s="12"/>
      <c r="CHO12" s="12"/>
      <c r="CHP12" s="12"/>
      <c r="CHQ12" s="12"/>
      <c r="CHR12" s="11"/>
      <c r="CHS12" s="12"/>
      <c r="CHT12" s="12"/>
      <c r="CHU12" s="12"/>
      <c r="CHV12" s="12"/>
      <c r="CHW12" s="11"/>
      <c r="CHX12" s="12"/>
      <c r="CHY12" s="12"/>
      <c r="CHZ12" s="12"/>
      <c r="CIA12" s="12"/>
      <c r="CIB12" s="11"/>
      <c r="CIC12" s="12"/>
      <c r="CID12" s="12"/>
      <c r="CIE12" s="12"/>
      <c r="CIF12" s="12"/>
      <c r="CIG12" s="11"/>
      <c r="CIH12" s="12"/>
      <c r="CII12" s="12"/>
      <c r="CIJ12" s="12"/>
      <c r="CIK12" s="12"/>
      <c r="CIL12" s="11"/>
      <c r="CIM12" s="12"/>
      <c r="CIN12" s="12"/>
      <c r="CIO12" s="12"/>
      <c r="CIP12" s="12"/>
      <c r="CIQ12" s="11"/>
      <c r="CIR12" s="12"/>
      <c r="CIS12" s="12"/>
      <c r="CIT12" s="12"/>
      <c r="CIU12" s="12"/>
      <c r="CIV12" s="11"/>
      <c r="CIW12" s="12"/>
      <c r="CIX12" s="12"/>
      <c r="CIY12" s="12"/>
      <c r="CIZ12" s="12"/>
      <c r="CJA12" s="11"/>
      <c r="CJB12" s="12"/>
      <c r="CJC12" s="12"/>
      <c r="CJD12" s="12"/>
      <c r="CJE12" s="12"/>
      <c r="CJF12" s="11"/>
      <c r="CJG12" s="12"/>
      <c r="CJH12" s="12"/>
      <c r="CJI12" s="12"/>
      <c r="CJJ12" s="12"/>
      <c r="CJK12" s="11"/>
      <c r="CJL12" s="12"/>
      <c r="CJM12" s="12"/>
      <c r="CJN12" s="12"/>
      <c r="CJO12" s="12"/>
      <c r="CJP12" s="11"/>
      <c r="CJQ12" s="12"/>
      <c r="CJR12" s="12"/>
      <c r="CJS12" s="12"/>
      <c r="CJT12" s="12"/>
      <c r="CJU12" s="11"/>
      <c r="CJV12" s="12"/>
      <c r="CJW12" s="12"/>
      <c r="CJX12" s="12"/>
      <c r="CJY12" s="12"/>
      <c r="CJZ12" s="11"/>
      <c r="CKA12" s="12"/>
      <c r="CKB12" s="12"/>
      <c r="CKC12" s="12"/>
      <c r="CKD12" s="12"/>
      <c r="CKE12" s="11"/>
      <c r="CKF12" s="12"/>
      <c r="CKG12" s="12"/>
      <c r="CKH12" s="12"/>
      <c r="CKI12" s="12"/>
      <c r="CKJ12" s="11"/>
      <c r="CKK12" s="12"/>
      <c r="CKL12" s="12"/>
      <c r="CKM12" s="12"/>
      <c r="CKN12" s="12"/>
      <c r="CKO12" s="11"/>
      <c r="CKP12" s="12"/>
      <c r="CKQ12" s="12"/>
      <c r="CKR12" s="12"/>
      <c r="CKS12" s="12"/>
      <c r="CKT12" s="11"/>
      <c r="CKU12" s="12"/>
      <c r="CKV12" s="12"/>
      <c r="CKW12" s="12"/>
      <c r="CKX12" s="12"/>
      <c r="CKY12" s="11"/>
      <c r="CKZ12" s="12"/>
      <c r="CLA12" s="12"/>
      <c r="CLB12" s="12"/>
      <c r="CLC12" s="12"/>
      <c r="CLD12" s="11"/>
      <c r="CLE12" s="12"/>
      <c r="CLF12" s="12"/>
      <c r="CLG12" s="12"/>
      <c r="CLH12" s="12"/>
      <c r="CLI12" s="11"/>
      <c r="CLJ12" s="12"/>
      <c r="CLK12" s="12"/>
      <c r="CLL12" s="12"/>
      <c r="CLM12" s="12"/>
      <c r="CLN12" s="11"/>
      <c r="CLO12" s="12"/>
      <c r="CLP12" s="12"/>
      <c r="CLQ12" s="12"/>
      <c r="CLR12" s="12"/>
      <c r="CLS12" s="11"/>
      <c r="CLT12" s="12"/>
      <c r="CLU12" s="12"/>
      <c r="CLV12" s="12"/>
      <c r="CLW12" s="12"/>
      <c r="CLX12" s="11"/>
      <c r="CLY12" s="12"/>
      <c r="CLZ12" s="12"/>
      <c r="CMA12" s="12"/>
      <c r="CMB12" s="12"/>
      <c r="CMC12" s="11"/>
      <c r="CMD12" s="12"/>
      <c r="CME12" s="12"/>
      <c r="CMF12" s="12"/>
      <c r="CMG12" s="12"/>
      <c r="CMH12" s="11"/>
      <c r="CMI12" s="12"/>
      <c r="CMJ12" s="12"/>
      <c r="CMK12" s="12"/>
      <c r="CML12" s="12"/>
      <c r="CMM12" s="11"/>
      <c r="CMN12" s="12"/>
      <c r="CMO12" s="12"/>
      <c r="CMP12" s="12"/>
      <c r="CMQ12" s="12"/>
      <c r="CMR12" s="11"/>
      <c r="CMS12" s="12"/>
      <c r="CMT12" s="12"/>
      <c r="CMU12" s="12"/>
      <c r="CMV12" s="12"/>
      <c r="CMW12" s="11"/>
      <c r="CMX12" s="12"/>
      <c r="CMY12" s="12"/>
      <c r="CMZ12" s="12"/>
      <c r="CNA12" s="12"/>
      <c r="CNB12" s="11"/>
      <c r="CNC12" s="12"/>
      <c r="CND12" s="12"/>
      <c r="CNE12" s="12"/>
      <c r="CNF12" s="12"/>
      <c r="CNG12" s="11"/>
      <c r="CNH12" s="12"/>
      <c r="CNI12" s="12"/>
      <c r="CNJ12" s="12"/>
      <c r="CNK12" s="12"/>
      <c r="CNL12" s="11"/>
      <c r="CNM12" s="12"/>
      <c r="CNN12" s="12"/>
      <c r="CNO12" s="12"/>
      <c r="CNP12" s="12"/>
      <c r="CNQ12" s="11"/>
      <c r="CNR12" s="12"/>
      <c r="CNS12" s="12"/>
      <c r="CNT12" s="12"/>
      <c r="CNU12" s="12"/>
      <c r="CNV12" s="11"/>
      <c r="CNW12" s="12"/>
      <c r="CNX12" s="12"/>
      <c r="CNY12" s="12"/>
      <c r="CNZ12" s="12"/>
      <c r="COA12" s="11"/>
      <c r="COB12" s="12"/>
      <c r="COC12" s="12"/>
      <c r="COD12" s="12"/>
      <c r="COE12" s="12"/>
      <c r="COF12" s="11"/>
      <c r="COG12" s="12"/>
      <c r="COH12" s="12"/>
      <c r="COI12" s="12"/>
      <c r="COJ12" s="12"/>
      <c r="COK12" s="11"/>
      <c r="COL12" s="12"/>
      <c r="COM12" s="12"/>
      <c r="CON12" s="12"/>
      <c r="COO12" s="12"/>
      <c r="COP12" s="11"/>
      <c r="COQ12" s="12"/>
      <c r="COR12" s="12"/>
      <c r="COS12" s="12"/>
      <c r="COT12" s="12"/>
      <c r="COU12" s="11"/>
      <c r="COV12" s="12"/>
      <c r="COW12" s="12"/>
      <c r="COX12" s="12"/>
      <c r="COY12" s="12"/>
      <c r="COZ12" s="11"/>
      <c r="CPA12" s="12"/>
      <c r="CPB12" s="12"/>
      <c r="CPC12" s="12"/>
      <c r="CPD12" s="12"/>
      <c r="CPE12" s="11"/>
      <c r="CPF12" s="12"/>
      <c r="CPG12" s="12"/>
      <c r="CPH12" s="12"/>
      <c r="CPI12" s="12"/>
      <c r="CPJ12" s="11"/>
      <c r="CPK12" s="12"/>
      <c r="CPL12" s="12"/>
      <c r="CPM12" s="12"/>
      <c r="CPN12" s="12"/>
      <c r="CPO12" s="11"/>
      <c r="CPP12" s="12"/>
      <c r="CPQ12" s="12"/>
      <c r="CPR12" s="12"/>
      <c r="CPS12" s="12"/>
      <c r="CPT12" s="11"/>
      <c r="CPU12" s="12"/>
      <c r="CPV12" s="12"/>
      <c r="CPW12" s="12"/>
      <c r="CPX12" s="12"/>
      <c r="CPY12" s="11"/>
      <c r="CPZ12" s="12"/>
      <c r="CQA12" s="12"/>
      <c r="CQB12" s="12"/>
      <c r="CQC12" s="12"/>
      <c r="CQD12" s="11"/>
      <c r="CQE12" s="12"/>
      <c r="CQF12" s="12"/>
      <c r="CQG12" s="12"/>
      <c r="CQH12" s="12"/>
      <c r="CQI12" s="11"/>
      <c r="CQJ12" s="12"/>
      <c r="CQK12" s="12"/>
      <c r="CQL12" s="12"/>
      <c r="CQM12" s="12"/>
      <c r="CQN12" s="11"/>
      <c r="CQO12" s="12"/>
      <c r="CQP12" s="12"/>
      <c r="CQQ12" s="12"/>
      <c r="CQR12" s="12"/>
      <c r="CQS12" s="11"/>
      <c r="CQT12" s="12"/>
      <c r="CQU12" s="12"/>
      <c r="CQV12" s="12"/>
      <c r="CQW12" s="12"/>
      <c r="CQX12" s="11"/>
      <c r="CQY12" s="12"/>
      <c r="CQZ12" s="12"/>
      <c r="CRA12" s="12"/>
      <c r="CRB12" s="12"/>
      <c r="CRC12" s="11"/>
      <c r="CRD12" s="12"/>
      <c r="CRE12" s="12"/>
      <c r="CRF12" s="12"/>
      <c r="CRG12" s="12"/>
      <c r="CRH12" s="11"/>
      <c r="CRI12" s="12"/>
      <c r="CRJ12" s="12"/>
      <c r="CRK12" s="12"/>
      <c r="CRL12" s="12"/>
      <c r="CRM12" s="11"/>
      <c r="CRN12" s="12"/>
      <c r="CRO12" s="12"/>
      <c r="CRP12" s="12"/>
      <c r="CRQ12" s="12"/>
      <c r="CRR12" s="11"/>
      <c r="CRS12" s="12"/>
      <c r="CRT12" s="12"/>
      <c r="CRU12" s="12"/>
      <c r="CRV12" s="12"/>
      <c r="CRW12" s="11"/>
      <c r="CRX12" s="12"/>
      <c r="CRY12" s="12"/>
      <c r="CRZ12" s="12"/>
      <c r="CSA12" s="12"/>
      <c r="CSB12" s="11"/>
      <c r="CSC12" s="12"/>
      <c r="CSD12" s="12"/>
      <c r="CSE12" s="12"/>
      <c r="CSF12" s="12"/>
      <c r="CSG12" s="11"/>
      <c r="CSH12" s="12"/>
      <c r="CSI12" s="12"/>
      <c r="CSJ12" s="12"/>
      <c r="CSK12" s="12"/>
      <c r="CSL12" s="11"/>
      <c r="CSM12" s="12"/>
      <c r="CSN12" s="12"/>
      <c r="CSO12" s="12"/>
      <c r="CSP12" s="12"/>
      <c r="CSQ12" s="11"/>
      <c r="CSR12" s="12"/>
      <c r="CSS12" s="12"/>
      <c r="CST12" s="12"/>
      <c r="CSU12" s="12"/>
      <c r="CSV12" s="11"/>
      <c r="CSW12" s="12"/>
      <c r="CSX12" s="12"/>
      <c r="CSY12" s="12"/>
      <c r="CSZ12" s="12"/>
      <c r="CTA12" s="11"/>
      <c r="CTB12" s="12"/>
      <c r="CTC12" s="12"/>
      <c r="CTD12" s="12"/>
      <c r="CTE12" s="12"/>
      <c r="CTF12" s="11"/>
      <c r="CTG12" s="12"/>
      <c r="CTH12" s="12"/>
      <c r="CTI12" s="12"/>
      <c r="CTJ12" s="12"/>
      <c r="CTK12" s="11"/>
      <c r="CTL12" s="12"/>
      <c r="CTM12" s="12"/>
      <c r="CTN12" s="12"/>
      <c r="CTO12" s="12"/>
      <c r="CTP12" s="11"/>
      <c r="CTQ12" s="12"/>
      <c r="CTR12" s="12"/>
      <c r="CTS12" s="12"/>
      <c r="CTT12" s="12"/>
      <c r="CTU12" s="11"/>
      <c r="CTV12" s="12"/>
      <c r="CTW12" s="12"/>
      <c r="CTX12" s="12"/>
      <c r="CTY12" s="12"/>
      <c r="CTZ12" s="11"/>
      <c r="CUA12" s="12"/>
      <c r="CUB12" s="12"/>
      <c r="CUC12" s="12"/>
      <c r="CUD12" s="12"/>
      <c r="CUE12" s="11"/>
      <c r="CUF12" s="12"/>
      <c r="CUG12" s="12"/>
      <c r="CUH12" s="12"/>
      <c r="CUI12" s="12"/>
      <c r="CUJ12" s="11"/>
      <c r="CUK12" s="12"/>
      <c r="CUL12" s="12"/>
      <c r="CUM12" s="12"/>
      <c r="CUN12" s="12"/>
      <c r="CUO12" s="11"/>
      <c r="CUP12" s="12"/>
      <c r="CUQ12" s="12"/>
      <c r="CUR12" s="12"/>
      <c r="CUS12" s="12"/>
      <c r="CUT12" s="11"/>
      <c r="CUU12" s="12"/>
      <c r="CUV12" s="12"/>
      <c r="CUW12" s="12"/>
      <c r="CUX12" s="12"/>
      <c r="CUY12" s="11"/>
      <c r="CUZ12" s="12"/>
      <c r="CVA12" s="12"/>
      <c r="CVB12" s="12"/>
      <c r="CVC12" s="12"/>
      <c r="CVD12" s="11"/>
      <c r="CVE12" s="12"/>
      <c r="CVF12" s="12"/>
      <c r="CVG12" s="12"/>
      <c r="CVH12" s="12"/>
      <c r="CVI12" s="11"/>
      <c r="CVJ12" s="12"/>
      <c r="CVK12" s="12"/>
      <c r="CVL12" s="12"/>
      <c r="CVM12" s="12"/>
      <c r="CVN12" s="11"/>
      <c r="CVO12" s="12"/>
      <c r="CVP12" s="12"/>
      <c r="CVQ12" s="12"/>
      <c r="CVR12" s="12"/>
      <c r="CVS12" s="11"/>
      <c r="CVT12" s="12"/>
      <c r="CVU12" s="12"/>
      <c r="CVV12" s="12"/>
      <c r="CVW12" s="12"/>
      <c r="CVX12" s="11"/>
      <c r="CVY12" s="12"/>
      <c r="CVZ12" s="12"/>
      <c r="CWA12" s="12"/>
      <c r="CWB12" s="12"/>
      <c r="CWC12" s="11"/>
      <c r="CWD12" s="12"/>
      <c r="CWE12" s="12"/>
      <c r="CWF12" s="12"/>
      <c r="CWG12" s="12"/>
      <c r="CWH12" s="11"/>
      <c r="CWI12" s="12"/>
      <c r="CWJ12" s="12"/>
      <c r="CWK12" s="12"/>
      <c r="CWL12" s="12"/>
      <c r="CWM12" s="11"/>
      <c r="CWN12" s="12"/>
      <c r="CWO12" s="12"/>
      <c r="CWP12" s="12"/>
      <c r="CWQ12" s="12"/>
      <c r="CWR12" s="11"/>
      <c r="CWS12" s="12"/>
      <c r="CWT12" s="12"/>
      <c r="CWU12" s="12"/>
      <c r="CWV12" s="12"/>
      <c r="CWW12" s="11"/>
      <c r="CWX12" s="12"/>
      <c r="CWY12" s="12"/>
      <c r="CWZ12" s="12"/>
      <c r="CXA12" s="12"/>
      <c r="CXB12" s="11"/>
      <c r="CXC12" s="12"/>
      <c r="CXD12" s="12"/>
      <c r="CXE12" s="12"/>
      <c r="CXF12" s="12"/>
      <c r="CXG12" s="11"/>
      <c r="CXH12" s="12"/>
      <c r="CXI12" s="12"/>
      <c r="CXJ12" s="12"/>
      <c r="CXK12" s="12"/>
      <c r="CXL12" s="11"/>
      <c r="CXM12" s="12"/>
      <c r="CXN12" s="12"/>
      <c r="CXO12" s="12"/>
      <c r="CXP12" s="12"/>
      <c r="CXQ12" s="11"/>
      <c r="CXR12" s="12"/>
      <c r="CXS12" s="12"/>
      <c r="CXT12" s="12"/>
      <c r="CXU12" s="12"/>
      <c r="CXV12" s="11"/>
      <c r="CXW12" s="12"/>
      <c r="CXX12" s="12"/>
      <c r="CXY12" s="12"/>
      <c r="CXZ12" s="12"/>
      <c r="CYA12" s="11"/>
      <c r="CYB12" s="12"/>
      <c r="CYC12" s="12"/>
      <c r="CYD12" s="12"/>
      <c r="CYE12" s="12"/>
      <c r="CYF12" s="11"/>
      <c r="CYG12" s="12"/>
      <c r="CYH12" s="12"/>
      <c r="CYI12" s="12"/>
      <c r="CYJ12" s="12"/>
      <c r="CYK12" s="11"/>
      <c r="CYL12" s="12"/>
      <c r="CYM12" s="12"/>
      <c r="CYN12" s="12"/>
      <c r="CYO12" s="12"/>
      <c r="CYP12" s="11"/>
      <c r="CYQ12" s="12"/>
      <c r="CYR12" s="12"/>
      <c r="CYS12" s="12"/>
      <c r="CYT12" s="12"/>
      <c r="CYU12" s="11"/>
      <c r="CYV12" s="12"/>
      <c r="CYW12" s="12"/>
      <c r="CYX12" s="12"/>
      <c r="CYY12" s="12"/>
      <c r="CYZ12" s="11"/>
      <c r="CZA12" s="12"/>
      <c r="CZB12" s="12"/>
      <c r="CZC12" s="12"/>
      <c r="CZD12" s="12"/>
      <c r="CZE12" s="11"/>
      <c r="CZF12" s="12"/>
      <c r="CZG12" s="12"/>
      <c r="CZH12" s="12"/>
      <c r="CZI12" s="12"/>
      <c r="CZJ12" s="11"/>
      <c r="CZK12" s="12"/>
      <c r="CZL12" s="12"/>
      <c r="CZM12" s="12"/>
      <c r="CZN12" s="12"/>
      <c r="CZO12" s="11"/>
      <c r="CZP12" s="12"/>
      <c r="CZQ12" s="12"/>
      <c r="CZR12" s="12"/>
      <c r="CZS12" s="12"/>
      <c r="CZT12" s="11"/>
      <c r="CZU12" s="12"/>
      <c r="CZV12" s="12"/>
      <c r="CZW12" s="12"/>
      <c r="CZX12" s="12"/>
      <c r="CZY12" s="11"/>
      <c r="CZZ12" s="12"/>
      <c r="DAA12" s="12"/>
      <c r="DAB12" s="12"/>
      <c r="DAC12" s="12"/>
      <c r="DAD12" s="11"/>
      <c r="DAE12" s="12"/>
      <c r="DAF12" s="12"/>
      <c r="DAG12" s="12"/>
      <c r="DAH12" s="12"/>
      <c r="DAI12" s="11"/>
      <c r="DAJ12" s="12"/>
      <c r="DAK12" s="12"/>
      <c r="DAL12" s="12"/>
      <c r="DAM12" s="12"/>
      <c r="DAN12" s="11"/>
      <c r="DAO12" s="12"/>
      <c r="DAP12" s="12"/>
      <c r="DAQ12" s="12"/>
      <c r="DAR12" s="12"/>
      <c r="DAS12" s="11"/>
      <c r="DAT12" s="12"/>
      <c r="DAU12" s="12"/>
      <c r="DAV12" s="12"/>
      <c r="DAW12" s="12"/>
      <c r="DAX12" s="11"/>
      <c r="DAY12" s="12"/>
      <c r="DAZ12" s="12"/>
      <c r="DBA12" s="12"/>
      <c r="DBB12" s="12"/>
      <c r="DBC12" s="11"/>
      <c r="DBD12" s="12"/>
      <c r="DBE12" s="12"/>
      <c r="DBF12" s="12"/>
      <c r="DBG12" s="12"/>
      <c r="DBH12" s="11"/>
      <c r="DBI12" s="12"/>
      <c r="DBJ12" s="12"/>
      <c r="DBK12" s="12"/>
      <c r="DBL12" s="12"/>
      <c r="DBM12" s="11"/>
      <c r="DBN12" s="12"/>
      <c r="DBO12" s="12"/>
      <c r="DBP12" s="12"/>
      <c r="DBQ12" s="12"/>
      <c r="DBR12" s="11"/>
      <c r="DBS12" s="12"/>
      <c r="DBT12" s="12"/>
      <c r="DBU12" s="12"/>
      <c r="DBV12" s="12"/>
      <c r="DBW12" s="11"/>
      <c r="DBX12" s="12"/>
      <c r="DBY12" s="12"/>
      <c r="DBZ12" s="12"/>
      <c r="DCA12" s="12"/>
      <c r="DCB12" s="11"/>
      <c r="DCC12" s="12"/>
      <c r="DCD12" s="12"/>
      <c r="DCE12" s="12"/>
      <c r="DCF12" s="12"/>
      <c r="DCG12" s="11"/>
      <c r="DCH12" s="12"/>
      <c r="DCI12" s="12"/>
      <c r="DCJ12" s="12"/>
      <c r="DCK12" s="12"/>
      <c r="DCL12" s="11"/>
      <c r="DCM12" s="12"/>
      <c r="DCN12" s="12"/>
      <c r="DCO12" s="12"/>
      <c r="DCP12" s="12"/>
      <c r="DCQ12" s="11"/>
      <c r="DCR12" s="12"/>
      <c r="DCS12" s="12"/>
      <c r="DCT12" s="12"/>
      <c r="DCU12" s="12"/>
      <c r="DCV12" s="11"/>
      <c r="DCW12" s="12"/>
      <c r="DCX12" s="12"/>
      <c r="DCY12" s="12"/>
      <c r="DCZ12" s="12"/>
      <c r="DDA12" s="11"/>
      <c r="DDB12" s="12"/>
      <c r="DDC12" s="12"/>
      <c r="DDD12" s="12"/>
      <c r="DDE12" s="12"/>
      <c r="DDF12" s="11"/>
      <c r="DDG12" s="12"/>
      <c r="DDH12" s="12"/>
      <c r="DDI12" s="12"/>
      <c r="DDJ12" s="12"/>
      <c r="DDK12" s="11"/>
      <c r="DDL12" s="12"/>
      <c r="DDM12" s="12"/>
      <c r="DDN12" s="12"/>
      <c r="DDO12" s="12"/>
      <c r="DDP12" s="11"/>
      <c r="DDQ12" s="12"/>
      <c r="DDR12" s="12"/>
      <c r="DDS12" s="12"/>
      <c r="DDT12" s="12"/>
      <c r="DDU12" s="11"/>
      <c r="DDV12" s="12"/>
      <c r="DDW12" s="12"/>
      <c r="DDX12" s="12"/>
      <c r="DDY12" s="12"/>
      <c r="DDZ12" s="11"/>
      <c r="DEA12" s="12"/>
      <c r="DEB12" s="12"/>
      <c r="DEC12" s="12"/>
      <c r="DED12" s="12"/>
      <c r="DEE12" s="11"/>
      <c r="DEF12" s="12"/>
      <c r="DEG12" s="12"/>
      <c r="DEH12" s="12"/>
      <c r="DEI12" s="12"/>
      <c r="DEJ12" s="11"/>
      <c r="DEK12" s="12"/>
      <c r="DEL12" s="12"/>
      <c r="DEM12" s="12"/>
      <c r="DEN12" s="12"/>
      <c r="DEO12" s="11"/>
      <c r="DEP12" s="12"/>
      <c r="DEQ12" s="12"/>
      <c r="DER12" s="12"/>
      <c r="DES12" s="12"/>
      <c r="DET12" s="11"/>
      <c r="DEU12" s="12"/>
      <c r="DEV12" s="12"/>
      <c r="DEW12" s="12"/>
      <c r="DEX12" s="12"/>
      <c r="DEY12" s="11"/>
      <c r="DEZ12" s="12"/>
      <c r="DFA12" s="12"/>
      <c r="DFB12" s="12"/>
      <c r="DFC12" s="12"/>
      <c r="DFD12" s="11"/>
      <c r="DFE12" s="12"/>
      <c r="DFF12" s="12"/>
      <c r="DFG12" s="12"/>
      <c r="DFH12" s="12"/>
      <c r="DFI12" s="11"/>
      <c r="DFJ12" s="12"/>
      <c r="DFK12" s="12"/>
      <c r="DFL12" s="12"/>
      <c r="DFM12" s="12"/>
      <c r="DFN12" s="11"/>
      <c r="DFO12" s="12"/>
      <c r="DFP12" s="12"/>
      <c r="DFQ12" s="12"/>
      <c r="DFR12" s="12"/>
      <c r="DFS12" s="11"/>
      <c r="DFT12" s="12"/>
      <c r="DFU12" s="12"/>
      <c r="DFV12" s="12"/>
      <c r="DFW12" s="12"/>
      <c r="DFX12" s="11"/>
      <c r="DFY12" s="12"/>
      <c r="DFZ12" s="12"/>
      <c r="DGA12" s="12"/>
      <c r="DGB12" s="12"/>
      <c r="DGC12" s="11"/>
      <c r="DGD12" s="12"/>
      <c r="DGE12" s="12"/>
      <c r="DGF12" s="12"/>
      <c r="DGG12" s="12"/>
      <c r="DGH12" s="11"/>
      <c r="DGI12" s="12"/>
      <c r="DGJ12" s="12"/>
      <c r="DGK12" s="12"/>
      <c r="DGL12" s="12"/>
      <c r="DGM12" s="11"/>
      <c r="DGN12" s="12"/>
      <c r="DGO12" s="12"/>
      <c r="DGP12" s="12"/>
      <c r="DGQ12" s="12"/>
      <c r="DGR12" s="11"/>
      <c r="DGS12" s="12"/>
      <c r="DGT12" s="12"/>
      <c r="DGU12" s="12"/>
      <c r="DGV12" s="12"/>
      <c r="DGW12" s="11"/>
      <c r="DGX12" s="12"/>
      <c r="DGY12" s="12"/>
      <c r="DGZ12" s="12"/>
      <c r="DHA12" s="12"/>
      <c r="DHB12" s="11"/>
      <c r="DHC12" s="12"/>
      <c r="DHD12" s="12"/>
      <c r="DHE12" s="12"/>
      <c r="DHF12" s="12"/>
      <c r="DHG12" s="11"/>
      <c r="DHH12" s="12"/>
      <c r="DHI12" s="12"/>
      <c r="DHJ12" s="12"/>
      <c r="DHK12" s="12"/>
      <c r="DHL12" s="11"/>
      <c r="DHM12" s="12"/>
      <c r="DHN12" s="12"/>
      <c r="DHO12" s="12"/>
      <c r="DHP12" s="12"/>
      <c r="DHQ12" s="11"/>
      <c r="DHR12" s="12"/>
      <c r="DHS12" s="12"/>
      <c r="DHT12" s="12"/>
      <c r="DHU12" s="12"/>
      <c r="DHV12" s="11"/>
      <c r="DHW12" s="12"/>
      <c r="DHX12" s="12"/>
      <c r="DHY12" s="12"/>
      <c r="DHZ12" s="12"/>
      <c r="DIA12" s="11"/>
      <c r="DIB12" s="12"/>
      <c r="DIC12" s="12"/>
      <c r="DID12" s="12"/>
      <c r="DIE12" s="12"/>
      <c r="DIF12" s="11"/>
      <c r="DIG12" s="12"/>
      <c r="DIH12" s="12"/>
      <c r="DII12" s="12"/>
      <c r="DIJ12" s="12"/>
      <c r="DIK12" s="11"/>
      <c r="DIL12" s="12"/>
      <c r="DIM12" s="12"/>
      <c r="DIN12" s="12"/>
      <c r="DIO12" s="12"/>
      <c r="DIP12" s="11"/>
      <c r="DIQ12" s="12"/>
      <c r="DIR12" s="12"/>
      <c r="DIS12" s="12"/>
      <c r="DIT12" s="12"/>
      <c r="DIU12" s="11"/>
      <c r="DIV12" s="12"/>
      <c r="DIW12" s="12"/>
      <c r="DIX12" s="12"/>
      <c r="DIY12" s="12"/>
      <c r="DIZ12" s="11"/>
      <c r="DJA12" s="12"/>
      <c r="DJB12" s="12"/>
      <c r="DJC12" s="12"/>
      <c r="DJD12" s="12"/>
      <c r="DJE12" s="11"/>
      <c r="DJF12" s="12"/>
      <c r="DJG12" s="12"/>
      <c r="DJH12" s="12"/>
      <c r="DJI12" s="12"/>
      <c r="DJJ12" s="11"/>
      <c r="DJK12" s="12"/>
      <c r="DJL12" s="12"/>
      <c r="DJM12" s="12"/>
      <c r="DJN12" s="12"/>
      <c r="DJO12" s="11"/>
      <c r="DJP12" s="12"/>
      <c r="DJQ12" s="12"/>
      <c r="DJR12" s="12"/>
      <c r="DJS12" s="12"/>
      <c r="DJT12" s="11"/>
      <c r="DJU12" s="12"/>
      <c r="DJV12" s="12"/>
      <c r="DJW12" s="12"/>
      <c r="DJX12" s="12"/>
      <c r="DJY12" s="11"/>
      <c r="DJZ12" s="12"/>
      <c r="DKA12" s="12"/>
      <c r="DKB12" s="12"/>
      <c r="DKC12" s="12"/>
      <c r="DKD12" s="11"/>
      <c r="DKE12" s="12"/>
      <c r="DKF12" s="12"/>
      <c r="DKG12" s="12"/>
      <c r="DKH12" s="12"/>
      <c r="DKI12" s="11"/>
      <c r="DKJ12" s="12"/>
      <c r="DKK12" s="12"/>
      <c r="DKL12" s="12"/>
      <c r="DKM12" s="12"/>
      <c r="DKN12" s="11"/>
      <c r="DKO12" s="12"/>
      <c r="DKP12" s="12"/>
      <c r="DKQ12" s="12"/>
      <c r="DKR12" s="12"/>
      <c r="DKS12" s="11"/>
      <c r="DKT12" s="12"/>
      <c r="DKU12" s="12"/>
      <c r="DKV12" s="12"/>
      <c r="DKW12" s="12"/>
      <c r="DKX12" s="11"/>
      <c r="DKY12" s="12"/>
      <c r="DKZ12" s="12"/>
      <c r="DLA12" s="12"/>
      <c r="DLB12" s="12"/>
      <c r="DLC12" s="11"/>
      <c r="DLD12" s="12"/>
      <c r="DLE12" s="12"/>
      <c r="DLF12" s="12"/>
      <c r="DLG12" s="12"/>
      <c r="DLH12" s="11"/>
      <c r="DLI12" s="12"/>
      <c r="DLJ12" s="12"/>
      <c r="DLK12" s="12"/>
      <c r="DLL12" s="12"/>
      <c r="DLM12" s="11"/>
      <c r="DLN12" s="12"/>
      <c r="DLO12" s="12"/>
      <c r="DLP12" s="12"/>
      <c r="DLQ12" s="12"/>
      <c r="DLR12" s="11"/>
      <c r="DLS12" s="12"/>
      <c r="DLT12" s="12"/>
      <c r="DLU12" s="12"/>
      <c r="DLV12" s="12"/>
      <c r="DLW12" s="11"/>
      <c r="DLX12" s="12"/>
      <c r="DLY12" s="12"/>
      <c r="DLZ12" s="12"/>
      <c r="DMA12" s="12"/>
      <c r="DMB12" s="11"/>
      <c r="DMC12" s="12"/>
      <c r="DMD12" s="12"/>
      <c r="DME12" s="12"/>
      <c r="DMF12" s="12"/>
      <c r="DMG12" s="11"/>
      <c r="DMH12" s="12"/>
      <c r="DMI12" s="12"/>
      <c r="DMJ12" s="12"/>
      <c r="DMK12" s="12"/>
      <c r="DML12" s="11"/>
      <c r="DMM12" s="12"/>
      <c r="DMN12" s="12"/>
      <c r="DMO12" s="12"/>
      <c r="DMP12" s="12"/>
      <c r="DMQ12" s="11"/>
      <c r="DMR12" s="12"/>
      <c r="DMS12" s="12"/>
      <c r="DMT12" s="12"/>
      <c r="DMU12" s="12"/>
      <c r="DMV12" s="11"/>
      <c r="DMW12" s="12"/>
      <c r="DMX12" s="12"/>
      <c r="DMY12" s="12"/>
      <c r="DMZ12" s="12"/>
      <c r="DNA12" s="11"/>
      <c r="DNB12" s="12"/>
      <c r="DNC12" s="12"/>
      <c r="DND12" s="12"/>
      <c r="DNE12" s="12"/>
      <c r="DNF12" s="11"/>
      <c r="DNG12" s="12"/>
      <c r="DNH12" s="12"/>
      <c r="DNI12" s="12"/>
      <c r="DNJ12" s="12"/>
      <c r="DNK12" s="11"/>
      <c r="DNL12" s="12"/>
      <c r="DNM12" s="12"/>
      <c r="DNN12" s="12"/>
      <c r="DNO12" s="12"/>
      <c r="DNP12" s="11"/>
      <c r="DNQ12" s="12"/>
      <c r="DNR12" s="12"/>
      <c r="DNS12" s="12"/>
      <c r="DNT12" s="12"/>
      <c r="DNU12" s="11"/>
      <c r="DNV12" s="12"/>
      <c r="DNW12" s="12"/>
      <c r="DNX12" s="12"/>
      <c r="DNY12" s="12"/>
      <c r="DNZ12" s="11"/>
      <c r="DOA12" s="12"/>
      <c r="DOB12" s="12"/>
      <c r="DOC12" s="12"/>
      <c r="DOD12" s="12"/>
      <c r="DOE12" s="11"/>
      <c r="DOF12" s="12"/>
      <c r="DOG12" s="12"/>
      <c r="DOH12" s="12"/>
      <c r="DOI12" s="12"/>
      <c r="DOJ12" s="11"/>
      <c r="DOK12" s="12"/>
      <c r="DOL12" s="12"/>
      <c r="DOM12" s="12"/>
      <c r="DON12" s="12"/>
      <c r="DOO12" s="11"/>
      <c r="DOP12" s="12"/>
      <c r="DOQ12" s="12"/>
      <c r="DOR12" s="12"/>
      <c r="DOS12" s="12"/>
      <c r="DOT12" s="11"/>
      <c r="DOU12" s="12"/>
      <c r="DOV12" s="12"/>
      <c r="DOW12" s="12"/>
      <c r="DOX12" s="12"/>
      <c r="DOY12" s="11"/>
      <c r="DOZ12" s="12"/>
      <c r="DPA12" s="12"/>
      <c r="DPB12" s="12"/>
      <c r="DPC12" s="12"/>
      <c r="DPD12" s="11"/>
      <c r="DPE12" s="12"/>
      <c r="DPF12" s="12"/>
      <c r="DPG12" s="12"/>
      <c r="DPH12" s="12"/>
      <c r="DPI12" s="11"/>
      <c r="DPJ12" s="12"/>
      <c r="DPK12" s="12"/>
      <c r="DPL12" s="12"/>
      <c r="DPM12" s="12"/>
      <c r="DPN12" s="11"/>
      <c r="DPO12" s="12"/>
      <c r="DPP12" s="12"/>
      <c r="DPQ12" s="12"/>
      <c r="DPR12" s="12"/>
      <c r="DPS12" s="11"/>
      <c r="DPT12" s="12"/>
      <c r="DPU12" s="12"/>
      <c r="DPV12" s="12"/>
      <c r="DPW12" s="12"/>
      <c r="DPX12" s="11"/>
      <c r="DPY12" s="12"/>
      <c r="DPZ12" s="12"/>
      <c r="DQA12" s="12"/>
      <c r="DQB12" s="12"/>
      <c r="DQC12" s="11"/>
      <c r="DQD12" s="12"/>
      <c r="DQE12" s="12"/>
      <c r="DQF12" s="12"/>
      <c r="DQG12" s="12"/>
      <c r="DQH12" s="11"/>
      <c r="DQI12" s="12"/>
      <c r="DQJ12" s="12"/>
      <c r="DQK12" s="12"/>
      <c r="DQL12" s="12"/>
      <c r="DQM12" s="11"/>
      <c r="DQN12" s="12"/>
      <c r="DQO12" s="12"/>
      <c r="DQP12" s="12"/>
      <c r="DQQ12" s="12"/>
      <c r="DQR12" s="11"/>
      <c r="DQS12" s="12"/>
      <c r="DQT12" s="12"/>
      <c r="DQU12" s="12"/>
      <c r="DQV12" s="12"/>
      <c r="DQW12" s="11"/>
      <c r="DQX12" s="12"/>
      <c r="DQY12" s="12"/>
      <c r="DQZ12" s="12"/>
      <c r="DRA12" s="12"/>
      <c r="DRB12" s="11"/>
      <c r="DRC12" s="12"/>
      <c r="DRD12" s="12"/>
      <c r="DRE12" s="12"/>
      <c r="DRF12" s="12"/>
      <c r="DRG12" s="11"/>
      <c r="DRH12" s="12"/>
      <c r="DRI12" s="12"/>
      <c r="DRJ12" s="12"/>
      <c r="DRK12" s="12"/>
      <c r="DRL12" s="11"/>
      <c r="DRM12" s="12"/>
      <c r="DRN12" s="12"/>
      <c r="DRO12" s="12"/>
      <c r="DRP12" s="12"/>
      <c r="DRQ12" s="11"/>
      <c r="DRR12" s="12"/>
      <c r="DRS12" s="12"/>
      <c r="DRT12" s="12"/>
      <c r="DRU12" s="12"/>
      <c r="DRV12" s="11"/>
      <c r="DRW12" s="12"/>
      <c r="DRX12" s="12"/>
      <c r="DRY12" s="12"/>
      <c r="DRZ12" s="12"/>
      <c r="DSA12" s="11"/>
      <c r="DSB12" s="12"/>
      <c r="DSC12" s="12"/>
      <c r="DSD12" s="12"/>
      <c r="DSE12" s="12"/>
      <c r="DSF12" s="11"/>
      <c r="DSG12" s="12"/>
      <c r="DSH12" s="12"/>
      <c r="DSI12" s="12"/>
      <c r="DSJ12" s="12"/>
      <c r="DSK12" s="11"/>
      <c r="DSL12" s="12"/>
      <c r="DSM12" s="12"/>
      <c r="DSN12" s="12"/>
      <c r="DSO12" s="12"/>
      <c r="DSP12" s="11"/>
      <c r="DSQ12" s="12"/>
      <c r="DSR12" s="12"/>
      <c r="DSS12" s="12"/>
      <c r="DST12" s="12"/>
      <c r="DSU12" s="11"/>
      <c r="DSV12" s="12"/>
      <c r="DSW12" s="12"/>
      <c r="DSX12" s="12"/>
      <c r="DSY12" s="12"/>
      <c r="DSZ12" s="11"/>
      <c r="DTA12" s="12"/>
      <c r="DTB12" s="12"/>
      <c r="DTC12" s="12"/>
      <c r="DTD12" s="12"/>
      <c r="DTE12" s="11"/>
      <c r="DTF12" s="12"/>
      <c r="DTG12" s="12"/>
      <c r="DTH12" s="12"/>
      <c r="DTI12" s="12"/>
      <c r="DTJ12" s="11"/>
      <c r="DTK12" s="12"/>
      <c r="DTL12" s="12"/>
      <c r="DTM12" s="12"/>
      <c r="DTN12" s="12"/>
      <c r="DTO12" s="11"/>
      <c r="DTP12" s="12"/>
      <c r="DTQ12" s="12"/>
      <c r="DTR12" s="12"/>
      <c r="DTS12" s="12"/>
      <c r="DTT12" s="11"/>
      <c r="DTU12" s="12"/>
      <c r="DTV12" s="12"/>
      <c r="DTW12" s="12"/>
      <c r="DTX12" s="12"/>
      <c r="DTY12" s="11"/>
      <c r="DTZ12" s="12"/>
      <c r="DUA12" s="12"/>
      <c r="DUB12" s="12"/>
      <c r="DUC12" s="12"/>
      <c r="DUD12" s="11"/>
      <c r="DUE12" s="12"/>
      <c r="DUF12" s="12"/>
      <c r="DUG12" s="12"/>
      <c r="DUH12" s="12"/>
      <c r="DUI12" s="11"/>
      <c r="DUJ12" s="12"/>
      <c r="DUK12" s="12"/>
      <c r="DUL12" s="12"/>
      <c r="DUM12" s="12"/>
      <c r="DUN12" s="11"/>
      <c r="DUO12" s="12"/>
      <c r="DUP12" s="12"/>
      <c r="DUQ12" s="12"/>
      <c r="DUR12" s="12"/>
      <c r="DUS12" s="11"/>
      <c r="DUT12" s="12"/>
      <c r="DUU12" s="12"/>
      <c r="DUV12" s="12"/>
      <c r="DUW12" s="12"/>
      <c r="DUX12" s="11"/>
      <c r="DUY12" s="12"/>
      <c r="DUZ12" s="12"/>
      <c r="DVA12" s="12"/>
      <c r="DVB12" s="12"/>
      <c r="DVC12" s="11"/>
      <c r="DVD12" s="12"/>
      <c r="DVE12" s="12"/>
      <c r="DVF12" s="12"/>
      <c r="DVG12" s="12"/>
      <c r="DVH12" s="11"/>
      <c r="DVI12" s="12"/>
      <c r="DVJ12" s="12"/>
      <c r="DVK12" s="12"/>
      <c r="DVL12" s="12"/>
      <c r="DVM12" s="11"/>
      <c r="DVN12" s="12"/>
      <c r="DVO12" s="12"/>
      <c r="DVP12" s="12"/>
      <c r="DVQ12" s="12"/>
      <c r="DVR12" s="11"/>
      <c r="DVS12" s="12"/>
      <c r="DVT12" s="12"/>
      <c r="DVU12" s="12"/>
      <c r="DVV12" s="12"/>
      <c r="DVW12" s="11"/>
      <c r="DVX12" s="12"/>
      <c r="DVY12" s="12"/>
      <c r="DVZ12" s="12"/>
      <c r="DWA12" s="12"/>
      <c r="DWB12" s="11"/>
      <c r="DWC12" s="12"/>
      <c r="DWD12" s="12"/>
      <c r="DWE12" s="12"/>
      <c r="DWF12" s="12"/>
      <c r="DWG12" s="11"/>
      <c r="DWH12" s="12"/>
      <c r="DWI12" s="12"/>
      <c r="DWJ12" s="12"/>
      <c r="DWK12" s="12"/>
      <c r="DWL12" s="11"/>
      <c r="DWM12" s="12"/>
      <c r="DWN12" s="12"/>
      <c r="DWO12" s="12"/>
      <c r="DWP12" s="12"/>
      <c r="DWQ12" s="11"/>
      <c r="DWR12" s="12"/>
      <c r="DWS12" s="12"/>
      <c r="DWT12" s="12"/>
      <c r="DWU12" s="12"/>
      <c r="DWV12" s="11"/>
      <c r="DWW12" s="12"/>
      <c r="DWX12" s="12"/>
      <c r="DWY12" s="12"/>
      <c r="DWZ12" s="12"/>
      <c r="DXA12" s="11"/>
      <c r="DXB12" s="12"/>
      <c r="DXC12" s="12"/>
      <c r="DXD12" s="12"/>
      <c r="DXE12" s="12"/>
      <c r="DXF12" s="11"/>
      <c r="DXG12" s="12"/>
      <c r="DXH12" s="12"/>
      <c r="DXI12" s="12"/>
      <c r="DXJ12" s="12"/>
      <c r="DXK12" s="11"/>
      <c r="DXL12" s="12"/>
      <c r="DXM12" s="12"/>
      <c r="DXN12" s="12"/>
      <c r="DXO12" s="12"/>
      <c r="DXP12" s="11"/>
      <c r="DXQ12" s="12"/>
      <c r="DXR12" s="12"/>
      <c r="DXS12" s="12"/>
      <c r="DXT12" s="12"/>
      <c r="DXU12" s="11"/>
      <c r="DXV12" s="12"/>
      <c r="DXW12" s="12"/>
      <c r="DXX12" s="12"/>
      <c r="DXY12" s="12"/>
      <c r="DXZ12" s="11"/>
      <c r="DYA12" s="12"/>
      <c r="DYB12" s="12"/>
      <c r="DYC12" s="12"/>
      <c r="DYD12" s="12"/>
      <c r="DYE12" s="11"/>
      <c r="DYF12" s="12"/>
      <c r="DYG12" s="12"/>
      <c r="DYH12" s="12"/>
      <c r="DYI12" s="12"/>
      <c r="DYJ12" s="11"/>
      <c r="DYK12" s="12"/>
      <c r="DYL12" s="12"/>
      <c r="DYM12" s="12"/>
      <c r="DYN12" s="12"/>
      <c r="DYO12" s="11"/>
      <c r="DYP12" s="12"/>
      <c r="DYQ12" s="12"/>
      <c r="DYR12" s="12"/>
      <c r="DYS12" s="12"/>
      <c r="DYT12" s="11"/>
      <c r="DYU12" s="12"/>
      <c r="DYV12" s="12"/>
      <c r="DYW12" s="12"/>
      <c r="DYX12" s="12"/>
      <c r="DYY12" s="11"/>
      <c r="DYZ12" s="12"/>
      <c r="DZA12" s="12"/>
      <c r="DZB12" s="12"/>
      <c r="DZC12" s="12"/>
      <c r="DZD12" s="11"/>
      <c r="DZE12" s="12"/>
      <c r="DZF12" s="12"/>
      <c r="DZG12" s="12"/>
      <c r="DZH12" s="12"/>
      <c r="DZI12" s="11"/>
      <c r="DZJ12" s="12"/>
      <c r="DZK12" s="12"/>
      <c r="DZL12" s="12"/>
      <c r="DZM12" s="12"/>
      <c r="DZN12" s="11"/>
      <c r="DZO12" s="12"/>
      <c r="DZP12" s="12"/>
      <c r="DZQ12" s="12"/>
      <c r="DZR12" s="12"/>
      <c r="DZS12" s="11"/>
      <c r="DZT12" s="12"/>
      <c r="DZU12" s="12"/>
      <c r="DZV12" s="12"/>
      <c r="DZW12" s="12"/>
      <c r="DZX12" s="11"/>
      <c r="DZY12" s="12"/>
      <c r="DZZ12" s="12"/>
      <c r="EAA12" s="12"/>
      <c r="EAB12" s="12"/>
      <c r="EAC12" s="11"/>
      <c r="EAD12" s="12"/>
      <c r="EAE12" s="12"/>
      <c r="EAF12" s="12"/>
      <c r="EAG12" s="12"/>
      <c r="EAH12" s="11"/>
      <c r="EAI12" s="12"/>
      <c r="EAJ12" s="12"/>
      <c r="EAK12" s="12"/>
      <c r="EAL12" s="12"/>
      <c r="EAM12" s="11"/>
      <c r="EAN12" s="12"/>
      <c r="EAO12" s="12"/>
      <c r="EAP12" s="12"/>
      <c r="EAQ12" s="12"/>
      <c r="EAR12" s="11"/>
      <c r="EAS12" s="12"/>
      <c r="EAT12" s="12"/>
      <c r="EAU12" s="12"/>
      <c r="EAV12" s="12"/>
      <c r="EAW12" s="11"/>
      <c r="EAX12" s="12"/>
      <c r="EAY12" s="12"/>
      <c r="EAZ12" s="12"/>
      <c r="EBA12" s="12"/>
      <c r="EBB12" s="11"/>
      <c r="EBC12" s="12"/>
      <c r="EBD12" s="12"/>
      <c r="EBE12" s="12"/>
      <c r="EBF12" s="12"/>
      <c r="EBG12" s="11"/>
      <c r="EBH12" s="12"/>
      <c r="EBI12" s="12"/>
      <c r="EBJ12" s="12"/>
      <c r="EBK12" s="12"/>
      <c r="EBL12" s="11"/>
      <c r="EBM12" s="12"/>
      <c r="EBN12" s="12"/>
      <c r="EBO12" s="12"/>
      <c r="EBP12" s="12"/>
      <c r="EBQ12" s="11"/>
      <c r="EBR12" s="12"/>
      <c r="EBS12" s="12"/>
      <c r="EBT12" s="12"/>
      <c r="EBU12" s="12"/>
      <c r="EBV12" s="11"/>
      <c r="EBW12" s="12"/>
      <c r="EBX12" s="12"/>
      <c r="EBY12" s="12"/>
      <c r="EBZ12" s="12"/>
      <c r="ECA12" s="11"/>
      <c r="ECB12" s="12"/>
      <c r="ECC12" s="12"/>
      <c r="ECD12" s="12"/>
      <c r="ECE12" s="12"/>
      <c r="ECF12" s="11"/>
      <c r="ECG12" s="12"/>
      <c r="ECH12" s="12"/>
      <c r="ECI12" s="12"/>
      <c r="ECJ12" s="12"/>
      <c r="ECK12" s="11"/>
      <c r="ECL12" s="12"/>
      <c r="ECM12" s="12"/>
      <c r="ECN12" s="12"/>
      <c r="ECO12" s="12"/>
      <c r="ECP12" s="11"/>
      <c r="ECQ12" s="12"/>
      <c r="ECR12" s="12"/>
      <c r="ECS12" s="12"/>
      <c r="ECT12" s="12"/>
      <c r="ECU12" s="11"/>
      <c r="ECV12" s="12"/>
      <c r="ECW12" s="12"/>
      <c r="ECX12" s="12"/>
      <c r="ECY12" s="12"/>
      <c r="ECZ12" s="11"/>
      <c r="EDA12" s="12"/>
      <c r="EDB12" s="12"/>
      <c r="EDC12" s="12"/>
      <c r="EDD12" s="12"/>
      <c r="EDE12" s="11"/>
      <c r="EDF12" s="12"/>
      <c r="EDG12" s="12"/>
      <c r="EDH12" s="12"/>
      <c r="EDI12" s="12"/>
      <c r="EDJ12" s="11"/>
      <c r="EDK12" s="12"/>
      <c r="EDL12" s="12"/>
      <c r="EDM12" s="12"/>
      <c r="EDN12" s="12"/>
      <c r="EDO12" s="11"/>
      <c r="EDP12" s="12"/>
      <c r="EDQ12" s="12"/>
      <c r="EDR12" s="12"/>
      <c r="EDS12" s="12"/>
      <c r="EDT12" s="11"/>
      <c r="EDU12" s="12"/>
      <c r="EDV12" s="12"/>
      <c r="EDW12" s="12"/>
      <c r="EDX12" s="12"/>
      <c r="EDY12" s="11"/>
      <c r="EDZ12" s="12"/>
      <c r="EEA12" s="12"/>
      <c r="EEB12" s="12"/>
      <c r="EEC12" s="12"/>
      <c r="EED12" s="11"/>
      <c r="EEE12" s="12"/>
      <c r="EEF12" s="12"/>
      <c r="EEG12" s="12"/>
      <c r="EEH12" s="12"/>
      <c r="EEI12" s="11"/>
      <c r="EEJ12" s="12"/>
      <c r="EEK12" s="12"/>
      <c r="EEL12" s="12"/>
      <c r="EEM12" s="12"/>
      <c r="EEN12" s="11"/>
      <c r="EEO12" s="12"/>
      <c r="EEP12" s="12"/>
      <c r="EEQ12" s="12"/>
      <c r="EER12" s="12"/>
      <c r="EES12" s="11"/>
      <c r="EET12" s="12"/>
      <c r="EEU12" s="12"/>
      <c r="EEV12" s="12"/>
      <c r="EEW12" s="12"/>
      <c r="EEX12" s="11"/>
      <c r="EEY12" s="12"/>
      <c r="EEZ12" s="12"/>
      <c r="EFA12" s="12"/>
      <c r="EFB12" s="12"/>
      <c r="EFC12" s="11"/>
      <c r="EFD12" s="12"/>
      <c r="EFE12" s="12"/>
      <c r="EFF12" s="12"/>
      <c r="EFG12" s="12"/>
      <c r="EFH12" s="11"/>
      <c r="EFI12" s="12"/>
      <c r="EFJ12" s="12"/>
      <c r="EFK12" s="12"/>
      <c r="EFL12" s="12"/>
      <c r="EFM12" s="11"/>
      <c r="EFN12" s="12"/>
      <c r="EFO12" s="12"/>
      <c r="EFP12" s="12"/>
      <c r="EFQ12" s="12"/>
      <c r="EFR12" s="11"/>
      <c r="EFS12" s="12"/>
      <c r="EFT12" s="12"/>
      <c r="EFU12" s="12"/>
      <c r="EFV12" s="12"/>
      <c r="EFW12" s="11"/>
      <c r="EFX12" s="12"/>
      <c r="EFY12" s="12"/>
      <c r="EFZ12" s="12"/>
      <c r="EGA12" s="12"/>
      <c r="EGB12" s="11"/>
      <c r="EGC12" s="12"/>
      <c r="EGD12" s="12"/>
      <c r="EGE12" s="12"/>
      <c r="EGF12" s="12"/>
      <c r="EGG12" s="11"/>
      <c r="EGH12" s="12"/>
      <c r="EGI12" s="12"/>
      <c r="EGJ12" s="12"/>
      <c r="EGK12" s="12"/>
      <c r="EGL12" s="11"/>
      <c r="EGM12" s="12"/>
      <c r="EGN12" s="12"/>
      <c r="EGO12" s="12"/>
      <c r="EGP12" s="12"/>
      <c r="EGQ12" s="11"/>
      <c r="EGR12" s="12"/>
      <c r="EGS12" s="12"/>
      <c r="EGT12" s="12"/>
      <c r="EGU12" s="12"/>
      <c r="EGV12" s="11"/>
      <c r="EGW12" s="12"/>
      <c r="EGX12" s="12"/>
      <c r="EGY12" s="12"/>
      <c r="EGZ12" s="12"/>
      <c r="EHA12" s="11"/>
      <c r="EHB12" s="12"/>
      <c r="EHC12" s="12"/>
      <c r="EHD12" s="12"/>
      <c r="EHE12" s="12"/>
      <c r="EHF12" s="11"/>
      <c r="EHG12" s="12"/>
      <c r="EHH12" s="12"/>
      <c r="EHI12" s="12"/>
      <c r="EHJ12" s="12"/>
      <c r="EHK12" s="11"/>
      <c r="EHL12" s="12"/>
      <c r="EHM12" s="12"/>
      <c r="EHN12" s="12"/>
      <c r="EHO12" s="12"/>
      <c r="EHP12" s="11"/>
      <c r="EHQ12" s="12"/>
      <c r="EHR12" s="12"/>
      <c r="EHS12" s="12"/>
      <c r="EHT12" s="12"/>
      <c r="EHU12" s="11"/>
      <c r="EHV12" s="12"/>
      <c r="EHW12" s="12"/>
      <c r="EHX12" s="12"/>
      <c r="EHY12" s="12"/>
      <c r="EHZ12" s="11"/>
      <c r="EIA12" s="12"/>
      <c r="EIB12" s="12"/>
      <c r="EIC12" s="12"/>
      <c r="EID12" s="12"/>
      <c r="EIE12" s="11"/>
      <c r="EIF12" s="12"/>
      <c r="EIG12" s="12"/>
      <c r="EIH12" s="12"/>
      <c r="EII12" s="12"/>
      <c r="EIJ12" s="11"/>
      <c r="EIK12" s="12"/>
      <c r="EIL12" s="12"/>
      <c r="EIM12" s="12"/>
      <c r="EIN12" s="12"/>
      <c r="EIO12" s="11"/>
      <c r="EIP12" s="12"/>
      <c r="EIQ12" s="12"/>
      <c r="EIR12" s="12"/>
      <c r="EIS12" s="12"/>
      <c r="EIT12" s="11"/>
      <c r="EIU12" s="12"/>
      <c r="EIV12" s="12"/>
      <c r="EIW12" s="12"/>
      <c r="EIX12" s="12"/>
      <c r="EIY12" s="11"/>
      <c r="EIZ12" s="12"/>
      <c r="EJA12" s="12"/>
      <c r="EJB12" s="12"/>
      <c r="EJC12" s="12"/>
      <c r="EJD12" s="11"/>
      <c r="EJE12" s="12"/>
      <c r="EJF12" s="12"/>
      <c r="EJG12" s="12"/>
      <c r="EJH12" s="12"/>
      <c r="EJI12" s="11"/>
      <c r="EJJ12" s="12"/>
      <c r="EJK12" s="12"/>
      <c r="EJL12" s="12"/>
      <c r="EJM12" s="12"/>
      <c r="EJN12" s="11"/>
      <c r="EJO12" s="12"/>
      <c r="EJP12" s="12"/>
      <c r="EJQ12" s="12"/>
      <c r="EJR12" s="12"/>
      <c r="EJS12" s="11"/>
      <c r="EJT12" s="12"/>
      <c r="EJU12" s="12"/>
      <c r="EJV12" s="12"/>
      <c r="EJW12" s="12"/>
      <c r="EJX12" s="11"/>
      <c r="EJY12" s="12"/>
      <c r="EJZ12" s="12"/>
      <c r="EKA12" s="12"/>
      <c r="EKB12" s="12"/>
      <c r="EKC12" s="11"/>
      <c r="EKD12" s="12"/>
      <c r="EKE12" s="12"/>
      <c r="EKF12" s="12"/>
      <c r="EKG12" s="12"/>
      <c r="EKH12" s="11"/>
      <c r="EKI12" s="12"/>
      <c r="EKJ12" s="12"/>
      <c r="EKK12" s="12"/>
      <c r="EKL12" s="12"/>
      <c r="EKM12" s="11"/>
      <c r="EKN12" s="12"/>
      <c r="EKO12" s="12"/>
      <c r="EKP12" s="12"/>
      <c r="EKQ12" s="12"/>
      <c r="EKR12" s="11"/>
      <c r="EKS12" s="12"/>
      <c r="EKT12" s="12"/>
      <c r="EKU12" s="12"/>
      <c r="EKV12" s="12"/>
      <c r="EKW12" s="11"/>
      <c r="EKX12" s="12"/>
      <c r="EKY12" s="12"/>
      <c r="EKZ12" s="12"/>
      <c r="ELA12" s="12"/>
      <c r="ELB12" s="11"/>
      <c r="ELC12" s="12"/>
      <c r="ELD12" s="12"/>
      <c r="ELE12" s="12"/>
      <c r="ELF12" s="12"/>
      <c r="ELG12" s="11"/>
      <c r="ELH12" s="12"/>
      <c r="ELI12" s="12"/>
      <c r="ELJ12" s="12"/>
      <c r="ELK12" s="12"/>
      <c r="ELL12" s="11"/>
      <c r="ELM12" s="12"/>
      <c r="ELN12" s="12"/>
      <c r="ELO12" s="12"/>
      <c r="ELP12" s="12"/>
      <c r="ELQ12" s="11"/>
      <c r="ELR12" s="12"/>
      <c r="ELS12" s="12"/>
      <c r="ELT12" s="12"/>
      <c r="ELU12" s="12"/>
      <c r="ELV12" s="11"/>
      <c r="ELW12" s="12"/>
      <c r="ELX12" s="12"/>
      <c r="ELY12" s="12"/>
      <c r="ELZ12" s="12"/>
      <c r="EMA12" s="11"/>
      <c r="EMB12" s="12"/>
      <c r="EMC12" s="12"/>
      <c r="EMD12" s="12"/>
      <c r="EME12" s="12"/>
      <c r="EMF12" s="11"/>
      <c r="EMG12" s="12"/>
      <c r="EMH12" s="12"/>
      <c r="EMI12" s="12"/>
      <c r="EMJ12" s="12"/>
      <c r="EMK12" s="11"/>
      <c r="EML12" s="12"/>
      <c r="EMM12" s="12"/>
      <c r="EMN12" s="12"/>
      <c r="EMO12" s="12"/>
      <c r="EMP12" s="11"/>
      <c r="EMQ12" s="12"/>
      <c r="EMR12" s="12"/>
      <c r="EMS12" s="12"/>
      <c r="EMT12" s="12"/>
      <c r="EMU12" s="11"/>
      <c r="EMV12" s="12"/>
      <c r="EMW12" s="12"/>
      <c r="EMX12" s="12"/>
      <c r="EMY12" s="12"/>
      <c r="EMZ12" s="11"/>
      <c r="ENA12" s="12"/>
      <c r="ENB12" s="12"/>
      <c r="ENC12" s="12"/>
      <c r="END12" s="12"/>
      <c r="ENE12" s="11"/>
      <c r="ENF12" s="12"/>
      <c r="ENG12" s="12"/>
      <c r="ENH12" s="12"/>
      <c r="ENI12" s="12"/>
      <c r="ENJ12" s="11"/>
      <c r="ENK12" s="12"/>
      <c r="ENL12" s="12"/>
      <c r="ENM12" s="12"/>
      <c r="ENN12" s="12"/>
      <c r="ENO12" s="11"/>
      <c r="ENP12" s="12"/>
      <c r="ENQ12" s="12"/>
      <c r="ENR12" s="12"/>
      <c r="ENS12" s="12"/>
      <c r="ENT12" s="11"/>
      <c r="ENU12" s="12"/>
      <c r="ENV12" s="12"/>
      <c r="ENW12" s="12"/>
      <c r="ENX12" s="12"/>
      <c r="ENY12" s="11"/>
      <c r="ENZ12" s="12"/>
      <c r="EOA12" s="12"/>
      <c r="EOB12" s="12"/>
      <c r="EOC12" s="12"/>
      <c r="EOD12" s="11"/>
      <c r="EOE12" s="12"/>
      <c r="EOF12" s="12"/>
      <c r="EOG12" s="12"/>
      <c r="EOH12" s="12"/>
      <c r="EOI12" s="11"/>
      <c r="EOJ12" s="12"/>
      <c r="EOK12" s="12"/>
      <c r="EOL12" s="12"/>
      <c r="EOM12" s="12"/>
      <c r="EON12" s="11"/>
      <c r="EOO12" s="12"/>
      <c r="EOP12" s="12"/>
      <c r="EOQ12" s="12"/>
      <c r="EOR12" s="12"/>
      <c r="EOS12" s="11"/>
      <c r="EOT12" s="12"/>
      <c r="EOU12" s="12"/>
      <c r="EOV12" s="12"/>
      <c r="EOW12" s="12"/>
      <c r="EOX12" s="11"/>
      <c r="EOY12" s="12"/>
      <c r="EOZ12" s="12"/>
      <c r="EPA12" s="12"/>
      <c r="EPB12" s="12"/>
      <c r="EPC12" s="11"/>
      <c r="EPD12" s="12"/>
      <c r="EPE12" s="12"/>
      <c r="EPF12" s="12"/>
      <c r="EPG12" s="12"/>
      <c r="EPH12" s="11"/>
      <c r="EPI12" s="12"/>
      <c r="EPJ12" s="12"/>
      <c r="EPK12" s="12"/>
      <c r="EPL12" s="12"/>
      <c r="EPM12" s="11"/>
      <c r="EPN12" s="12"/>
      <c r="EPO12" s="12"/>
      <c r="EPP12" s="12"/>
      <c r="EPQ12" s="12"/>
      <c r="EPR12" s="11"/>
      <c r="EPS12" s="12"/>
      <c r="EPT12" s="12"/>
      <c r="EPU12" s="12"/>
      <c r="EPV12" s="12"/>
      <c r="EPW12" s="11"/>
      <c r="EPX12" s="12"/>
      <c r="EPY12" s="12"/>
      <c r="EPZ12" s="12"/>
      <c r="EQA12" s="12"/>
      <c r="EQB12" s="11"/>
      <c r="EQC12" s="12"/>
      <c r="EQD12" s="12"/>
      <c r="EQE12" s="12"/>
      <c r="EQF12" s="12"/>
      <c r="EQG12" s="11"/>
      <c r="EQH12" s="12"/>
      <c r="EQI12" s="12"/>
      <c r="EQJ12" s="12"/>
      <c r="EQK12" s="12"/>
      <c r="EQL12" s="11"/>
      <c r="EQM12" s="12"/>
      <c r="EQN12" s="12"/>
      <c r="EQO12" s="12"/>
      <c r="EQP12" s="12"/>
      <c r="EQQ12" s="11"/>
      <c r="EQR12" s="12"/>
      <c r="EQS12" s="12"/>
      <c r="EQT12" s="12"/>
      <c r="EQU12" s="12"/>
      <c r="EQV12" s="11"/>
      <c r="EQW12" s="12"/>
      <c r="EQX12" s="12"/>
      <c r="EQY12" s="12"/>
      <c r="EQZ12" s="12"/>
      <c r="ERA12" s="11"/>
      <c r="ERB12" s="12"/>
      <c r="ERC12" s="12"/>
      <c r="ERD12" s="12"/>
      <c r="ERE12" s="12"/>
      <c r="ERF12" s="11"/>
      <c r="ERG12" s="12"/>
      <c r="ERH12" s="12"/>
      <c r="ERI12" s="12"/>
      <c r="ERJ12" s="12"/>
      <c r="ERK12" s="11"/>
      <c r="ERL12" s="12"/>
      <c r="ERM12" s="12"/>
      <c r="ERN12" s="12"/>
      <c r="ERO12" s="12"/>
      <c r="ERP12" s="11"/>
      <c r="ERQ12" s="12"/>
      <c r="ERR12" s="12"/>
      <c r="ERS12" s="12"/>
      <c r="ERT12" s="12"/>
      <c r="ERU12" s="11"/>
      <c r="ERV12" s="12"/>
      <c r="ERW12" s="12"/>
      <c r="ERX12" s="12"/>
      <c r="ERY12" s="12"/>
      <c r="ERZ12" s="11"/>
      <c r="ESA12" s="12"/>
      <c r="ESB12" s="12"/>
      <c r="ESC12" s="12"/>
      <c r="ESD12" s="12"/>
      <c r="ESE12" s="11"/>
      <c r="ESF12" s="12"/>
      <c r="ESG12" s="12"/>
      <c r="ESH12" s="12"/>
      <c r="ESI12" s="12"/>
      <c r="ESJ12" s="11"/>
      <c r="ESK12" s="12"/>
      <c r="ESL12" s="12"/>
      <c r="ESM12" s="12"/>
      <c r="ESN12" s="12"/>
      <c r="ESO12" s="11"/>
      <c r="ESP12" s="12"/>
      <c r="ESQ12" s="12"/>
      <c r="ESR12" s="12"/>
      <c r="ESS12" s="12"/>
      <c r="EST12" s="11"/>
      <c r="ESU12" s="12"/>
      <c r="ESV12" s="12"/>
      <c r="ESW12" s="12"/>
      <c r="ESX12" s="12"/>
      <c r="ESY12" s="11"/>
      <c r="ESZ12" s="12"/>
      <c r="ETA12" s="12"/>
      <c r="ETB12" s="12"/>
      <c r="ETC12" s="12"/>
      <c r="ETD12" s="11"/>
      <c r="ETE12" s="12"/>
      <c r="ETF12" s="12"/>
      <c r="ETG12" s="12"/>
      <c r="ETH12" s="12"/>
      <c r="ETI12" s="11"/>
      <c r="ETJ12" s="12"/>
      <c r="ETK12" s="12"/>
      <c r="ETL12" s="12"/>
      <c r="ETM12" s="12"/>
      <c r="ETN12" s="11"/>
      <c r="ETO12" s="12"/>
      <c r="ETP12" s="12"/>
      <c r="ETQ12" s="12"/>
      <c r="ETR12" s="12"/>
      <c r="ETS12" s="11"/>
      <c r="ETT12" s="12"/>
      <c r="ETU12" s="12"/>
      <c r="ETV12" s="12"/>
      <c r="ETW12" s="12"/>
      <c r="ETX12" s="11"/>
      <c r="ETY12" s="12"/>
      <c r="ETZ12" s="12"/>
      <c r="EUA12" s="12"/>
      <c r="EUB12" s="12"/>
      <c r="EUC12" s="11"/>
      <c r="EUD12" s="12"/>
      <c r="EUE12" s="12"/>
      <c r="EUF12" s="12"/>
      <c r="EUG12" s="12"/>
      <c r="EUH12" s="11"/>
      <c r="EUI12" s="12"/>
      <c r="EUJ12" s="12"/>
      <c r="EUK12" s="12"/>
      <c r="EUL12" s="12"/>
      <c r="EUM12" s="11"/>
      <c r="EUN12" s="12"/>
      <c r="EUO12" s="12"/>
      <c r="EUP12" s="12"/>
      <c r="EUQ12" s="12"/>
      <c r="EUR12" s="11"/>
      <c r="EUS12" s="12"/>
      <c r="EUT12" s="12"/>
      <c r="EUU12" s="12"/>
      <c r="EUV12" s="12"/>
      <c r="EUW12" s="11"/>
      <c r="EUX12" s="12"/>
      <c r="EUY12" s="12"/>
      <c r="EUZ12" s="12"/>
      <c r="EVA12" s="12"/>
      <c r="EVB12" s="11"/>
      <c r="EVC12" s="12"/>
      <c r="EVD12" s="12"/>
      <c r="EVE12" s="12"/>
      <c r="EVF12" s="12"/>
      <c r="EVG12" s="11"/>
      <c r="EVH12" s="12"/>
      <c r="EVI12" s="12"/>
      <c r="EVJ12" s="12"/>
      <c r="EVK12" s="12"/>
      <c r="EVL12" s="11"/>
      <c r="EVM12" s="12"/>
      <c r="EVN12" s="12"/>
      <c r="EVO12" s="12"/>
      <c r="EVP12" s="12"/>
      <c r="EVQ12" s="11"/>
      <c r="EVR12" s="12"/>
      <c r="EVS12" s="12"/>
      <c r="EVT12" s="12"/>
      <c r="EVU12" s="12"/>
      <c r="EVV12" s="11"/>
      <c r="EVW12" s="12"/>
      <c r="EVX12" s="12"/>
      <c r="EVY12" s="12"/>
      <c r="EVZ12" s="12"/>
      <c r="EWA12" s="11"/>
      <c r="EWB12" s="12"/>
      <c r="EWC12" s="12"/>
      <c r="EWD12" s="12"/>
      <c r="EWE12" s="12"/>
      <c r="EWF12" s="11"/>
      <c r="EWG12" s="12"/>
      <c r="EWH12" s="12"/>
      <c r="EWI12" s="12"/>
      <c r="EWJ12" s="12"/>
      <c r="EWK12" s="11"/>
      <c r="EWL12" s="12"/>
      <c r="EWM12" s="12"/>
      <c r="EWN12" s="12"/>
      <c r="EWO12" s="12"/>
      <c r="EWP12" s="11"/>
      <c r="EWQ12" s="12"/>
      <c r="EWR12" s="12"/>
      <c r="EWS12" s="12"/>
      <c r="EWT12" s="12"/>
      <c r="EWU12" s="11"/>
      <c r="EWV12" s="12"/>
      <c r="EWW12" s="12"/>
      <c r="EWX12" s="12"/>
      <c r="EWY12" s="12"/>
      <c r="EWZ12" s="11"/>
      <c r="EXA12" s="12"/>
      <c r="EXB12" s="12"/>
      <c r="EXC12" s="12"/>
      <c r="EXD12" s="12"/>
      <c r="EXE12" s="11"/>
      <c r="EXF12" s="12"/>
      <c r="EXG12" s="12"/>
      <c r="EXH12" s="12"/>
      <c r="EXI12" s="12"/>
      <c r="EXJ12" s="11"/>
      <c r="EXK12" s="12"/>
      <c r="EXL12" s="12"/>
      <c r="EXM12" s="12"/>
      <c r="EXN12" s="12"/>
      <c r="EXO12" s="11"/>
      <c r="EXP12" s="12"/>
      <c r="EXQ12" s="12"/>
      <c r="EXR12" s="12"/>
      <c r="EXS12" s="12"/>
      <c r="EXT12" s="11"/>
      <c r="EXU12" s="12"/>
      <c r="EXV12" s="12"/>
      <c r="EXW12" s="12"/>
      <c r="EXX12" s="12"/>
      <c r="EXY12" s="11"/>
      <c r="EXZ12" s="12"/>
      <c r="EYA12" s="12"/>
      <c r="EYB12" s="12"/>
      <c r="EYC12" s="12"/>
      <c r="EYD12" s="11"/>
      <c r="EYE12" s="12"/>
      <c r="EYF12" s="12"/>
      <c r="EYG12" s="12"/>
      <c r="EYH12" s="12"/>
      <c r="EYI12" s="11"/>
      <c r="EYJ12" s="12"/>
      <c r="EYK12" s="12"/>
      <c r="EYL12" s="12"/>
      <c r="EYM12" s="12"/>
      <c r="EYN12" s="11"/>
      <c r="EYO12" s="12"/>
      <c r="EYP12" s="12"/>
      <c r="EYQ12" s="12"/>
      <c r="EYR12" s="12"/>
      <c r="EYS12" s="11"/>
      <c r="EYT12" s="12"/>
      <c r="EYU12" s="12"/>
      <c r="EYV12" s="12"/>
      <c r="EYW12" s="12"/>
      <c r="EYX12" s="11"/>
      <c r="EYY12" s="12"/>
      <c r="EYZ12" s="12"/>
      <c r="EZA12" s="12"/>
      <c r="EZB12" s="12"/>
      <c r="EZC12" s="11"/>
      <c r="EZD12" s="12"/>
      <c r="EZE12" s="12"/>
      <c r="EZF12" s="12"/>
      <c r="EZG12" s="12"/>
      <c r="EZH12" s="11"/>
      <c r="EZI12" s="12"/>
      <c r="EZJ12" s="12"/>
      <c r="EZK12" s="12"/>
      <c r="EZL12" s="12"/>
      <c r="EZM12" s="11"/>
      <c r="EZN12" s="12"/>
      <c r="EZO12" s="12"/>
      <c r="EZP12" s="12"/>
      <c r="EZQ12" s="12"/>
      <c r="EZR12" s="11"/>
      <c r="EZS12" s="12"/>
      <c r="EZT12" s="12"/>
      <c r="EZU12" s="12"/>
      <c r="EZV12" s="12"/>
      <c r="EZW12" s="11"/>
      <c r="EZX12" s="12"/>
      <c r="EZY12" s="12"/>
      <c r="EZZ12" s="12"/>
      <c r="FAA12" s="12"/>
      <c r="FAB12" s="11"/>
      <c r="FAC12" s="12"/>
      <c r="FAD12" s="12"/>
      <c r="FAE12" s="12"/>
      <c r="FAF12" s="12"/>
      <c r="FAG12" s="11"/>
      <c r="FAH12" s="12"/>
      <c r="FAI12" s="12"/>
      <c r="FAJ12" s="12"/>
      <c r="FAK12" s="12"/>
      <c r="FAL12" s="11"/>
      <c r="FAM12" s="12"/>
      <c r="FAN12" s="12"/>
      <c r="FAO12" s="12"/>
      <c r="FAP12" s="12"/>
      <c r="FAQ12" s="11"/>
      <c r="FAR12" s="12"/>
      <c r="FAS12" s="12"/>
      <c r="FAT12" s="12"/>
      <c r="FAU12" s="12"/>
      <c r="FAV12" s="11"/>
      <c r="FAW12" s="12"/>
      <c r="FAX12" s="12"/>
      <c r="FAY12" s="12"/>
      <c r="FAZ12" s="12"/>
      <c r="FBA12" s="11"/>
      <c r="FBB12" s="12"/>
      <c r="FBC12" s="12"/>
      <c r="FBD12" s="12"/>
      <c r="FBE12" s="12"/>
      <c r="FBF12" s="11"/>
      <c r="FBG12" s="12"/>
      <c r="FBH12" s="12"/>
      <c r="FBI12" s="12"/>
      <c r="FBJ12" s="12"/>
      <c r="FBK12" s="11"/>
      <c r="FBL12" s="12"/>
      <c r="FBM12" s="12"/>
      <c r="FBN12" s="12"/>
      <c r="FBO12" s="12"/>
      <c r="FBP12" s="11"/>
      <c r="FBQ12" s="12"/>
      <c r="FBR12" s="12"/>
      <c r="FBS12" s="12"/>
      <c r="FBT12" s="12"/>
      <c r="FBU12" s="11"/>
      <c r="FBV12" s="12"/>
      <c r="FBW12" s="12"/>
      <c r="FBX12" s="12"/>
      <c r="FBY12" s="12"/>
      <c r="FBZ12" s="11"/>
      <c r="FCA12" s="12"/>
      <c r="FCB12" s="12"/>
      <c r="FCC12" s="12"/>
      <c r="FCD12" s="12"/>
      <c r="FCE12" s="11"/>
      <c r="FCF12" s="12"/>
      <c r="FCG12" s="12"/>
      <c r="FCH12" s="12"/>
      <c r="FCI12" s="12"/>
      <c r="FCJ12" s="11"/>
      <c r="FCK12" s="12"/>
      <c r="FCL12" s="12"/>
      <c r="FCM12" s="12"/>
      <c r="FCN12" s="12"/>
      <c r="FCO12" s="11"/>
      <c r="FCP12" s="12"/>
      <c r="FCQ12" s="12"/>
      <c r="FCR12" s="12"/>
      <c r="FCS12" s="12"/>
      <c r="FCT12" s="11"/>
      <c r="FCU12" s="12"/>
      <c r="FCV12" s="12"/>
      <c r="FCW12" s="12"/>
      <c r="FCX12" s="12"/>
      <c r="FCY12" s="11"/>
      <c r="FCZ12" s="12"/>
      <c r="FDA12" s="12"/>
      <c r="FDB12" s="12"/>
      <c r="FDC12" s="12"/>
      <c r="FDD12" s="11"/>
      <c r="FDE12" s="12"/>
      <c r="FDF12" s="12"/>
      <c r="FDG12" s="12"/>
      <c r="FDH12" s="12"/>
      <c r="FDI12" s="11"/>
      <c r="FDJ12" s="12"/>
      <c r="FDK12" s="12"/>
      <c r="FDL12" s="12"/>
      <c r="FDM12" s="12"/>
      <c r="FDN12" s="11"/>
      <c r="FDO12" s="12"/>
      <c r="FDP12" s="12"/>
      <c r="FDQ12" s="12"/>
      <c r="FDR12" s="12"/>
      <c r="FDS12" s="11"/>
      <c r="FDT12" s="12"/>
      <c r="FDU12" s="12"/>
      <c r="FDV12" s="12"/>
      <c r="FDW12" s="12"/>
      <c r="FDX12" s="11"/>
      <c r="FDY12" s="12"/>
      <c r="FDZ12" s="12"/>
      <c r="FEA12" s="12"/>
      <c r="FEB12" s="12"/>
      <c r="FEC12" s="11"/>
      <c r="FED12" s="12"/>
      <c r="FEE12" s="12"/>
      <c r="FEF12" s="12"/>
      <c r="FEG12" s="12"/>
      <c r="FEH12" s="11"/>
      <c r="FEI12" s="12"/>
      <c r="FEJ12" s="12"/>
      <c r="FEK12" s="12"/>
      <c r="FEL12" s="12"/>
      <c r="FEM12" s="11"/>
      <c r="FEN12" s="12"/>
      <c r="FEO12" s="12"/>
      <c r="FEP12" s="12"/>
      <c r="FEQ12" s="12"/>
      <c r="FER12" s="11"/>
      <c r="FES12" s="12"/>
      <c r="FET12" s="12"/>
      <c r="FEU12" s="12"/>
      <c r="FEV12" s="12"/>
      <c r="FEW12" s="11"/>
      <c r="FEX12" s="12"/>
      <c r="FEY12" s="12"/>
      <c r="FEZ12" s="12"/>
      <c r="FFA12" s="12"/>
      <c r="FFB12" s="11"/>
      <c r="FFC12" s="12"/>
      <c r="FFD12" s="12"/>
      <c r="FFE12" s="12"/>
      <c r="FFF12" s="12"/>
      <c r="FFG12" s="11"/>
      <c r="FFH12" s="12"/>
      <c r="FFI12" s="12"/>
      <c r="FFJ12" s="12"/>
      <c r="FFK12" s="12"/>
      <c r="FFL12" s="11"/>
      <c r="FFM12" s="12"/>
      <c r="FFN12" s="12"/>
      <c r="FFO12" s="12"/>
      <c r="FFP12" s="12"/>
      <c r="FFQ12" s="11"/>
      <c r="FFR12" s="12"/>
      <c r="FFS12" s="12"/>
      <c r="FFT12" s="12"/>
      <c r="FFU12" s="12"/>
      <c r="FFV12" s="11"/>
      <c r="FFW12" s="12"/>
      <c r="FFX12" s="12"/>
      <c r="FFY12" s="12"/>
      <c r="FFZ12" s="12"/>
      <c r="FGA12" s="11"/>
      <c r="FGB12" s="12"/>
      <c r="FGC12" s="12"/>
      <c r="FGD12" s="12"/>
      <c r="FGE12" s="12"/>
      <c r="FGF12" s="11"/>
      <c r="FGG12" s="12"/>
      <c r="FGH12" s="12"/>
      <c r="FGI12" s="12"/>
      <c r="FGJ12" s="12"/>
      <c r="FGK12" s="11"/>
      <c r="FGL12" s="12"/>
      <c r="FGM12" s="12"/>
      <c r="FGN12" s="12"/>
      <c r="FGO12" s="12"/>
      <c r="FGP12" s="11"/>
      <c r="FGQ12" s="12"/>
      <c r="FGR12" s="12"/>
      <c r="FGS12" s="12"/>
      <c r="FGT12" s="12"/>
      <c r="FGU12" s="11"/>
      <c r="FGV12" s="12"/>
      <c r="FGW12" s="12"/>
      <c r="FGX12" s="12"/>
      <c r="FGY12" s="12"/>
      <c r="FGZ12" s="11"/>
      <c r="FHA12" s="12"/>
      <c r="FHB12" s="12"/>
      <c r="FHC12" s="12"/>
      <c r="FHD12" s="12"/>
      <c r="FHE12" s="11"/>
      <c r="FHF12" s="12"/>
      <c r="FHG12" s="12"/>
      <c r="FHH12" s="12"/>
      <c r="FHI12" s="12"/>
      <c r="FHJ12" s="11"/>
      <c r="FHK12" s="12"/>
      <c r="FHL12" s="12"/>
      <c r="FHM12" s="12"/>
      <c r="FHN12" s="12"/>
      <c r="FHO12" s="11"/>
      <c r="FHP12" s="12"/>
      <c r="FHQ12" s="12"/>
      <c r="FHR12" s="12"/>
      <c r="FHS12" s="12"/>
      <c r="FHT12" s="11"/>
      <c r="FHU12" s="12"/>
      <c r="FHV12" s="12"/>
      <c r="FHW12" s="12"/>
      <c r="FHX12" s="12"/>
      <c r="FHY12" s="11"/>
      <c r="FHZ12" s="12"/>
      <c r="FIA12" s="12"/>
      <c r="FIB12" s="12"/>
      <c r="FIC12" s="12"/>
      <c r="FID12" s="11"/>
      <c r="FIE12" s="12"/>
      <c r="FIF12" s="12"/>
      <c r="FIG12" s="12"/>
      <c r="FIH12" s="12"/>
      <c r="FII12" s="11"/>
      <c r="FIJ12" s="12"/>
      <c r="FIK12" s="12"/>
      <c r="FIL12" s="12"/>
      <c r="FIM12" s="12"/>
      <c r="FIN12" s="11"/>
      <c r="FIO12" s="12"/>
      <c r="FIP12" s="12"/>
      <c r="FIQ12" s="12"/>
      <c r="FIR12" s="12"/>
      <c r="FIS12" s="11"/>
      <c r="FIT12" s="12"/>
      <c r="FIU12" s="12"/>
      <c r="FIV12" s="12"/>
      <c r="FIW12" s="12"/>
      <c r="FIX12" s="11"/>
      <c r="FIY12" s="12"/>
      <c r="FIZ12" s="12"/>
      <c r="FJA12" s="12"/>
      <c r="FJB12" s="12"/>
      <c r="FJC12" s="11"/>
      <c r="FJD12" s="12"/>
      <c r="FJE12" s="12"/>
      <c r="FJF12" s="12"/>
      <c r="FJG12" s="12"/>
      <c r="FJH12" s="11"/>
      <c r="FJI12" s="12"/>
      <c r="FJJ12" s="12"/>
      <c r="FJK12" s="12"/>
      <c r="FJL12" s="12"/>
      <c r="FJM12" s="11"/>
      <c r="FJN12" s="12"/>
      <c r="FJO12" s="12"/>
      <c r="FJP12" s="12"/>
      <c r="FJQ12" s="12"/>
      <c r="FJR12" s="11"/>
      <c r="FJS12" s="12"/>
      <c r="FJT12" s="12"/>
      <c r="FJU12" s="12"/>
      <c r="FJV12" s="12"/>
      <c r="FJW12" s="11"/>
      <c r="FJX12" s="12"/>
      <c r="FJY12" s="12"/>
      <c r="FJZ12" s="12"/>
      <c r="FKA12" s="12"/>
      <c r="FKB12" s="11"/>
      <c r="FKC12" s="12"/>
      <c r="FKD12" s="12"/>
      <c r="FKE12" s="12"/>
      <c r="FKF12" s="12"/>
      <c r="FKG12" s="11"/>
      <c r="FKH12" s="12"/>
      <c r="FKI12" s="12"/>
      <c r="FKJ12" s="12"/>
      <c r="FKK12" s="12"/>
      <c r="FKL12" s="11"/>
      <c r="FKM12" s="12"/>
      <c r="FKN12" s="12"/>
      <c r="FKO12" s="12"/>
      <c r="FKP12" s="12"/>
      <c r="FKQ12" s="11"/>
      <c r="FKR12" s="12"/>
      <c r="FKS12" s="12"/>
      <c r="FKT12" s="12"/>
      <c r="FKU12" s="12"/>
      <c r="FKV12" s="11"/>
      <c r="FKW12" s="12"/>
      <c r="FKX12" s="12"/>
      <c r="FKY12" s="12"/>
      <c r="FKZ12" s="12"/>
      <c r="FLA12" s="11"/>
      <c r="FLB12" s="12"/>
      <c r="FLC12" s="12"/>
      <c r="FLD12" s="12"/>
      <c r="FLE12" s="12"/>
      <c r="FLF12" s="11"/>
      <c r="FLG12" s="12"/>
      <c r="FLH12" s="12"/>
      <c r="FLI12" s="12"/>
      <c r="FLJ12" s="12"/>
      <c r="FLK12" s="11"/>
      <c r="FLL12" s="12"/>
      <c r="FLM12" s="12"/>
      <c r="FLN12" s="12"/>
      <c r="FLO12" s="12"/>
      <c r="FLP12" s="11"/>
      <c r="FLQ12" s="12"/>
      <c r="FLR12" s="12"/>
      <c r="FLS12" s="12"/>
      <c r="FLT12" s="12"/>
      <c r="FLU12" s="11"/>
      <c r="FLV12" s="12"/>
      <c r="FLW12" s="12"/>
      <c r="FLX12" s="12"/>
      <c r="FLY12" s="12"/>
      <c r="FLZ12" s="11"/>
      <c r="FMA12" s="12"/>
      <c r="FMB12" s="12"/>
      <c r="FMC12" s="12"/>
      <c r="FMD12" s="12"/>
      <c r="FME12" s="11"/>
      <c r="FMF12" s="12"/>
      <c r="FMG12" s="12"/>
      <c r="FMH12" s="12"/>
      <c r="FMI12" s="12"/>
      <c r="FMJ12" s="11"/>
      <c r="FMK12" s="12"/>
      <c r="FML12" s="12"/>
      <c r="FMM12" s="12"/>
      <c r="FMN12" s="12"/>
      <c r="FMO12" s="11"/>
      <c r="FMP12" s="12"/>
      <c r="FMQ12" s="12"/>
      <c r="FMR12" s="12"/>
      <c r="FMS12" s="12"/>
      <c r="FMT12" s="11"/>
      <c r="FMU12" s="12"/>
      <c r="FMV12" s="12"/>
      <c r="FMW12" s="12"/>
      <c r="FMX12" s="12"/>
      <c r="FMY12" s="11"/>
      <c r="FMZ12" s="12"/>
      <c r="FNA12" s="12"/>
      <c r="FNB12" s="12"/>
      <c r="FNC12" s="12"/>
      <c r="FND12" s="11"/>
      <c r="FNE12" s="12"/>
      <c r="FNF12" s="12"/>
      <c r="FNG12" s="12"/>
      <c r="FNH12" s="12"/>
      <c r="FNI12" s="11"/>
      <c r="FNJ12" s="12"/>
      <c r="FNK12" s="12"/>
      <c r="FNL12" s="12"/>
      <c r="FNM12" s="12"/>
      <c r="FNN12" s="11"/>
      <c r="FNO12" s="12"/>
      <c r="FNP12" s="12"/>
      <c r="FNQ12" s="12"/>
      <c r="FNR12" s="12"/>
      <c r="FNS12" s="11"/>
      <c r="FNT12" s="12"/>
      <c r="FNU12" s="12"/>
      <c r="FNV12" s="12"/>
      <c r="FNW12" s="12"/>
      <c r="FNX12" s="11"/>
      <c r="FNY12" s="12"/>
      <c r="FNZ12" s="12"/>
      <c r="FOA12" s="12"/>
      <c r="FOB12" s="12"/>
      <c r="FOC12" s="11"/>
      <c r="FOD12" s="12"/>
      <c r="FOE12" s="12"/>
      <c r="FOF12" s="12"/>
      <c r="FOG12" s="12"/>
      <c r="FOH12" s="11"/>
      <c r="FOI12" s="12"/>
      <c r="FOJ12" s="12"/>
      <c r="FOK12" s="12"/>
      <c r="FOL12" s="12"/>
      <c r="FOM12" s="11"/>
      <c r="FON12" s="12"/>
      <c r="FOO12" s="12"/>
      <c r="FOP12" s="12"/>
      <c r="FOQ12" s="12"/>
      <c r="FOR12" s="11"/>
      <c r="FOS12" s="12"/>
      <c r="FOT12" s="12"/>
      <c r="FOU12" s="12"/>
      <c r="FOV12" s="12"/>
      <c r="FOW12" s="11"/>
      <c r="FOX12" s="12"/>
      <c r="FOY12" s="12"/>
      <c r="FOZ12" s="12"/>
      <c r="FPA12" s="12"/>
      <c r="FPB12" s="11"/>
      <c r="FPC12" s="12"/>
      <c r="FPD12" s="12"/>
      <c r="FPE12" s="12"/>
      <c r="FPF12" s="12"/>
      <c r="FPG12" s="11"/>
      <c r="FPH12" s="12"/>
      <c r="FPI12" s="12"/>
      <c r="FPJ12" s="12"/>
      <c r="FPK12" s="12"/>
      <c r="FPL12" s="11"/>
      <c r="FPM12" s="12"/>
      <c r="FPN12" s="12"/>
      <c r="FPO12" s="12"/>
      <c r="FPP12" s="12"/>
      <c r="FPQ12" s="11"/>
      <c r="FPR12" s="12"/>
      <c r="FPS12" s="12"/>
      <c r="FPT12" s="12"/>
      <c r="FPU12" s="12"/>
      <c r="FPV12" s="11"/>
      <c r="FPW12" s="12"/>
      <c r="FPX12" s="12"/>
      <c r="FPY12" s="12"/>
      <c r="FPZ12" s="12"/>
      <c r="FQA12" s="11"/>
      <c r="FQB12" s="12"/>
      <c r="FQC12" s="12"/>
      <c r="FQD12" s="12"/>
      <c r="FQE12" s="12"/>
      <c r="FQF12" s="11"/>
      <c r="FQG12" s="12"/>
      <c r="FQH12" s="12"/>
      <c r="FQI12" s="12"/>
      <c r="FQJ12" s="12"/>
      <c r="FQK12" s="11"/>
      <c r="FQL12" s="12"/>
      <c r="FQM12" s="12"/>
      <c r="FQN12" s="12"/>
      <c r="FQO12" s="12"/>
      <c r="FQP12" s="11"/>
      <c r="FQQ12" s="12"/>
      <c r="FQR12" s="12"/>
      <c r="FQS12" s="12"/>
      <c r="FQT12" s="12"/>
      <c r="FQU12" s="11"/>
      <c r="FQV12" s="12"/>
      <c r="FQW12" s="12"/>
      <c r="FQX12" s="12"/>
      <c r="FQY12" s="12"/>
      <c r="FQZ12" s="11"/>
      <c r="FRA12" s="12"/>
      <c r="FRB12" s="12"/>
      <c r="FRC12" s="12"/>
      <c r="FRD12" s="12"/>
      <c r="FRE12" s="11"/>
      <c r="FRF12" s="12"/>
      <c r="FRG12" s="12"/>
      <c r="FRH12" s="12"/>
      <c r="FRI12" s="12"/>
      <c r="FRJ12" s="11"/>
      <c r="FRK12" s="12"/>
      <c r="FRL12" s="12"/>
      <c r="FRM12" s="12"/>
      <c r="FRN12" s="12"/>
      <c r="FRO12" s="11"/>
      <c r="FRP12" s="12"/>
      <c r="FRQ12" s="12"/>
      <c r="FRR12" s="12"/>
      <c r="FRS12" s="12"/>
      <c r="FRT12" s="11"/>
      <c r="FRU12" s="12"/>
      <c r="FRV12" s="12"/>
      <c r="FRW12" s="12"/>
      <c r="FRX12" s="12"/>
      <c r="FRY12" s="11"/>
      <c r="FRZ12" s="12"/>
      <c r="FSA12" s="12"/>
      <c r="FSB12" s="12"/>
      <c r="FSC12" s="12"/>
      <c r="FSD12" s="11"/>
      <c r="FSE12" s="12"/>
      <c r="FSF12" s="12"/>
      <c r="FSG12" s="12"/>
      <c r="FSH12" s="12"/>
      <c r="FSI12" s="11"/>
      <c r="FSJ12" s="12"/>
      <c r="FSK12" s="12"/>
      <c r="FSL12" s="12"/>
      <c r="FSM12" s="12"/>
      <c r="FSN12" s="11"/>
      <c r="FSO12" s="12"/>
      <c r="FSP12" s="12"/>
      <c r="FSQ12" s="12"/>
      <c r="FSR12" s="12"/>
      <c r="FSS12" s="11"/>
      <c r="FST12" s="12"/>
      <c r="FSU12" s="12"/>
      <c r="FSV12" s="12"/>
      <c r="FSW12" s="12"/>
      <c r="FSX12" s="11"/>
      <c r="FSY12" s="12"/>
      <c r="FSZ12" s="12"/>
      <c r="FTA12" s="12"/>
      <c r="FTB12" s="12"/>
      <c r="FTC12" s="11"/>
      <c r="FTD12" s="12"/>
      <c r="FTE12" s="12"/>
      <c r="FTF12" s="12"/>
      <c r="FTG12" s="12"/>
      <c r="FTH12" s="11"/>
      <c r="FTI12" s="12"/>
      <c r="FTJ12" s="12"/>
      <c r="FTK12" s="12"/>
      <c r="FTL12" s="12"/>
      <c r="FTM12" s="11"/>
      <c r="FTN12" s="12"/>
      <c r="FTO12" s="12"/>
      <c r="FTP12" s="12"/>
      <c r="FTQ12" s="12"/>
      <c r="FTR12" s="11"/>
      <c r="FTS12" s="12"/>
      <c r="FTT12" s="12"/>
      <c r="FTU12" s="12"/>
      <c r="FTV12" s="12"/>
      <c r="FTW12" s="11"/>
      <c r="FTX12" s="12"/>
      <c r="FTY12" s="12"/>
      <c r="FTZ12" s="12"/>
      <c r="FUA12" s="12"/>
      <c r="FUB12" s="11"/>
      <c r="FUC12" s="12"/>
      <c r="FUD12" s="12"/>
      <c r="FUE12" s="12"/>
      <c r="FUF12" s="12"/>
      <c r="FUG12" s="11"/>
      <c r="FUH12" s="12"/>
      <c r="FUI12" s="12"/>
      <c r="FUJ12" s="12"/>
      <c r="FUK12" s="12"/>
      <c r="FUL12" s="11"/>
      <c r="FUM12" s="12"/>
      <c r="FUN12" s="12"/>
      <c r="FUO12" s="12"/>
      <c r="FUP12" s="12"/>
      <c r="FUQ12" s="11"/>
      <c r="FUR12" s="12"/>
      <c r="FUS12" s="12"/>
      <c r="FUT12" s="12"/>
      <c r="FUU12" s="12"/>
      <c r="FUV12" s="11"/>
      <c r="FUW12" s="12"/>
      <c r="FUX12" s="12"/>
      <c r="FUY12" s="12"/>
      <c r="FUZ12" s="12"/>
      <c r="FVA12" s="11"/>
      <c r="FVB12" s="12"/>
      <c r="FVC12" s="12"/>
      <c r="FVD12" s="12"/>
      <c r="FVE12" s="12"/>
      <c r="FVF12" s="11"/>
      <c r="FVG12" s="12"/>
      <c r="FVH12" s="12"/>
      <c r="FVI12" s="12"/>
      <c r="FVJ12" s="12"/>
      <c r="FVK12" s="11"/>
      <c r="FVL12" s="12"/>
      <c r="FVM12" s="12"/>
      <c r="FVN12" s="12"/>
      <c r="FVO12" s="12"/>
      <c r="FVP12" s="11"/>
      <c r="FVQ12" s="12"/>
      <c r="FVR12" s="12"/>
      <c r="FVS12" s="12"/>
      <c r="FVT12" s="12"/>
      <c r="FVU12" s="11"/>
      <c r="FVV12" s="12"/>
      <c r="FVW12" s="12"/>
      <c r="FVX12" s="12"/>
      <c r="FVY12" s="12"/>
      <c r="FVZ12" s="11"/>
      <c r="FWA12" s="12"/>
      <c r="FWB12" s="12"/>
      <c r="FWC12" s="12"/>
      <c r="FWD12" s="12"/>
      <c r="FWE12" s="11"/>
      <c r="FWF12" s="12"/>
      <c r="FWG12" s="12"/>
      <c r="FWH12" s="12"/>
      <c r="FWI12" s="12"/>
      <c r="FWJ12" s="11"/>
      <c r="FWK12" s="12"/>
      <c r="FWL12" s="12"/>
      <c r="FWM12" s="12"/>
      <c r="FWN12" s="12"/>
      <c r="FWO12" s="11"/>
      <c r="FWP12" s="12"/>
      <c r="FWQ12" s="12"/>
      <c r="FWR12" s="12"/>
      <c r="FWS12" s="12"/>
      <c r="FWT12" s="11"/>
      <c r="FWU12" s="12"/>
      <c r="FWV12" s="12"/>
      <c r="FWW12" s="12"/>
      <c r="FWX12" s="12"/>
      <c r="FWY12" s="11"/>
      <c r="FWZ12" s="12"/>
      <c r="FXA12" s="12"/>
      <c r="FXB12" s="12"/>
      <c r="FXC12" s="12"/>
      <c r="FXD12" s="11"/>
      <c r="FXE12" s="12"/>
      <c r="FXF12" s="12"/>
      <c r="FXG12" s="12"/>
      <c r="FXH12" s="12"/>
      <c r="FXI12" s="11"/>
      <c r="FXJ12" s="12"/>
      <c r="FXK12" s="12"/>
      <c r="FXL12" s="12"/>
      <c r="FXM12" s="12"/>
      <c r="FXN12" s="11"/>
      <c r="FXO12" s="12"/>
      <c r="FXP12" s="12"/>
      <c r="FXQ12" s="12"/>
      <c r="FXR12" s="12"/>
      <c r="FXS12" s="11"/>
      <c r="FXT12" s="12"/>
      <c r="FXU12" s="12"/>
      <c r="FXV12" s="12"/>
      <c r="FXW12" s="12"/>
      <c r="FXX12" s="11"/>
      <c r="FXY12" s="12"/>
      <c r="FXZ12" s="12"/>
      <c r="FYA12" s="12"/>
      <c r="FYB12" s="12"/>
      <c r="FYC12" s="11"/>
      <c r="FYD12" s="12"/>
      <c r="FYE12" s="12"/>
      <c r="FYF12" s="12"/>
      <c r="FYG12" s="12"/>
      <c r="FYH12" s="11"/>
      <c r="FYI12" s="12"/>
      <c r="FYJ12" s="12"/>
      <c r="FYK12" s="12"/>
      <c r="FYL12" s="12"/>
      <c r="FYM12" s="11"/>
      <c r="FYN12" s="12"/>
      <c r="FYO12" s="12"/>
      <c r="FYP12" s="12"/>
      <c r="FYQ12" s="12"/>
      <c r="FYR12" s="11"/>
      <c r="FYS12" s="12"/>
      <c r="FYT12" s="12"/>
      <c r="FYU12" s="12"/>
      <c r="FYV12" s="12"/>
      <c r="FYW12" s="11"/>
      <c r="FYX12" s="12"/>
      <c r="FYY12" s="12"/>
      <c r="FYZ12" s="12"/>
      <c r="FZA12" s="12"/>
      <c r="FZB12" s="11"/>
      <c r="FZC12" s="12"/>
      <c r="FZD12" s="12"/>
      <c r="FZE12" s="12"/>
      <c r="FZF12" s="12"/>
      <c r="FZG12" s="11"/>
      <c r="FZH12" s="12"/>
      <c r="FZI12" s="12"/>
      <c r="FZJ12" s="12"/>
      <c r="FZK12" s="12"/>
      <c r="FZL12" s="11"/>
      <c r="FZM12" s="12"/>
      <c r="FZN12" s="12"/>
      <c r="FZO12" s="12"/>
      <c r="FZP12" s="12"/>
      <c r="FZQ12" s="11"/>
      <c r="FZR12" s="12"/>
      <c r="FZS12" s="12"/>
      <c r="FZT12" s="12"/>
      <c r="FZU12" s="12"/>
      <c r="FZV12" s="11"/>
      <c r="FZW12" s="12"/>
      <c r="FZX12" s="12"/>
      <c r="FZY12" s="12"/>
      <c r="FZZ12" s="12"/>
      <c r="GAA12" s="11"/>
      <c r="GAB12" s="12"/>
      <c r="GAC12" s="12"/>
      <c r="GAD12" s="12"/>
      <c r="GAE12" s="12"/>
      <c r="GAF12" s="11"/>
      <c r="GAG12" s="12"/>
      <c r="GAH12" s="12"/>
      <c r="GAI12" s="12"/>
      <c r="GAJ12" s="12"/>
      <c r="GAK12" s="11"/>
      <c r="GAL12" s="12"/>
      <c r="GAM12" s="12"/>
      <c r="GAN12" s="12"/>
      <c r="GAO12" s="12"/>
      <c r="GAP12" s="11"/>
      <c r="GAQ12" s="12"/>
      <c r="GAR12" s="12"/>
      <c r="GAS12" s="12"/>
      <c r="GAT12" s="12"/>
      <c r="GAU12" s="11"/>
      <c r="GAV12" s="12"/>
      <c r="GAW12" s="12"/>
      <c r="GAX12" s="12"/>
      <c r="GAY12" s="12"/>
      <c r="GAZ12" s="11"/>
      <c r="GBA12" s="12"/>
      <c r="GBB12" s="12"/>
      <c r="GBC12" s="12"/>
      <c r="GBD12" s="12"/>
      <c r="GBE12" s="11"/>
      <c r="GBF12" s="12"/>
      <c r="GBG12" s="12"/>
      <c r="GBH12" s="12"/>
      <c r="GBI12" s="12"/>
      <c r="GBJ12" s="11"/>
      <c r="GBK12" s="12"/>
      <c r="GBL12" s="12"/>
      <c r="GBM12" s="12"/>
      <c r="GBN12" s="12"/>
      <c r="GBO12" s="11"/>
      <c r="GBP12" s="12"/>
      <c r="GBQ12" s="12"/>
      <c r="GBR12" s="12"/>
      <c r="GBS12" s="12"/>
      <c r="GBT12" s="11"/>
      <c r="GBU12" s="12"/>
      <c r="GBV12" s="12"/>
      <c r="GBW12" s="12"/>
      <c r="GBX12" s="12"/>
      <c r="GBY12" s="11"/>
      <c r="GBZ12" s="12"/>
      <c r="GCA12" s="12"/>
      <c r="GCB12" s="12"/>
      <c r="GCC12" s="12"/>
      <c r="GCD12" s="11"/>
      <c r="GCE12" s="12"/>
      <c r="GCF12" s="12"/>
      <c r="GCG12" s="12"/>
      <c r="GCH12" s="12"/>
      <c r="GCI12" s="11"/>
      <c r="GCJ12" s="12"/>
      <c r="GCK12" s="12"/>
      <c r="GCL12" s="12"/>
      <c r="GCM12" s="12"/>
      <c r="GCN12" s="11"/>
      <c r="GCO12" s="12"/>
      <c r="GCP12" s="12"/>
      <c r="GCQ12" s="12"/>
      <c r="GCR12" s="12"/>
      <c r="GCS12" s="11"/>
      <c r="GCT12" s="12"/>
      <c r="GCU12" s="12"/>
      <c r="GCV12" s="12"/>
      <c r="GCW12" s="12"/>
      <c r="GCX12" s="11"/>
      <c r="GCY12" s="12"/>
      <c r="GCZ12" s="12"/>
      <c r="GDA12" s="12"/>
      <c r="GDB12" s="12"/>
      <c r="GDC12" s="11"/>
      <c r="GDD12" s="12"/>
      <c r="GDE12" s="12"/>
      <c r="GDF12" s="12"/>
      <c r="GDG12" s="12"/>
      <c r="GDH12" s="11"/>
      <c r="GDI12" s="12"/>
      <c r="GDJ12" s="12"/>
      <c r="GDK12" s="12"/>
      <c r="GDL12" s="12"/>
      <c r="GDM12" s="11"/>
      <c r="GDN12" s="12"/>
      <c r="GDO12" s="12"/>
      <c r="GDP12" s="12"/>
      <c r="GDQ12" s="12"/>
      <c r="GDR12" s="11"/>
      <c r="GDS12" s="12"/>
      <c r="GDT12" s="12"/>
      <c r="GDU12" s="12"/>
      <c r="GDV12" s="12"/>
      <c r="GDW12" s="11"/>
      <c r="GDX12" s="12"/>
      <c r="GDY12" s="12"/>
      <c r="GDZ12" s="12"/>
      <c r="GEA12" s="12"/>
      <c r="GEB12" s="11"/>
      <c r="GEC12" s="12"/>
      <c r="GED12" s="12"/>
      <c r="GEE12" s="12"/>
      <c r="GEF12" s="12"/>
      <c r="GEG12" s="11"/>
      <c r="GEH12" s="12"/>
      <c r="GEI12" s="12"/>
      <c r="GEJ12" s="12"/>
      <c r="GEK12" s="12"/>
      <c r="GEL12" s="11"/>
      <c r="GEM12" s="12"/>
      <c r="GEN12" s="12"/>
      <c r="GEO12" s="12"/>
      <c r="GEP12" s="12"/>
      <c r="GEQ12" s="11"/>
      <c r="GER12" s="12"/>
      <c r="GES12" s="12"/>
      <c r="GET12" s="12"/>
      <c r="GEU12" s="12"/>
      <c r="GEV12" s="11"/>
      <c r="GEW12" s="12"/>
      <c r="GEX12" s="12"/>
      <c r="GEY12" s="12"/>
      <c r="GEZ12" s="12"/>
      <c r="GFA12" s="11"/>
      <c r="GFB12" s="12"/>
      <c r="GFC12" s="12"/>
      <c r="GFD12" s="12"/>
      <c r="GFE12" s="12"/>
      <c r="GFF12" s="11"/>
      <c r="GFG12" s="12"/>
      <c r="GFH12" s="12"/>
      <c r="GFI12" s="12"/>
      <c r="GFJ12" s="12"/>
      <c r="GFK12" s="11"/>
      <c r="GFL12" s="12"/>
      <c r="GFM12" s="12"/>
      <c r="GFN12" s="12"/>
      <c r="GFO12" s="12"/>
      <c r="GFP12" s="11"/>
      <c r="GFQ12" s="12"/>
      <c r="GFR12" s="12"/>
      <c r="GFS12" s="12"/>
      <c r="GFT12" s="12"/>
      <c r="GFU12" s="11"/>
      <c r="GFV12" s="12"/>
      <c r="GFW12" s="12"/>
      <c r="GFX12" s="12"/>
      <c r="GFY12" s="12"/>
      <c r="GFZ12" s="11"/>
      <c r="GGA12" s="12"/>
      <c r="GGB12" s="12"/>
      <c r="GGC12" s="12"/>
      <c r="GGD12" s="12"/>
      <c r="GGE12" s="11"/>
      <c r="GGF12" s="12"/>
      <c r="GGG12" s="12"/>
      <c r="GGH12" s="12"/>
      <c r="GGI12" s="12"/>
      <c r="GGJ12" s="11"/>
      <c r="GGK12" s="12"/>
      <c r="GGL12" s="12"/>
      <c r="GGM12" s="12"/>
      <c r="GGN12" s="12"/>
      <c r="GGO12" s="11"/>
      <c r="GGP12" s="12"/>
      <c r="GGQ12" s="12"/>
      <c r="GGR12" s="12"/>
      <c r="GGS12" s="12"/>
      <c r="GGT12" s="11"/>
      <c r="GGU12" s="12"/>
      <c r="GGV12" s="12"/>
      <c r="GGW12" s="12"/>
      <c r="GGX12" s="12"/>
      <c r="GGY12" s="11"/>
      <c r="GGZ12" s="12"/>
      <c r="GHA12" s="12"/>
      <c r="GHB12" s="12"/>
      <c r="GHC12" s="12"/>
      <c r="GHD12" s="11"/>
      <c r="GHE12" s="12"/>
      <c r="GHF12" s="12"/>
      <c r="GHG12" s="12"/>
      <c r="GHH12" s="12"/>
      <c r="GHI12" s="11"/>
      <c r="GHJ12" s="12"/>
      <c r="GHK12" s="12"/>
      <c r="GHL12" s="12"/>
      <c r="GHM12" s="12"/>
      <c r="GHN12" s="11"/>
      <c r="GHO12" s="12"/>
      <c r="GHP12" s="12"/>
      <c r="GHQ12" s="12"/>
      <c r="GHR12" s="12"/>
      <c r="GHS12" s="11"/>
      <c r="GHT12" s="12"/>
      <c r="GHU12" s="12"/>
      <c r="GHV12" s="12"/>
      <c r="GHW12" s="12"/>
      <c r="GHX12" s="11"/>
      <c r="GHY12" s="12"/>
      <c r="GHZ12" s="12"/>
      <c r="GIA12" s="12"/>
      <c r="GIB12" s="12"/>
      <c r="GIC12" s="11"/>
      <c r="GID12" s="12"/>
      <c r="GIE12" s="12"/>
      <c r="GIF12" s="12"/>
      <c r="GIG12" s="12"/>
      <c r="GIH12" s="11"/>
      <c r="GII12" s="12"/>
      <c r="GIJ12" s="12"/>
      <c r="GIK12" s="12"/>
      <c r="GIL12" s="12"/>
      <c r="GIM12" s="11"/>
      <c r="GIN12" s="12"/>
      <c r="GIO12" s="12"/>
      <c r="GIP12" s="12"/>
      <c r="GIQ12" s="12"/>
      <c r="GIR12" s="11"/>
      <c r="GIS12" s="12"/>
      <c r="GIT12" s="12"/>
      <c r="GIU12" s="12"/>
      <c r="GIV12" s="12"/>
      <c r="GIW12" s="11"/>
      <c r="GIX12" s="12"/>
      <c r="GIY12" s="12"/>
      <c r="GIZ12" s="12"/>
      <c r="GJA12" s="12"/>
      <c r="GJB12" s="11"/>
      <c r="GJC12" s="12"/>
      <c r="GJD12" s="12"/>
      <c r="GJE12" s="12"/>
      <c r="GJF12" s="12"/>
      <c r="GJG12" s="11"/>
      <c r="GJH12" s="12"/>
      <c r="GJI12" s="12"/>
      <c r="GJJ12" s="12"/>
      <c r="GJK12" s="12"/>
      <c r="GJL12" s="11"/>
      <c r="GJM12" s="12"/>
      <c r="GJN12" s="12"/>
      <c r="GJO12" s="12"/>
      <c r="GJP12" s="12"/>
      <c r="GJQ12" s="11"/>
      <c r="GJR12" s="12"/>
      <c r="GJS12" s="12"/>
      <c r="GJT12" s="12"/>
      <c r="GJU12" s="12"/>
      <c r="GJV12" s="11"/>
      <c r="GJW12" s="12"/>
      <c r="GJX12" s="12"/>
      <c r="GJY12" s="12"/>
      <c r="GJZ12" s="12"/>
      <c r="GKA12" s="11"/>
      <c r="GKB12" s="12"/>
      <c r="GKC12" s="12"/>
      <c r="GKD12" s="12"/>
      <c r="GKE12" s="12"/>
      <c r="GKF12" s="11"/>
      <c r="GKG12" s="12"/>
      <c r="GKH12" s="12"/>
      <c r="GKI12" s="12"/>
      <c r="GKJ12" s="12"/>
      <c r="GKK12" s="11"/>
      <c r="GKL12" s="12"/>
      <c r="GKM12" s="12"/>
      <c r="GKN12" s="12"/>
      <c r="GKO12" s="12"/>
      <c r="GKP12" s="11"/>
      <c r="GKQ12" s="12"/>
      <c r="GKR12" s="12"/>
      <c r="GKS12" s="12"/>
      <c r="GKT12" s="12"/>
      <c r="GKU12" s="11"/>
      <c r="GKV12" s="12"/>
      <c r="GKW12" s="12"/>
      <c r="GKX12" s="12"/>
      <c r="GKY12" s="12"/>
      <c r="GKZ12" s="11"/>
      <c r="GLA12" s="12"/>
      <c r="GLB12" s="12"/>
      <c r="GLC12" s="12"/>
      <c r="GLD12" s="12"/>
      <c r="GLE12" s="11"/>
      <c r="GLF12" s="12"/>
      <c r="GLG12" s="12"/>
      <c r="GLH12" s="12"/>
      <c r="GLI12" s="12"/>
      <c r="GLJ12" s="11"/>
      <c r="GLK12" s="12"/>
      <c r="GLL12" s="12"/>
      <c r="GLM12" s="12"/>
      <c r="GLN12" s="12"/>
      <c r="GLO12" s="11"/>
      <c r="GLP12" s="12"/>
      <c r="GLQ12" s="12"/>
      <c r="GLR12" s="12"/>
      <c r="GLS12" s="12"/>
      <c r="GLT12" s="11"/>
      <c r="GLU12" s="12"/>
      <c r="GLV12" s="12"/>
      <c r="GLW12" s="12"/>
      <c r="GLX12" s="12"/>
      <c r="GLY12" s="11"/>
      <c r="GLZ12" s="12"/>
      <c r="GMA12" s="12"/>
      <c r="GMB12" s="12"/>
      <c r="GMC12" s="12"/>
      <c r="GMD12" s="11"/>
      <c r="GME12" s="12"/>
      <c r="GMF12" s="12"/>
      <c r="GMG12" s="12"/>
      <c r="GMH12" s="12"/>
      <c r="GMI12" s="11"/>
      <c r="GMJ12" s="12"/>
      <c r="GMK12" s="12"/>
      <c r="GML12" s="12"/>
      <c r="GMM12" s="12"/>
      <c r="GMN12" s="11"/>
      <c r="GMO12" s="12"/>
      <c r="GMP12" s="12"/>
      <c r="GMQ12" s="12"/>
      <c r="GMR12" s="12"/>
      <c r="GMS12" s="11"/>
      <c r="GMT12" s="12"/>
      <c r="GMU12" s="12"/>
      <c r="GMV12" s="12"/>
      <c r="GMW12" s="12"/>
      <c r="GMX12" s="11"/>
      <c r="GMY12" s="12"/>
      <c r="GMZ12" s="12"/>
      <c r="GNA12" s="12"/>
      <c r="GNB12" s="12"/>
      <c r="GNC12" s="11"/>
      <c r="GND12" s="12"/>
      <c r="GNE12" s="12"/>
      <c r="GNF12" s="12"/>
      <c r="GNG12" s="12"/>
      <c r="GNH12" s="11"/>
      <c r="GNI12" s="12"/>
      <c r="GNJ12" s="12"/>
      <c r="GNK12" s="12"/>
      <c r="GNL12" s="12"/>
      <c r="GNM12" s="11"/>
      <c r="GNN12" s="12"/>
      <c r="GNO12" s="12"/>
      <c r="GNP12" s="12"/>
      <c r="GNQ12" s="12"/>
      <c r="GNR12" s="11"/>
      <c r="GNS12" s="12"/>
      <c r="GNT12" s="12"/>
      <c r="GNU12" s="12"/>
      <c r="GNV12" s="12"/>
      <c r="GNW12" s="11"/>
      <c r="GNX12" s="12"/>
      <c r="GNY12" s="12"/>
      <c r="GNZ12" s="12"/>
      <c r="GOA12" s="12"/>
      <c r="GOB12" s="11"/>
      <c r="GOC12" s="12"/>
      <c r="GOD12" s="12"/>
      <c r="GOE12" s="12"/>
      <c r="GOF12" s="12"/>
      <c r="GOG12" s="11"/>
      <c r="GOH12" s="12"/>
      <c r="GOI12" s="12"/>
      <c r="GOJ12" s="12"/>
      <c r="GOK12" s="12"/>
      <c r="GOL12" s="11"/>
      <c r="GOM12" s="12"/>
      <c r="GON12" s="12"/>
      <c r="GOO12" s="12"/>
      <c r="GOP12" s="12"/>
      <c r="GOQ12" s="11"/>
      <c r="GOR12" s="12"/>
      <c r="GOS12" s="12"/>
      <c r="GOT12" s="12"/>
      <c r="GOU12" s="12"/>
      <c r="GOV12" s="11"/>
      <c r="GOW12" s="12"/>
      <c r="GOX12" s="12"/>
      <c r="GOY12" s="12"/>
      <c r="GOZ12" s="12"/>
      <c r="GPA12" s="11"/>
      <c r="GPB12" s="12"/>
      <c r="GPC12" s="12"/>
      <c r="GPD12" s="12"/>
      <c r="GPE12" s="12"/>
      <c r="GPF12" s="11"/>
      <c r="GPG12" s="12"/>
      <c r="GPH12" s="12"/>
      <c r="GPI12" s="12"/>
      <c r="GPJ12" s="12"/>
      <c r="GPK12" s="11"/>
      <c r="GPL12" s="12"/>
      <c r="GPM12" s="12"/>
      <c r="GPN12" s="12"/>
      <c r="GPO12" s="12"/>
      <c r="GPP12" s="11"/>
      <c r="GPQ12" s="12"/>
      <c r="GPR12" s="12"/>
      <c r="GPS12" s="12"/>
      <c r="GPT12" s="12"/>
      <c r="GPU12" s="11"/>
      <c r="GPV12" s="12"/>
      <c r="GPW12" s="12"/>
      <c r="GPX12" s="12"/>
      <c r="GPY12" s="12"/>
      <c r="GPZ12" s="11"/>
      <c r="GQA12" s="12"/>
      <c r="GQB12" s="12"/>
      <c r="GQC12" s="12"/>
      <c r="GQD12" s="12"/>
      <c r="GQE12" s="11"/>
      <c r="GQF12" s="12"/>
      <c r="GQG12" s="12"/>
      <c r="GQH12" s="12"/>
      <c r="GQI12" s="12"/>
      <c r="GQJ12" s="11"/>
      <c r="GQK12" s="12"/>
      <c r="GQL12" s="12"/>
      <c r="GQM12" s="12"/>
      <c r="GQN12" s="12"/>
      <c r="GQO12" s="11"/>
      <c r="GQP12" s="12"/>
      <c r="GQQ12" s="12"/>
      <c r="GQR12" s="12"/>
      <c r="GQS12" s="12"/>
      <c r="GQT12" s="11"/>
      <c r="GQU12" s="12"/>
      <c r="GQV12" s="12"/>
      <c r="GQW12" s="12"/>
      <c r="GQX12" s="12"/>
      <c r="GQY12" s="11"/>
      <c r="GQZ12" s="12"/>
      <c r="GRA12" s="12"/>
      <c r="GRB12" s="12"/>
      <c r="GRC12" s="12"/>
      <c r="GRD12" s="11"/>
      <c r="GRE12" s="12"/>
      <c r="GRF12" s="12"/>
      <c r="GRG12" s="12"/>
      <c r="GRH12" s="12"/>
      <c r="GRI12" s="11"/>
      <c r="GRJ12" s="12"/>
      <c r="GRK12" s="12"/>
      <c r="GRL12" s="12"/>
      <c r="GRM12" s="12"/>
      <c r="GRN12" s="11"/>
      <c r="GRO12" s="12"/>
      <c r="GRP12" s="12"/>
      <c r="GRQ12" s="12"/>
      <c r="GRR12" s="12"/>
      <c r="GRS12" s="11"/>
      <c r="GRT12" s="12"/>
      <c r="GRU12" s="12"/>
      <c r="GRV12" s="12"/>
      <c r="GRW12" s="12"/>
      <c r="GRX12" s="11"/>
      <c r="GRY12" s="12"/>
      <c r="GRZ12" s="12"/>
      <c r="GSA12" s="12"/>
      <c r="GSB12" s="12"/>
      <c r="GSC12" s="11"/>
      <c r="GSD12" s="12"/>
      <c r="GSE12" s="12"/>
      <c r="GSF12" s="12"/>
      <c r="GSG12" s="12"/>
      <c r="GSH12" s="11"/>
      <c r="GSI12" s="12"/>
      <c r="GSJ12" s="12"/>
      <c r="GSK12" s="12"/>
      <c r="GSL12" s="12"/>
      <c r="GSM12" s="11"/>
      <c r="GSN12" s="12"/>
      <c r="GSO12" s="12"/>
      <c r="GSP12" s="12"/>
      <c r="GSQ12" s="12"/>
      <c r="GSR12" s="11"/>
      <c r="GSS12" s="12"/>
      <c r="GST12" s="12"/>
      <c r="GSU12" s="12"/>
      <c r="GSV12" s="12"/>
      <c r="GSW12" s="11"/>
      <c r="GSX12" s="12"/>
      <c r="GSY12" s="12"/>
      <c r="GSZ12" s="12"/>
      <c r="GTA12" s="12"/>
      <c r="GTB12" s="11"/>
      <c r="GTC12" s="12"/>
      <c r="GTD12" s="12"/>
      <c r="GTE12" s="12"/>
      <c r="GTF12" s="12"/>
      <c r="GTG12" s="11"/>
      <c r="GTH12" s="12"/>
      <c r="GTI12" s="12"/>
      <c r="GTJ12" s="12"/>
      <c r="GTK12" s="12"/>
      <c r="GTL12" s="11"/>
      <c r="GTM12" s="12"/>
      <c r="GTN12" s="12"/>
      <c r="GTO12" s="12"/>
      <c r="GTP12" s="12"/>
      <c r="GTQ12" s="11"/>
      <c r="GTR12" s="12"/>
      <c r="GTS12" s="12"/>
      <c r="GTT12" s="12"/>
      <c r="GTU12" s="12"/>
      <c r="GTV12" s="11"/>
      <c r="GTW12" s="12"/>
      <c r="GTX12" s="12"/>
      <c r="GTY12" s="12"/>
      <c r="GTZ12" s="12"/>
      <c r="GUA12" s="11"/>
      <c r="GUB12" s="12"/>
      <c r="GUC12" s="12"/>
      <c r="GUD12" s="12"/>
      <c r="GUE12" s="12"/>
      <c r="GUF12" s="11"/>
      <c r="GUG12" s="12"/>
      <c r="GUH12" s="12"/>
      <c r="GUI12" s="12"/>
      <c r="GUJ12" s="12"/>
      <c r="GUK12" s="11"/>
      <c r="GUL12" s="12"/>
      <c r="GUM12" s="12"/>
      <c r="GUN12" s="12"/>
      <c r="GUO12" s="12"/>
      <c r="GUP12" s="11"/>
      <c r="GUQ12" s="12"/>
      <c r="GUR12" s="12"/>
      <c r="GUS12" s="12"/>
      <c r="GUT12" s="12"/>
      <c r="GUU12" s="11"/>
      <c r="GUV12" s="12"/>
      <c r="GUW12" s="12"/>
      <c r="GUX12" s="12"/>
      <c r="GUY12" s="12"/>
      <c r="GUZ12" s="11"/>
      <c r="GVA12" s="12"/>
      <c r="GVB12" s="12"/>
      <c r="GVC12" s="12"/>
      <c r="GVD12" s="12"/>
      <c r="GVE12" s="11"/>
      <c r="GVF12" s="12"/>
      <c r="GVG12" s="12"/>
      <c r="GVH12" s="12"/>
      <c r="GVI12" s="12"/>
      <c r="GVJ12" s="11"/>
      <c r="GVK12" s="12"/>
      <c r="GVL12" s="12"/>
      <c r="GVM12" s="12"/>
      <c r="GVN12" s="12"/>
      <c r="GVO12" s="11"/>
      <c r="GVP12" s="12"/>
      <c r="GVQ12" s="12"/>
      <c r="GVR12" s="12"/>
      <c r="GVS12" s="12"/>
      <c r="GVT12" s="11"/>
      <c r="GVU12" s="12"/>
      <c r="GVV12" s="12"/>
      <c r="GVW12" s="12"/>
      <c r="GVX12" s="12"/>
      <c r="GVY12" s="11"/>
      <c r="GVZ12" s="12"/>
      <c r="GWA12" s="12"/>
      <c r="GWB12" s="12"/>
      <c r="GWC12" s="12"/>
      <c r="GWD12" s="11"/>
      <c r="GWE12" s="12"/>
      <c r="GWF12" s="12"/>
      <c r="GWG12" s="12"/>
      <c r="GWH12" s="12"/>
      <c r="GWI12" s="11"/>
      <c r="GWJ12" s="12"/>
      <c r="GWK12" s="12"/>
      <c r="GWL12" s="12"/>
      <c r="GWM12" s="12"/>
      <c r="GWN12" s="11"/>
      <c r="GWO12" s="12"/>
      <c r="GWP12" s="12"/>
      <c r="GWQ12" s="12"/>
      <c r="GWR12" s="12"/>
      <c r="GWS12" s="11"/>
      <c r="GWT12" s="12"/>
      <c r="GWU12" s="12"/>
      <c r="GWV12" s="12"/>
      <c r="GWW12" s="12"/>
      <c r="GWX12" s="11"/>
      <c r="GWY12" s="12"/>
      <c r="GWZ12" s="12"/>
      <c r="GXA12" s="12"/>
      <c r="GXB12" s="12"/>
      <c r="GXC12" s="11"/>
      <c r="GXD12" s="12"/>
      <c r="GXE12" s="12"/>
      <c r="GXF12" s="12"/>
      <c r="GXG12" s="12"/>
      <c r="GXH12" s="11"/>
      <c r="GXI12" s="12"/>
      <c r="GXJ12" s="12"/>
      <c r="GXK12" s="12"/>
      <c r="GXL12" s="12"/>
      <c r="GXM12" s="11"/>
      <c r="GXN12" s="12"/>
      <c r="GXO12" s="12"/>
      <c r="GXP12" s="12"/>
      <c r="GXQ12" s="12"/>
      <c r="GXR12" s="11"/>
      <c r="GXS12" s="12"/>
      <c r="GXT12" s="12"/>
      <c r="GXU12" s="12"/>
      <c r="GXV12" s="12"/>
      <c r="GXW12" s="11"/>
      <c r="GXX12" s="12"/>
      <c r="GXY12" s="12"/>
      <c r="GXZ12" s="12"/>
      <c r="GYA12" s="12"/>
      <c r="GYB12" s="11"/>
      <c r="GYC12" s="12"/>
      <c r="GYD12" s="12"/>
      <c r="GYE12" s="12"/>
      <c r="GYF12" s="12"/>
      <c r="GYG12" s="11"/>
      <c r="GYH12" s="12"/>
      <c r="GYI12" s="12"/>
      <c r="GYJ12" s="12"/>
      <c r="GYK12" s="12"/>
      <c r="GYL12" s="11"/>
      <c r="GYM12" s="12"/>
      <c r="GYN12" s="12"/>
      <c r="GYO12" s="12"/>
      <c r="GYP12" s="12"/>
      <c r="GYQ12" s="11"/>
      <c r="GYR12" s="12"/>
      <c r="GYS12" s="12"/>
      <c r="GYT12" s="12"/>
      <c r="GYU12" s="12"/>
      <c r="GYV12" s="11"/>
      <c r="GYW12" s="12"/>
      <c r="GYX12" s="12"/>
      <c r="GYY12" s="12"/>
      <c r="GYZ12" s="12"/>
      <c r="GZA12" s="11"/>
      <c r="GZB12" s="12"/>
      <c r="GZC12" s="12"/>
      <c r="GZD12" s="12"/>
      <c r="GZE12" s="12"/>
      <c r="GZF12" s="11"/>
      <c r="GZG12" s="12"/>
      <c r="GZH12" s="12"/>
      <c r="GZI12" s="12"/>
      <c r="GZJ12" s="12"/>
      <c r="GZK12" s="11"/>
      <c r="GZL12" s="12"/>
      <c r="GZM12" s="12"/>
      <c r="GZN12" s="12"/>
      <c r="GZO12" s="12"/>
      <c r="GZP12" s="11"/>
      <c r="GZQ12" s="12"/>
      <c r="GZR12" s="12"/>
      <c r="GZS12" s="12"/>
      <c r="GZT12" s="12"/>
      <c r="GZU12" s="11"/>
      <c r="GZV12" s="12"/>
      <c r="GZW12" s="12"/>
      <c r="GZX12" s="12"/>
      <c r="GZY12" s="12"/>
      <c r="GZZ12" s="11"/>
      <c r="HAA12" s="12"/>
      <c r="HAB12" s="12"/>
      <c r="HAC12" s="12"/>
      <c r="HAD12" s="12"/>
      <c r="HAE12" s="11"/>
      <c r="HAF12" s="12"/>
      <c r="HAG12" s="12"/>
      <c r="HAH12" s="12"/>
      <c r="HAI12" s="12"/>
      <c r="HAJ12" s="11"/>
      <c r="HAK12" s="12"/>
      <c r="HAL12" s="12"/>
      <c r="HAM12" s="12"/>
      <c r="HAN12" s="12"/>
      <c r="HAO12" s="11"/>
      <c r="HAP12" s="12"/>
      <c r="HAQ12" s="12"/>
      <c r="HAR12" s="12"/>
      <c r="HAS12" s="12"/>
      <c r="HAT12" s="11"/>
      <c r="HAU12" s="12"/>
      <c r="HAV12" s="12"/>
      <c r="HAW12" s="12"/>
      <c r="HAX12" s="12"/>
      <c r="HAY12" s="11"/>
      <c r="HAZ12" s="12"/>
      <c r="HBA12" s="12"/>
      <c r="HBB12" s="12"/>
      <c r="HBC12" s="12"/>
      <c r="HBD12" s="11"/>
      <c r="HBE12" s="12"/>
      <c r="HBF12" s="12"/>
      <c r="HBG12" s="12"/>
      <c r="HBH12" s="12"/>
      <c r="HBI12" s="11"/>
      <c r="HBJ12" s="12"/>
      <c r="HBK12" s="12"/>
      <c r="HBL12" s="12"/>
      <c r="HBM12" s="12"/>
      <c r="HBN12" s="11"/>
      <c r="HBO12" s="12"/>
      <c r="HBP12" s="12"/>
      <c r="HBQ12" s="12"/>
      <c r="HBR12" s="12"/>
      <c r="HBS12" s="11"/>
      <c r="HBT12" s="12"/>
      <c r="HBU12" s="12"/>
      <c r="HBV12" s="12"/>
      <c r="HBW12" s="12"/>
      <c r="HBX12" s="11"/>
      <c r="HBY12" s="12"/>
      <c r="HBZ12" s="12"/>
      <c r="HCA12" s="12"/>
      <c r="HCB12" s="12"/>
      <c r="HCC12" s="11"/>
      <c r="HCD12" s="12"/>
      <c r="HCE12" s="12"/>
      <c r="HCF12" s="12"/>
      <c r="HCG12" s="12"/>
      <c r="HCH12" s="11"/>
      <c r="HCI12" s="12"/>
      <c r="HCJ12" s="12"/>
      <c r="HCK12" s="12"/>
      <c r="HCL12" s="12"/>
      <c r="HCM12" s="11"/>
      <c r="HCN12" s="12"/>
      <c r="HCO12" s="12"/>
      <c r="HCP12" s="12"/>
      <c r="HCQ12" s="12"/>
      <c r="HCR12" s="11"/>
      <c r="HCS12" s="12"/>
      <c r="HCT12" s="12"/>
      <c r="HCU12" s="12"/>
      <c r="HCV12" s="12"/>
      <c r="HCW12" s="11"/>
      <c r="HCX12" s="12"/>
      <c r="HCY12" s="12"/>
      <c r="HCZ12" s="12"/>
      <c r="HDA12" s="12"/>
      <c r="HDB12" s="11"/>
      <c r="HDC12" s="12"/>
      <c r="HDD12" s="12"/>
      <c r="HDE12" s="12"/>
      <c r="HDF12" s="12"/>
      <c r="HDG12" s="11"/>
      <c r="HDH12" s="12"/>
      <c r="HDI12" s="12"/>
      <c r="HDJ12" s="12"/>
      <c r="HDK12" s="12"/>
      <c r="HDL12" s="11"/>
      <c r="HDM12" s="12"/>
      <c r="HDN12" s="12"/>
      <c r="HDO12" s="12"/>
      <c r="HDP12" s="12"/>
      <c r="HDQ12" s="11"/>
      <c r="HDR12" s="12"/>
      <c r="HDS12" s="12"/>
      <c r="HDT12" s="12"/>
      <c r="HDU12" s="12"/>
      <c r="HDV12" s="11"/>
      <c r="HDW12" s="12"/>
      <c r="HDX12" s="12"/>
      <c r="HDY12" s="12"/>
      <c r="HDZ12" s="12"/>
      <c r="HEA12" s="11"/>
      <c r="HEB12" s="12"/>
      <c r="HEC12" s="12"/>
      <c r="HED12" s="12"/>
      <c r="HEE12" s="12"/>
      <c r="HEF12" s="11"/>
      <c r="HEG12" s="12"/>
      <c r="HEH12" s="12"/>
      <c r="HEI12" s="12"/>
      <c r="HEJ12" s="12"/>
      <c r="HEK12" s="11"/>
      <c r="HEL12" s="12"/>
      <c r="HEM12" s="12"/>
      <c r="HEN12" s="12"/>
      <c r="HEO12" s="12"/>
      <c r="HEP12" s="11"/>
      <c r="HEQ12" s="12"/>
      <c r="HER12" s="12"/>
      <c r="HES12" s="12"/>
      <c r="HET12" s="12"/>
      <c r="HEU12" s="11"/>
      <c r="HEV12" s="12"/>
      <c r="HEW12" s="12"/>
      <c r="HEX12" s="12"/>
      <c r="HEY12" s="12"/>
      <c r="HEZ12" s="11"/>
      <c r="HFA12" s="12"/>
      <c r="HFB12" s="12"/>
      <c r="HFC12" s="12"/>
      <c r="HFD12" s="12"/>
      <c r="HFE12" s="11"/>
      <c r="HFF12" s="12"/>
      <c r="HFG12" s="12"/>
      <c r="HFH12" s="12"/>
      <c r="HFI12" s="12"/>
      <c r="HFJ12" s="11"/>
      <c r="HFK12" s="12"/>
      <c r="HFL12" s="12"/>
      <c r="HFM12" s="12"/>
      <c r="HFN12" s="12"/>
      <c r="HFO12" s="11"/>
      <c r="HFP12" s="12"/>
      <c r="HFQ12" s="12"/>
      <c r="HFR12" s="12"/>
      <c r="HFS12" s="12"/>
      <c r="HFT12" s="11"/>
      <c r="HFU12" s="12"/>
      <c r="HFV12" s="12"/>
      <c r="HFW12" s="12"/>
      <c r="HFX12" s="12"/>
      <c r="HFY12" s="11"/>
      <c r="HFZ12" s="12"/>
      <c r="HGA12" s="12"/>
      <c r="HGB12" s="12"/>
      <c r="HGC12" s="12"/>
      <c r="HGD12" s="11"/>
      <c r="HGE12" s="12"/>
      <c r="HGF12" s="12"/>
      <c r="HGG12" s="12"/>
      <c r="HGH12" s="12"/>
      <c r="HGI12" s="11"/>
      <c r="HGJ12" s="12"/>
      <c r="HGK12" s="12"/>
      <c r="HGL12" s="12"/>
      <c r="HGM12" s="12"/>
      <c r="HGN12" s="11"/>
      <c r="HGO12" s="12"/>
      <c r="HGP12" s="12"/>
      <c r="HGQ12" s="12"/>
      <c r="HGR12" s="12"/>
      <c r="HGS12" s="11"/>
      <c r="HGT12" s="12"/>
      <c r="HGU12" s="12"/>
      <c r="HGV12" s="12"/>
      <c r="HGW12" s="12"/>
      <c r="HGX12" s="11"/>
      <c r="HGY12" s="12"/>
      <c r="HGZ12" s="12"/>
      <c r="HHA12" s="12"/>
      <c r="HHB12" s="12"/>
      <c r="HHC12" s="11"/>
      <c r="HHD12" s="12"/>
      <c r="HHE12" s="12"/>
      <c r="HHF12" s="12"/>
      <c r="HHG12" s="12"/>
      <c r="HHH12" s="11"/>
      <c r="HHI12" s="12"/>
      <c r="HHJ12" s="12"/>
      <c r="HHK12" s="12"/>
      <c r="HHL12" s="12"/>
      <c r="HHM12" s="11"/>
      <c r="HHN12" s="12"/>
      <c r="HHO12" s="12"/>
      <c r="HHP12" s="12"/>
      <c r="HHQ12" s="12"/>
      <c r="HHR12" s="11"/>
      <c r="HHS12" s="12"/>
      <c r="HHT12" s="12"/>
      <c r="HHU12" s="12"/>
      <c r="HHV12" s="12"/>
      <c r="HHW12" s="11"/>
      <c r="HHX12" s="12"/>
      <c r="HHY12" s="12"/>
      <c r="HHZ12" s="12"/>
      <c r="HIA12" s="12"/>
      <c r="HIB12" s="11"/>
      <c r="HIC12" s="12"/>
      <c r="HID12" s="12"/>
      <c r="HIE12" s="12"/>
      <c r="HIF12" s="12"/>
      <c r="HIG12" s="11"/>
      <c r="HIH12" s="12"/>
      <c r="HII12" s="12"/>
      <c r="HIJ12" s="12"/>
      <c r="HIK12" s="12"/>
      <c r="HIL12" s="11"/>
      <c r="HIM12" s="12"/>
      <c r="HIN12" s="12"/>
      <c r="HIO12" s="12"/>
      <c r="HIP12" s="12"/>
      <c r="HIQ12" s="11"/>
      <c r="HIR12" s="12"/>
      <c r="HIS12" s="12"/>
      <c r="HIT12" s="12"/>
      <c r="HIU12" s="12"/>
      <c r="HIV12" s="11"/>
      <c r="HIW12" s="12"/>
      <c r="HIX12" s="12"/>
      <c r="HIY12" s="12"/>
      <c r="HIZ12" s="12"/>
      <c r="HJA12" s="11"/>
      <c r="HJB12" s="12"/>
      <c r="HJC12" s="12"/>
      <c r="HJD12" s="12"/>
      <c r="HJE12" s="12"/>
      <c r="HJF12" s="11"/>
      <c r="HJG12" s="12"/>
      <c r="HJH12" s="12"/>
      <c r="HJI12" s="12"/>
      <c r="HJJ12" s="12"/>
      <c r="HJK12" s="11"/>
      <c r="HJL12" s="12"/>
      <c r="HJM12" s="12"/>
      <c r="HJN12" s="12"/>
      <c r="HJO12" s="12"/>
      <c r="HJP12" s="11"/>
      <c r="HJQ12" s="12"/>
      <c r="HJR12" s="12"/>
      <c r="HJS12" s="12"/>
      <c r="HJT12" s="12"/>
      <c r="HJU12" s="11"/>
      <c r="HJV12" s="12"/>
      <c r="HJW12" s="12"/>
      <c r="HJX12" s="12"/>
      <c r="HJY12" s="12"/>
      <c r="HJZ12" s="11"/>
      <c r="HKA12" s="12"/>
      <c r="HKB12" s="12"/>
      <c r="HKC12" s="12"/>
      <c r="HKD12" s="12"/>
      <c r="HKE12" s="11"/>
      <c r="HKF12" s="12"/>
      <c r="HKG12" s="12"/>
      <c r="HKH12" s="12"/>
      <c r="HKI12" s="12"/>
      <c r="HKJ12" s="11"/>
      <c r="HKK12" s="12"/>
      <c r="HKL12" s="12"/>
      <c r="HKM12" s="12"/>
      <c r="HKN12" s="12"/>
      <c r="HKO12" s="11"/>
      <c r="HKP12" s="12"/>
      <c r="HKQ12" s="12"/>
      <c r="HKR12" s="12"/>
      <c r="HKS12" s="12"/>
      <c r="HKT12" s="11"/>
      <c r="HKU12" s="12"/>
      <c r="HKV12" s="12"/>
      <c r="HKW12" s="12"/>
      <c r="HKX12" s="12"/>
      <c r="HKY12" s="11"/>
      <c r="HKZ12" s="12"/>
      <c r="HLA12" s="12"/>
      <c r="HLB12" s="12"/>
      <c r="HLC12" s="12"/>
      <c r="HLD12" s="11"/>
      <c r="HLE12" s="12"/>
      <c r="HLF12" s="12"/>
      <c r="HLG12" s="12"/>
      <c r="HLH12" s="12"/>
      <c r="HLI12" s="11"/>
      <c r="HLJ12" s="12"/>
      <c r="HLK12" s="12"/>
      <c r="HLL12" s="12"/>
      <c r="HLM12" s="12"/>
      <c r="HLN12" s="11"/>
      <c r="HLO12" s="12"/>
      <c r="HLP12" s="12"/>
      <c r="HLQ12" s="12"/>
      <c r="HLR12" s="12"/>
      <c r="HLS12" s="11"/>
      <c r="HLT12" s="12"/>
      <c r="HLU12" s="12"/>
      <c r="HLV12" s="12"/>
      <c r="HLW12" s="12"/>
      <c r="HLX12" s="11"/>
      <c r="HLY12" s="12"/>
      <c r="HLZ12" s="12"/>
      <c r="HMA12" s="12"/>
      <c r="HMB12" s="12"/>
      <c r="HMC12" s="11"/>
      <c r="HMD12" s="12"/>
      <c r="HME12" s="12"/>
      <c r="HMF12" s="12"/>
      <c r="HMG12" s="12"/>
      <c r="HMH12" s="11"/>
      <c r="HMI12" s="12"/>
      <c r="HMJ12" s="12"/>
      <c r="HMK12" s="12"/>
      <c r="HML12" s="12"/>
      <c r="HMM12" s="11"/>
      <c r="HMN12" s="12"/>
      <c r="HMO12" s="12"/>
      <c r="HMP12" s="12"/>
      <c r="HMQ12" s="12"/>
      <c r="HMR12" s="11"/>
      <c r="HMS12" s="12"/>
      <c r="HMT12" s="12"/>
      <c r="HMU12" s="12"/>
      <c r="HMV12" s="12"/>
      <c r="HMW12" s="11"/>
      <c r="HMX12" s="12"/>
      <c r="HMY12" s="12"/>
      <c r="HMZ12" s="12"/>
      <c r="HNA12" s="12"/>
      <c r="HNB12" s="11"/>
      <c r="HNC12" s="12"/>
      <c r="HND12" s="12"/>
      <c r="HNE12" s="12"/>
      <c r="HNF12" s="12"/>
      <c r="HNG12" s="11"/>
      <c r="HNH12" s="12"/>
      <c r="HNI12" s="12"/>
      <c r="HNJ12" s="12"/>
      <c r="HNK12" s="12"/>
      <c r="HNL12" s="11"/>
      <c r="HNM12" s="12"/>
      <c r="HNN12" s="12"/>
      <c r="HNO12" s="12"/>
      <c r="HNP12" s="12"/>
      <c r="HNQ12" s="11"/>
      <c r="HNR12" s="12"/>
      <c r="HNS12" s="12"/>
      <c r="HNT12" s="12"/>
      <c r="HNU12" s="12"/>
      <c r="HNV12" s="11"/>
      <c r="HNW12" s="12"/>
      <c r="HNX12" s="12"/>
      <c r="HNY12" s="12"/>
      <c r="HNZ12" s="12"/>
      <c r="HOA12" s="11"/>
      <c r="HOB12" s="12"/>
      <c r="HOC12" s="12"/>
      <c r="HOD12" s="12"/>
      <c r="HOE12" s="12"/>
      <c r="HOF12" s="11"/>
      <c r="HOG12" s="12"/>
      <c r="HOH12" s="12"/>
      <c r="HOI12" s="12"/>
      <c r="HOJ12" s="12"/>
      <c r="HOK12" s="11"/>
      <c r="HOL12" s="12"/>
      <c r="HOM12" s="12"/>
      <c r="HON12" s="12"/>
      <c r="HOO12" s="12"/>
      <c r="HOP12" s="11"/>
      <c r="HOQ12" s="12"/>
      <c r="HOR12" s="12"/>
      <c r="HOS12" s="12"/>
      <c r="HOT12" s="12"/>
      <c r="HOU12" s="11"/>
      <c r="HOV12" s="12"/>
      <c r="HOW12" s="12"/>
      <c r="HOX12" s="12"/>
      <c r="HOY12" s="12"/>
      <c r="HOZ12" s="11"/>
      <c r="HPA12" s="12"/>
      <c r="HPB12" s="12"/>
      <c r="HPC12" s="12"/>
      <c r="HPD12" s="12"/>
      <c r="HPE12" s="11"/>
      <c r="HPF12" s="12"/>
      <c r="HPG12" s="12"/>
      <c r="HPH12" s="12"/>
      <c r="HPI12" s="12"/>
      <c r="HPJ12" s="11"/>
      <c r="HPK12" s="12"/>
      <c r="HPL12" s="12"/>
      <c r="HPM12" s="12"/>
      <c r="HPN12" s="12"/>
      <c r="HPO12" s="11"/>
      <c r="HPP12" s="12"/>
      <c r="HPQ12" s="12"/>
      <c r="HPR12" s="12"/>
      <c r="HPS12" s="12"/>
      <c r="HPT12" s="11"/>
      <c r="HPU12" s="12"/>
      <c r="HPV12" s="12"/>
      <c r="HPW12" s="12"/>
      <c r="HPX12" s="12"/>
      <c r="HPY12" s="11"/>
      <c r="HPZ12" s="12"/>
      <c r="HQA12" s="12"/>
      <c r="HQB12" s="12"/>
      <c r="HQC12" s="12"/>
      <c r="HQD12" s="11"/>
      <c r="HQE12" s="12"/>
      <c r="HQF12" s="12"/>
      <c r="HQG12" s="12"/>
      <c r="HQH12" s="12"/>
      <c r="HQI12" s="11"/>
      <c r="HQJ12" s="12"/>
      <c r="HQK12" s="12"/>
      <c r="HQL12" s="12"/>
      <c r="HQM12" s="12"/>
      <c r="HQN12" s="11"/>
      <c r="HQO12" s="12"/>
      <c r="HQP12" s="12"/>
      <c r="HQQ12" s="12"/>
      <c r="HQR12" s="12"/>
      <c r="HQS12" s="11"/>
      <c r="HQT12" s="12"/>
      <c r="HQU12" s="12"/>
      <c r="HQV12" s="12"/>
      <c r="HQW12" s="12"/>
      <c r="HQX12" s="11"/>
      <c r="HQY12" s="12"/>
      <c r="HQZ12" s="12"/>
      <c r="HRA12" s="12"/>
      <c r="HRB12" s="12"/>
      <c r="HRC12" s="11"/>
      <c r="HRD12" s="12"/>
      <c r="HRE12" s="12"/>
      <c r="HRF12" s="12"/>
      <c r="HRG12" s="12"/>
      <c r="HRH12" s="11"/>
      <c r="HRI12" s="12"/>
      <c r="HRJ12" s="12"/>
      <c r="HRK12" s="12"/>
      <c r="HRL12" s="12"/>
      <c r="HRM12" s="11"/>
      <c r="HRN12" s="12"/>
      <c r="HRO12" s="12"/>
      <c r="HRP12" s="12"/>
      <c r="HRQ12" s="12"/>
      <c r="HRR12" s="11"/>
      <c r="HRS12" s="12"/>
      <c r="HRT12" s="12"/>
      <c r="HRU12" s="12"/>
      <c r="HRV12" s="12"/>
      <c r="HRW12" s="11"/>
      <c r="HRX12" s="12"/>
      <c r="HRY12" s="12"/>
      <c r="HRZ12" s="12"/>
      <c r="HSA12" s="12"/>
      <c r="HSB12" s="11"/>
      <c r="HSC12" s="12"/>
      <c r="HSD12" s="12"/>
      <c r="HSE12" s="12"/>
      <c r="HSF12" s="12"/>
      <c r="HSG12" s="11"/>
      <c r="HSH12" s="12"/>
      <c r="HSI12" s="12"/>
      <c r="HSJ12" s="12"/>
      <c r="HSK12" s="12"/>
      <c r="HSL12" s="11"/>
      <c r="HSM12" s="12"/>
      <c r="HSN12" s="12"/>
      <c r="HSO12" s="12"/>
      <c r="HSP12" s="12"/>
      <c r="HSQ12" s="11"/>
      <c r="HSR12" s="12"/>
      <c r="HSS12" s="12"/>
      <c r="HST12" s="12"/>
      <c r="HSU12" s="12"/>
      <c r="HSV12" s="11"/>
      <c r="HSW12" s="12"/>
      <c r="HSX12" s="12"/>
      <c r="HSY12" s="12"/>
      <c r="HSZ12" s="12"/>
      <c r="HTA12" s="11"/>
      <c r="HTB12" s="12"/>
      <c r="HTC12" s="12"/>
      <c r="HTD12" s="12"/>
      <c r="HTE12" s="12"/>
      <c r="HTF12" s="11"/>
      <c r="HTG12" s="12"/>
      <c r="HTH12" s="12"/>
      <c r="HTI12" s="12"/>
      <c r="HTJ12" s="12"/>
      <c r="HTK12" s="11"/>
      <c r="HTL12" s="12"/>
      <c r="HTM12" s="12"/>
      <c r="HTN12" s="12"/>
      <c r="HTO12" s="12"/>
      <c r="HTP12" s="11"/>
      <c r="HTQ12" s="12"/>
      <c r="HTR12" s="12"/>
      <c r="HTS12" s="12"/>
      <c r="HTT12" s="12"/>
      <c r="HTU12" s="11"/>
      <c r="HTV12" s="12"/>
      <c r="HTW12" s="12"/>
      <c r="HTX12" s="12"/>
      <c r="HTY12" s="12"/>
      <c r="HTZ12" s="11"/>
      <c r="HUA12" s="12"/>
      <c r="HUB12" s="12"/>
      <c r="HUC12" s="12"/>
      <c r="HUD12" s="12"/>
      <c r="HUE12" s="11"/>
      <c r="HUF12" s="12"/>
      <c r="HUG12" s="12"/>
      <c r="HUH12" s="12"/>
      <c r="HUI12" s="12"/>
      <c r="HUJ12" s="11"/>
      <c r="HUK12" s="12"/>
      <c r="HUL12" s="12"/>
      <c r="HUM12" s="12"/>
      <c r="HUN12" s="12"/>
      <c r="HUO12" s="11"/>
      <c r="HUP12" s="12"/>
      <c r="HUQ12" s="12"/>
      <c r="HUR12" s="12"/>
      <c r="HUS12" s="12"/>
      <c r="HUT12" s="11"/>
      <c r="HUU12" s="12"/>
      <c r="HUV12" s="12"/>
      <c r="HUW12" s="12"/>
      <c r="HUX12" s="12"/>
      <c r="HUY12" s="11"/>
      <c r="HUZ12" s="12"/>
      <c r="HVA12" s="12"/>
      <c r="HVB12" s="12"/>
      <c r="HVC12" s="12"/>
      <c r="HVD12" s="11"/>
      <c r="HVE12" s="12"/>
      <c r="HVF12" s="12"/>
      <c r="HVG12" s="12"/>
      <c r="HVH12" s="12"/>
      <c r="HVI12" s="11"/>
      <c r="HVJ12" s="12"/>
      <c r="HVK12" s="12"/>
      <c r="HVL12" s="12"/>
      <c r="HVM12" s="12"/>
      <c r="HVN12" s="11"/>
      <c r="HVO12" s="12"/>
      <c r="HVP12" s="12"/>
      <c r="HVQ12" s="12"/>
      <c r="HVR12" s="12"/>
      <c r="HVS12" s="11"/>
      <c r="HVT12" s="12"/>
      <c r="HVU12" s="12"/>
      <c r="HVV12" s="12"/>
      <c r="HVW12" s="12"/>
      <c r="HVX12" s="11"/>
      <c r="HVY12" s="12"/>
      <c r="HVZ12" s="12"/>
      <c r="HWA12" s="12"/>
      <c r="HWB12" s="12"/>
      <c r="HWC12" s="11"/>
      <c r="HWD12" s="12"/>
      <c r="HWE12" s="12"/>
      <c r="HWF12" s="12"/>
      <c r="HWG12" s="12"/>
      <c r="HWH12" s="11"/>
      <c r="HWI12" s="12"/>
      <c r="HWJ12" s="12"/>
      <c r="HWK12" s="12"/>
      <c r="HWL12" s="12"/>
      <c r="HWM12" s="11"/>
      <c r="HWN12" s="12"/>
      <c r="HWO12" s="12"/>
      <c r="HWP12" s="12"/>
      <c r="HWQ12" s="12"/>
      <c r="HWR12" s="11"/>
      <c r="HWS12" s="12"/>
      <c r="HWT12" s="12"/>
      <c r="HWU12" s="12"/>
      <c r="HWV12" s="12"/>
      <c r="HWW12" s="11"/>
      <c r="HWX12" s="12"/>
      <c r="HWY12" s="12"/>
      <c r="HWZ12" s="12"/>
      <c r="HXA12" s="12"/>
      <c r="HXB12" s="11"/>
      <c r="HXC12" s="12"/>
      <c r="HXD12" s="12"/>
      <c r="HXE12" s="12"/>
      <c r="HXF12" s="12"/>
      <c r="HXG12" s="11"/>
      <c r="HXH12" s="12"/>
      <c r="HXI12" s="12"/>
      <c r="HXJ12" s="12"/>
      <c r="HXK12" s="12"/>
      <c r="HXL12" s="11"/>
      <c r="HXM12" s="12"/>
      <c r="HXN12" s="12"/>
      <c r="HXO12" s="12"/>
      <c r="HXP12" s="12"/>
      <c r="HXQ12" s="11"/>
      <c r="HXR12" s="12"/>
      <c r="HXS12" s="12"/>
      <c r="HXT12" s="12"/>
      <c r="HXU12" s="12"/>
      <c r="HXV12" s="11"/>
      <c r="HXW12" s="12"/>
      <c r="HXX12" s="12"/>
      <c r="HXY12" s="12"/>
      <c r="HXZ12" s="12"/>
      <c r="HYA12" s="11"/>
      <c r="HYB12" s="12"/>
      <c r="HYC12" s="12"/>
      <c r="HYD12" s="12"/>
      <c r="HYE12" s="12"/>
      <c r="HYF12" s="11"/>
      <c r="HYG12" s="12"/>
      <c r="HYH12" s="12"/>
      <c r="HYI12" s="12"/>
      <c r="HYJ12" s="12"/>
      <c r="HYK12" s="11"/>
      <c r="HYL12" s="12"/>
      <c r="HYM12" s="12"/>
      <c r="HYN12" s="12"/>
      <c r="HYO12" s="12"/>
      <c r="HYP12" s="11"/>
      <c r="HYQ12" s="12"/>
      <c r="HYR12" s="12"/>
      <c r="HYS12" s="12"/>
      <c r="HYT12" s="12"/>
      <c r="HYU12" s="11"/>
      <c r="HYV12" s="12"/>
      <c r="HYW12" s="12"/>
      <c r="HYX12" s="12"/>
      <c r="HYY12" s="12"/>
      <c r="HYZ12" s="11"/>
      <c r="HZA12" s="12"/>
      <c r="HZB12" s="12"/>
      <c r="HZC12" s="12"/>
      <c r="HZD12" s="12"/>
      <c r="HZE12" s="11"/>
      <c r="HZF12" s="12"/>
      <c r="HZG12" s="12"/>
      <c r="HZH12" s="12"/>
      <c r="HZI12" s="12"/>
      <c r="HZJ12" s="11"/>
      <c r="HZK12" s="12"/>
      <c r="HZL12" s="12"/>
      <c r="HZM12" s="12"/>
      <c r="HZN12" s="12"/>
      <c r="HZO12" s="11"/>
      <c r="HZP12" s="12"/>
      <c r="HZQ12" s="12"/>
      <c r="HZR12" s="12"/>
      <c r="HZS12" s="12"/>
      <c r="HZT12" s="11"/>
      <c r="HZU12" s="12"/>
      <c r="HZV12" s="12"/>
      <c r="HZW12" s="12"/>
      <c r="HZX12" s="12"/>
      <c r="HZY12" s="11"/>
      <c r="HZZ12" s="12"/>
      <c r="IAA12" s="12"/>
      <c r="IAB12" s="12"/>
      <c r="IAC12" s="12"/>
      <c r="IAD12" s="11"/>
      <c r="IAE12" s="12"/>
      <c r="IAF12" s="12"/>
      <c r="IAG12" s="12"/>
      <c r="IAH12" s="12"/>
      <c r="IAI12" s="11"/>
      <c r="IAJ12" s="12"/>
      <c r="IAK12" s="12"/>
      <c r="IAL12" s="12"/>
      <c r="IAM12" s="12"/>
      <c r="IAN12" s="11"/>
      <c r="IAO12" s="12"/>
      <c r="IAP12" s="12"/>
      <c r="IAQ12" s="12"/>
      <c r="IAR12" s="12"/>
      <c r="IAS12" s="11"/>
      <c r="IAT12" s="12"/>
      <c r="IAU12" s="12"/>
      <c r="IAV12" s="12"/>
      <c r="IAW12" s="12"/>
      <c r="IAX12" s="11"/>
      <c r="IAY12" s="12"/>
      <c r="IAZ12" s="12"/>
      <c r="IBA12" s="12"/>
      <c r="IBB12" s="12"/>
      <c r="IBC12" s="11"/>
      <c r="IBD12" s="12"/>
      <c r="IBE12" s="12"/>
      <c r="IBF12" s="12"/>
      <c r="IBG12" s="12"/>
      <c r="IBH12" s="11"/>
      <c r="IBI12" s="12"/>
      <c r="IBJ12" s="12"/>
      <c r="IBK12" s="12"/>
      <c r="IBL12" s="12"/>
      <c r="IBM12" s="11"/>
      <c r="IBN12" s="12"/>
      <c r="IBO12" s="12"/>
      <c r="IBP12" s="12"/>
      <c r="IBQ12" s="12"/>
      <c r="IBR12" s="11"/>
      <c r="IBS12" s="12"/>
      <c r="IBT12" s="12"/>
      <c r="IBU12" s="12"/>
      <c r="IBV12" s="12"/>
      <c r="IBW12" s="11"/>
      <c r="IBX12" s="12"/>
      <c r="IBY12" s="12"/>
      <c r="IBZ12" s="12"/>
      <c r="ICA12" s="12"/>
      <c r="ICB12" s="11"/>
      <c r="ICC12" s="12"/>
      <c r="ICD12" s="12"/>
      <c r="ICE12" s="12"/>
      <c r="ICF12" s="12"/>
      <c r="ICG12" s="11"/>
      <c r="ICH12" s="12"/>
      <c r="ICI12" s="12"/>
      <c r="ICJ12" s="12"/>
      <c r="ICK12" s="12"/>
      <c r="ICL12" s="11"/>
      <c r="ICM12" s="12"/>
      <c r="ICN12" s="12"/>
      <c r="ICO12" s="12"/>
      <c r="ICP12" s="12"/>
      <c r="ICQ12" s="11"/>
      <c r="ICR12" s="12"/>
      <c r="ICS12" s="12"/>
      <c r="ICT12" s="12"/>
      <c r="ICU12" s="12"/>
      <c r="ICV12" s="11"/>
      <c r="ICW12" s="12"/>
      <c r="ICX12" s="12"/>
      <c r="ICY12" s="12"/>
      <c r="ICZ12" s="12"/>
      <c r="IDA12" s="11"/>
      <c r="IDB12" s="12"/>
      <c r="IDC12" s="12"/>
      <c r="IDD12" s="12"/>
      <c r="IDE12" s="12"/>
      <c r="IDF12" s="11"/>
      <c r="IDG12" s="12"/>
      <c r="IDH12" s="12"/>
      <c r="IDI12" s="12"/>
      <c r="IDJ12" s="12"/>
      <c r="IDK12" s="11"/>
      <c r="IDL12" s="12"/>
      <c r="IDM12" s="12"/>
      <c r="IDN12" s="12"/>
      <c r="IDO12" s="12"/>
      <c r="IDP12" s="11"/>
      <c r="IDQ12" s="12"/>
      <c r="IDR12" s="12"/>
      <c r="IDS12" s="12"/>
      <c r="IDT12" s="12"/>
      <c r="IDU12" s="11"/>
      <c r="IDV12" s="12"/>
      <c r="IDW12" s="12"/>
      <c r="IDX12" s="12"/>
      <c r="IDY12" s="12"/>
      <c r="IDZ12" s="11"/>
      <c r="IEA12" s="12"/>
      <c r="IEB12" s="12"/>
      <c r="IEC12" s="12"/>
      <c r="IED12" s="12"/>
      <c r="IEE12" s="11"/>
      <c r="IEF12" s="12"/>
      <c r="IEG12" s="12"/>
      <c r="IEH12" s="12"/>
      <c r="IEI12" s="12"/>
      <c r="IEJ12" s="11"/>
      <c r="IEK12" s="12"/>
      <c r="IEL12" s="12"/>
      <c r="IEM12" s="12"/>
      <c r="IEN12" s="12"/>
      <c r="IEO12" s="11"/>
      <c r="IEP12" s="12"/>
      <c r="IEQ12" s="12"/>
      <c r="IER12" s="12"/>
      <c r="IES12" s="12"/>
      <c r="IET12" s="11"/>
      <c r="IEU12" s="12"/>
      <c r="IEV12" s="12"/>
      <c r="IEW12" s="12"/>
      <c r="IEX12" s="12"/>
      <c r="IEY12" s="11"/>
      <c r="IEZ12" s="12"/>
      <c r="IFA12" s="12"/>
      <c r="IFB12" s="12"/>
      <c r="IFC12" s="12"/>
      <c r="IFD12" s="11"/>
      <c r="IFE12" s="12"/>
      <c r="IFF12" s="12"/>
      <c r="IFG12" s="12"/>
      <c r="IFH12" s="12"/>
      <c r="IFI12" s="11"/>
      <c r="IFJ12" s="12"/>
      <c r="IFK12" s="12"/>
      <c r="IFL12" s="12"/>
      <c r="IFM12" s="12"/>
      <c r="IFN12" s="11"/>
      <c r="IFO12" s="12"/>
      <c r="IFP12" s="12"/>
      <c r="IFQ12" s="12"/>
      <c r="IFR12" s="12"/>
      <c r="IFS12" s="11"/>
      <c r="IFT12" s="12"/>
      <c r="IFU12" s="12"/>
      <c r="IFV12" s="12"/>
      <c r="IFW12" s="12"/>
      <c r="IFX12" s="11"/>
      <c r="IFY12" s="12"/>
      <c r="IFZ12" s="12"/>
      <c r="IGA12" s="12"/>
      <c r="IGB12" s="12"/>
      <c r="IGC12" s="11"/>
      <c r="IGD12" s="12"/>
      <c r="IGE12" s="12"/>
      <c r="IGF12" s="12"/>
      <c r="IGG12" s="12"/>
      <c r="IGH12" s="11"/>
      <c r="IGI12" s="12"/>
      <c r="IGJ12" s="12"/>
      <c r="IGK12" s="12"/>
      <c r="IGL12" s="12"/>
      <c r="IGM12" s="11"/>
      <c r="IGN12" s="12"/>
      <c r="IGO12" s="12"/>
      <c r="IGP12" s="12"/>
      <c r="IGQ12" s="12"/>
      <c r="IGR12" s="11"/>
      <c r="IGS12" s="12"/>
      <c r="IGT12" s="12"/>
      <c r="IGU12" s="12"/>
      <c r="IGV12" s="12"/>
      <c r="IGW12" s="11"/>
      <c r="IGX12" s="12"/>
      <c r="IGY12" s="12"/>
      <c r="IGZ12" s="12"/>
      <c r="IHA12" s="12"/>
      <c r="IHB12" s="11"/>
      <c r="IHC12" s="12"/>
      <c r="IHD12" s="12"/>
      <c r="IHE12" s="12"/>
      <c r="IHF12" s="12"/>
      <c r="IHG12" s="11"/>
      <c r="IHH12" s="12"/>
      <c r="IHI12" s="12"/>
      <c r="IHJ12" s="12"/>
      <c r="IHK12" s="12"/>
      <c r="IHL12" s="11"/>
      <c r="IHM12" s="12"/>
      <c r="IHN12" s="12"/>
      <c r="IHO12" s="12"/>
      <c r="IHP12" s="12"/>
      <c r="IHQ12" s="11"/>
      <c r="IHR12" s="12"/>
      <c r="IHS12" s="12"/>
      <c r="IHT12" s="12"/>
      <c r="IHU12" s="12"/>
      <c r="IHV12" s="11"/>
      <c r="IHW12" s="12"/>
      <c r="IHX12" s="12"/>
      <c r="IHY12" s="12"/>
      <c r="IHZ12" s="12"/>
      <c r="IIA12" s="11"/>
      <c r="IIB12" s="12"/>
      <c r="IIC12" s="12"/>
      <c r="IID12" s="12"/>
      <c r="IIE12" s="12"/>
      <c r="IIF12" s="11"/>
      <c r="IIG12" s="12"/>
      <c r="IIH12" s="12"/>
      <c r="III12" s="12"/>
      <c r="IIJ12" s="12"/>
      <c r="IIK12" s="11"/>
      <c r="IIL12" s="12"/>
      <c r="IIM12" s="12"/>
      <c r="IIN12" s="12"/>
      <c r="IIO12" s="12"/>
      <c r="IIP12" s="11"/>
      <c r="IIQ12" s="12"/>
      <c r="IIR12" s="12"/>
      <c r="IIS12" s="12"/>
      <c r="IIT12" s="12"/>
      <c r="IIU12" s="11"/>
      <c r="IIV12" s="12"/>
      <c r="IIW12" s="12"/>
      <c r="IIX12" s="12"/>
      <c r="IIY12" s="12"/>
      <c r="IIZ12" s="11"/>
      <c r="IJA12" s="12"/>
      <c r="IJB12" s="12"/>
      <c r="IJC12" s="12"/>
      <c r="IJD12" s="12"/>
      <c r="IJE12" s="11"/>
      <c r="IJF12" s="12"/>
      <c r="IJG12" s="12"/>
      <c r="IJH12" s="12"/>
      <c r="IJI12" s="12"/>
      <c r="IJJ12" s="11"/>
      <c r="IJK12" s="12"/>
      <c r="IJL12" s="12"/>
      <c r="IJM12" s="12"/>
      <c r="IJN12" s="12"/>
      <c r="IJO12" s="11"/>
      <c r="IJP12" s="12"/>
      <c r="IJQ12" s="12"/>
      <c r="IJR12" s="12"/>
      <c r="IJS12" s="12"/>
      <c r="IJT12" s="11"/>
      <c r="IJU12" s="12"/>
      <c r="IJV12" s="12"/>
      <c r="IJW12" s="12"/>
      <c r="IJX12" s="12"/>
      <c r="IJY12" s="11"/>
      <c r="IJZ12" s="12"/>
      <c r="IKA12" s="12"/>
      <c r="IKB12" s="12"/>
      <c r="IKC12" s="12"/>
      <c r="IKD12" s="11"/>
      <c r="IKE12" s="12"/>
      <c r="IKF12" s="12"/>
      <c r="IKG12" s="12"/>
      <c r="IKH12" s="12"/>
      <c r="IKI12" s="11"/>
      <c r="IKJ12" s="12"/>
      <c r="IKK12" s="12"/>
      <c r="IKL12" s="12"/>
      <c r="IKM12" s="12"/>
      <c r="IKN12" s="11"/>
      <c r="IKO12" s="12"/>
      <c r="IKP12" s="12"/>
      <c r="IKQ12" s="12"/>
      <c r="IKR12" s="12"/>
      <c r="IKS12" s="11"/>
      <c r="IKT12" s="12"/>
      <c r="IKU12" s="12"/>
      <c r="IKV12" s="12"/>
      <c r="IKW12" s="12"/>
      <c r="IKX12" s="11"/>
      <c r="IKY12" s="12"/>
      <c r="IKZ12" s="12"/>
      <c r="ILA12" s="12"/>
      <c r="ILB12" s="12"/>
      <c r="ILC12" s="11"/>
      <c r="ILD12" s="12"/>
      <c r="ILE12" s="12"/>
      <c r="ILF12" s="12"/>
      <c r="ILG12" s="12"/>
      <c r="ILH12" s="11"/>
      <c r="ILI12" s="12"/>
      <c r="ILJ12" s="12"/>
      <c r="ILK12" s="12"/>
      <c r="ILL12" s="12"/>
      <c r="ILM12" s="11"/>
      <c r="ILN12" s="12"/>
      <c r="ILO12" s="12"/>
      <c r="ILP12" s="12"/>
      <c r="ILQ12" s="12"/>
      <c r="ILR12" s="11"/>
      <c r="ILS12" s="12"/>
      <c r="ILT12" s="12"/>
      <c r="ILU12" s="12"/>
      <c r="ILV12" s="12"/>
      <c r="ILW12" s="11"/>
      <c r="ILX12" s="12"/>
      <c r="ILY12" s="12"/>
      <c r="ILZ12" s="12"/>
      <c r="IMA12" s="12"/>
      <c r="IMB12" s="11"/>
      <c r="IMC12" s="12"/>
      <c r="IMD12" s="12"/>
      <c r="IME12" s="12"/>
      <c r="IMF12" s="12"/>
      <c r="IMG12" s="11"/>
      <c r="IMH12" s="12"/>
      <c r="IMI12" s="12"/>
      <c r="IMJ12" s="12"/>
      <c r="IMK12" s="12"/>
      <c r="IML12" s="11"/>
      <c r="IMM12" s="12"/>
      <c r="IMN12" s="12"/>
      <c r="IMO12" s="12"/>
      <c r="IMP12" s="12"/>
      <c r="IMQ12" s="11"/>
      <c r="IMR12" s="12"/>
      <c r="IMS12" s="12"/>
      <c r="IMT12" s="12"/>
      <c r="IMU12" s="12"/>
      <c r="IMV12" s="11"/>
      <c r="IMW12" s="12"/>
      <c r="IMX12" s="12"/>
      <c r="IMY12" s="12"/>
      <c r="IMZ12" s="12"/>
      <c r="INA12" s="11"/>
      <c r="INB12" s="12"/>
      <c r="INC12" s="12"/>
      <c r="IND12" s="12"/>
      <c r="INE12" s="12"/>
      <c r="INF12" s="11"/>
      <c r="ING12" s="12"/>
      <c r="INH12" s="12"/>
      <c r="INI12" s="12"/>
      <c r="INJ12" s="12"/>
      <c r="INK12" s="11"/>
      <c r="INL12" s="12"/>
      <c r="INM12" s="12"/>
      <c r="INN12" s="12"/>
      <c r="INO12" s="12"/>
      <c r="INP12" s="11"/>
      <c r="INQ12" s="12"/>
      <c r="INR12" s="12"/>
      <c r="INS12" s="12"/>
      <c r="INT12" s="12"/>
      <c r="INU12" s="11"/>
      <c r="INV12" s="12"/>
      <c r="INW12" s="12"/>
      <c r="INX12" s="12"/>
      <c r="INY12" s="12"/>
      <c r="INZ12" s="11"/>
      <c r="IOA12" s="12"/>
      <c r="IOB12" s="12"/>
      <c r="IOC12" s="12"/>
      <c r="IOD12" s="12"/>
      <c r="IOE12" s="11"/>
      <c r="IOF12" s="12"/>
      <c r="IOG12" s="12"/>
      <c r="IOH12" s="12"/>
      <c r="IOI12" s="12"/>
      <c r="IOJ12" s="11"/>
      <c r="IOK12" s="12"/>
      <c r="IOL12" s="12"/>
      <c r="IOM12" s="12"/>
      <c r="ION12" s="12"/>
      <c r="IOO12" s="11"/>
      <c r="IOP12" s="12"/>
      <c r="IOQ12" s="12"/>
      <c r="IOR12" s="12"/>
      <c r="IOS12" s="12"/>
      <c r="IOT12" s="11"/>
      <c r="IOU12" s="12"/>
      <c r="IOV12" s="12"/>
      <c r="IOW12" s="12"/>
      <c r="IOX12" s="12"/>
      <c r="IOY12" s="11"/>
      <c r="IOZ12" s="12"/>
      <c r="IPA12" s="12"/>
      <c r="IPB12" s="12"/>
      <c r="IPC12" s="12"/>
      <c r="IPD12" s="11"/>
      <c r="IPE12" s="12"/>
      <c r="IPF12" s="12"/>
      <c r="IPG12" s="12"/>
      <c r="IPH12" s="12"/>
      <c r="IPI12" s="11"/>
      <c r="IPJ12" s="12"/>
      <c r="IPK12" s="12"/>
      <c r="IPL12" s="12"/>
      <c r="IPM12" s="12"/>
      <c r="IPN12" s="11"/>
      <c r="IPO12" s="12"/>
      <c r="IPP12" s="12"/>
      <c r="IPQ12" s="12"/>
      <c r="IPR12" s="12"/>
      <c r="IPS12" s="11"/>
      <c r="IPT12" s="12"/>
      <c r="IPU12" s="12"/>
      <c r="IPV12" s="12"/>
      <c r="IPW12" s="12"/>
      <c r="IPX12" s="11"/>
      <c r="IPY12" s="12"/>
      <c r="IPZ12" s="12"/>
      <c r="IQA12" s="12"/>
      <c r="IQB12" s="12"/>
      <c r="IQC12" s="11"/>
      <c r="IQD12" s="12"/>
      <c r="IQE12" s="12"/>
      <c r="IQF12" s="12"/>
      <c r="IQG12" s="12"/>
      <c r="IQH12" s="11"/>
      <c r="IQI12" s="12"/>
      <c r="IQJ12" s="12"/>
      <c r="IQK12" s="12"/>
      <c r="IQL12" s="12"/>
      <c r="IQM12" s="11"/>
      <c r="IQN12" s="12"/>
      <c r="IQO12" s="12"/>
      <c r="IQP12" s="12"/>
      <c r="IQQ12" s="12"/>
      <c r="IQR12" s="11"/>
      <c r="IQS12" s="12"/>
      <c r="IQT12" s="12"/>
      <c r="IQU12" s="12"/>
      <c r="IQV12" s="12"/>
      <c r="IQW12" s="11"/>
      <c r="IQX12" s="12"/>
      <c r="IQY12" s="12"/>
      <c r="IQZ12" s="12"/>
      <c r="IRA12" s="12"/>
      <c r="IRB12" s="11"/>
      <c r="IRC12" s="12"/>
      <c r="IRD12" s="12"/>
      <c r="IRE12" s="12"/>
      <c r="IRF12" s="12"/>
      <c r="IRG12" s="11"/>
      <c r="IRH12" s="12"/>
      <c r="IRI12" s="12"/>
      <c r="IRJ12" s="12"/>
      <c r="IRK12" s="12"/>
      <c r="IRL12" s="11"/>
      <c r="IRM12" s="12"/>
      <c r="IRN12" s="12"/>
      <c r="IRO12" s="12"/>
      <c r="IRP12" s="12"/>
      <c r="IRQ12" s="11"/>
      <c r="IRR12" s="12"/>
      <c r="IRS12" s="12"/>
      <c r="IRT12" s="12"/>
      <c r="IRU12" s="12"/>
      <c r="IRV12" s="11"/>
      <c r="IRW12" s="12"/>
      <c r="IRX12" s="12"/>
      <c r="IRY12" s="12"/>
      <c r="IRZ12" s="12"/>
      <c r="ISA12" s="11"/>
      <c r="ISB12" s="12"/>
      <c r="ISC12" s="12"/>
      <c r="ISD12" s="12"/>
      <c r="ISE12" s="12"/>
      <c r="ISF12" s="11"/>
      <c r="ISG12" s="12"/>
      <c r="ISH12" s="12"/>
      <c r="ISI12" s="12"/>
      <c r="ISJ12" s="12"/>
      <c r="ISK12" s="11"/>
      <c r="ISL12" s="12"/>
      <c r="ISM12" s="12"/>
      <c r="ISN12" s="12"/>
      <c r="ISO12" s="12"/>
      <c r="ISP12" s="11"/>
      <c r="ISQ12" s="12"/>
      <c r="ISR12" s="12"/>
      <c r="ISS12" s="12"/>
      <c r="IST12" s="12"/>
      <c r="ISU12" s="11"/>
      <c r="ISV12" s="12"/>
      <c r="ISW12" s="12"/>
      <c r="ISX12" s="12"/>
      <c r="ISY12" s="12"/>
      <c r="ISZ12" s="11"/>
      <c r="ITA12" s="12"/>
      <c r="ITB12" s="12"/>
      <c r="ITC12" s="12"/>
      <c r="ITD12" s="12"/>
      <c r="ITE12" s="11"/>
      <c r="ITF12" s="12"/>
      <c r="ITG12" s="12"/>
      <c r="ITH12" s="12"/>
      <c r="ITI12" s="12"/>
      <c r="ITJ12" s="11"/>
      <c r="ITK12" s="12"/>
      <c r="ITL12" s="12"/>
      <c r="ITM12" s="12"/>
      <c r="ITN12" s="12"/>
      <c r="ITO12" s="11"/>
      <c r="ITP12" s="12"/>
      <c r="ITQ12" s="12"/>
      <c r="ITR12" s="12"/>
      <c r="ITS12" s="12"/>
      <c r="ITT12" s="11"/>
      <c r="ITU12" s="12"/>
      <c r="ITV12" s="12"/>
      <c r="ITW12" s="12"/>
      <c r="ITX12" s="12"/>
      <c r="ITY12" s="11"/>
      <c r="ITZ12" s="12"/>
      <c r="IUA12" s="12"/>
      <c r="IUB12" s="12"/>
      <c r="IUC12" s="12"/>
      <c r="IUD12" s="11"/>
      <c r="IUE12" s="12"/>
      <c r="IUF12" s="12"/>
      <c r="IUG12" s="12"/>
      <c r="IUH12" s="12"/>
      <c r="IUI12" s="11"/>
      <c r="IUJ12" s="12"/>
      <c r="IUK12" s="12"/>
      <c r="IUL12" s="12"/>
      <c r="IUM12" s="12"/>
      <c r="IUN12" s="11"/>
      <c r="IUO12" s="12"/>
      <c r="IUP12" s="12"/>
      <c r="IUQ12" s="12"/>
      <c r="IUR12" s="12"/>
      <c r="IUS12" s="11"/>
      <c r="IUT12" s="12"/>
      <c r="IUU12" s="12"/>
      <c r="IUV12" s="12"/>
      <c r="IUW12" s="12"/>
      <c r="IUX12" s="11"/>
      <c r="IUY12" s="12"/>
      <c r="IUZ12" s="12"/>
      <c r="IVA12" s="12"/>
      <c r="IVB12" s="12"/>
      <c r="IVC12" s="11"/>
      <c r="IVD12" s="12"/>
      <c r="IVE12" s="12"/>
      <c r="IVF12" s="12"/>
      <c r="IVG12" s="12"/>
      <c r="IVH12" s="11"/>
      <c r="IVI12" s="12"/>
      <c r="IVJ12" s="12"/>
      <c r="IVK12" s="12"/>
      <c r="IVL12" s="12"/>
      <c r="IVM12" s="11"/>
      <c r="IVN12" s="12"/>
      <c r="IVO12" s="12"/>
      <c r="IVP12" s="12"/>
      <c r="IVQ12" s="12"/>
      <c r="IVR12" s="11"/>
      <c r="IVS12" s="12"/>
      <c r="IVT12" s="12"/>
      <c r="IVU12" s="12"/>
      <c r="IVV12" s="12"/>
      <c r="IVW12" s="11"/>
      <c r="IVX12" s="12"/>
      <c r="IVY12" s="12"/>
      <c r="IVZ12" s="12"/>
      <c r="IWA12" s="12"/>
      <c r="IWB12" s="11"/>
      <c r="IWC12" s="12"/>
      <c r="IWD12" s="12"/>
      <c r="IWE12" s="12"/>
      <c r="IWF12" s="12"/>
      <c r="IWG12" s="11"/>
      <c r="IWH12" s="12"/>
      <c r="IWI12" s="12"/>
      <c r="IWJ12" s="12"/>
      <c r="IWK12" s="12"/>
      <c r="IWL12" s="11"/>
      <c r="IWM12" s="12"/>
      <c r="IWN12" s="12"/>
      <c r="IWO12" s="12"/>
      <c r="IWP12" s="12"/>
      <c r="IWQ12" s="11"/>
      <c r="IWR12" s="12"/>
      <c r="IWS12" s="12"/>
      <c r="IWT12" s="12"/>
      <c r="IWU12" s="12"/>
      <c r="IWV12" s="11"/>
      <c r="IWW12" s="12"/>
      <c r="IWX12" s="12"/>
      <c r="IWY12" s="12"/>
      <c r="IWZ12" s="12"/>
      <c r="IXA12" s="11"/>
      <c r="IXB12" s="12"/>
      <c r="IXC12" s="12"/>
      <c r="IXD12" s="12"/>
      <c r="IXE12" s="12"/>
      <c r="IXF12" s="11"/>
      <c r="IXG12" s="12"/>
      <c r="IXH12" s="12"/>
      <c r="IXI12" s="12"/>
      <c r="IXJ12" s="12"/>
      <c r="IXK12" s="11"/>
      <c r="IXL12" s="12"/>
      <c r="IXM12" s="12"/>
      <c r="IXN12" s="12"/>
      <c r="IXO12" s="12"/>
      <c r="IXP12" s="11"/>
      <c r="IXQ12" s="12"/>
      <c r="IXR12" s="12"/>
      <c r="IXS12" s="12"/>
      <c r="IXT12" s="12"/>
      <c r="IXU12" s="11"/>
      <c r="IXV12" s="12"/>
      <c r="IXW12" s="12"/>
      <c r="IXX12" s="12"/>
      <c r="IXY12" s="12"/>
      <c r="IXZ12" s="11"/>
      <c r="IYA12" s="12"/>
      <c r="IYB12" s="12"/>
      <c r="IYC12" s="12"/>
      <c r="IYD12" s="12"/>
      <c r="IYE12" s="11"/>
      <c r="IYF12" s="12"/>
      <c r="IYG12" s="12"/>
      <c r="IYH12" s="12"/>
      <c r="IYI12" s="12"/>
      <c r="IYJ12" s="11"/>
      <c r="IYK12" s="12"/>
      <c r="IYL12" s="12"/>
      <c r="IYM12" s="12"/>
      <c r="IYN12" s="12"/>
      <c r="IYO12" s="11"/>
      <c r="IYP12" s="12"/>
      <c r="IYQ12" s="12"/>
      <c r="IYR12" s="12"/>
      <c r="IYS12" s="12"/>
      <c r="IYT12" s="11"/>
      <c r="IYU12" s="12"/>
      <c r="IYV12" s="12"/>
      <c r="IYW12" s="12"/>
      <c r="IYX12" s="12"/>
      <c r="IYY12" s="11"/>
      <c r="IYZ12" s="12"/>
      <c r="IZA12" s="12"/>
      <c r="IZB12" s="12"/>
      <c r="IZC12" s="12"/>
      <c r="IZD12" s="11"/>
      <c r="IZE12" s="12"/>
      <c r="IZF12" s="12"/>
      <c r="IZG12" s="12"/>
      <c r="IZH12" s="12"/>
      <c r="IZI12" s="11"/>
      <c r="IZJ12" s="12"/>
      <c r="IZK12" s="12"/>
      <c r="IZL12" s="12"/>
      <c r="IZM12" s="12"/>
      <c r="IZN12" s="11"/>
      <c r="IZO12" s="12"/>
      <c r="IZP12" s="12"/>
      <c r="IZQ12" s="12"/>
      <c r="IZR12" s="12"/>
      <c r="IZS12" s="11"/>
      <c r="IZT12" s="12"/>
      <c r="IZU12" s="12"/>
      <c r="IZV12" s="12"/>
      <c r="IZW12" s="12"/>
      <c r="IZX12" s="11"/>
      <c r="IZY12" s="12"/>
      <c r="IZZ12" s="12"/>
      <c r="JAA12" s="12"/>
      <c r="JAB12" s="12"/>
      <c r="JAC12" s="11"/>
      <c r="JAD12" s="12"/>
      <c r="JAE12" s="12"/>
      <c r="JAF12" s="12"/>
      <c r="JAG12" s="12"/>
      <c r="JAH12" s="11"/>
      <c r="JAI12" s="12"/>
      <c r="JAJ12" s="12"/>
      <c r="JAK12" s="12"/>
      <c r="JAL12" s="12"/>
      <c r="JAM12" s="11"/>
      <c r="JAN12" s="12"/>
      <c r="JAO12" s="12"/>
      <c r="JAP12" s="12"/>
      <c r="JAQ12" s="12"/>
      <c r="JAR12" s="11"/>
      <c r="JAS12" s="12"/>
      <c r="JAT12" s="12"/>
      <c r="JAU12" s="12"/>
      <c r="JAV12" s="12"/>
      <c r="JAW12" s="11"/>
      <c r="JAX12" s="12"/>
      <c r="JAY12" s="12"/>
      <c r="JAZ12" s="12"/>
      <c r="JBA12" s="12"/>
      <c r="JBB12" s="11"/>
      <c r="JBC12" s="12"/>
      <c r="JBD12" s="12"/>
      <c r="JBE12" s="12"/>
      <c r="JBF12" s="12"/>
      <c r="JBG12" s="11"/>
      <c r="JBH12" s="12"/>
      <c r="JBI12" s="12"/>
      <c r="JBJ12" s="12"/>
      <c r="JBK12" s="12"/>
      <c r="JBL12" s="11"/>
      <c r="JBM12" s="12"/>
      <c r="JBN12" s="12"/>
      <c r="JBO12" s="12"/>
      <c r="JBP12" s="12"/>
      <c r="JBQ12" s="11"/>
      <c r="JBR12" s="12"/>
      <c r="JBS12" s="12"/>
      <c r="JBT12" s="12"/>
      <c r="JBU12" s="12"/>
      <c r="JBV12" s="11"/>
      <c r="JBW12" s="12"/>
      <c r="JBX12" s="12"/>
      <c r="JBY12" s="12"/>
      <c r="JBZ12" s="12"/>
      <c r="JCA12" s="11"/>
      <c r="JCB12" s="12"/>
      <c r="JCC12" s="12"/>
      <c r="JCD12" s="12"/>
      <c r="JCE12" s="12"/>
      <c r="JCF12" s="11"/>
      <c r="JCG12" s="12"/>
      <c r="JCH12" s="12"/>
      <c r="JCI12" s="12"/>
      <c r="JCJ12" s="12"/>
      <c r="JCK12" s="11"/>
      <c r="JCL12" s="12"/>
      <c r="JCM12" s="12"/>
      <c r="JCN12" s="12"/>
      <c r="JCO12" s="12"/>
      <c r="JCP12" s="11"/>
      <c r="JCQ12" s="12"/>
      <c r="JCR12" s="12"/>
      <c r="JCS12" s="12"/>
      <c r="JCT12" s="12"/>
      <c r="JCU12" s="11"/>
      <c r="JCV12" s="12"/>
      <c r="JCW12" s="12"/>
      <c r="JCX12" s="12"/>
      <c r="JCY12" s="12"/>
      <c r="JCZ12" s="11"/>
      <c r="JDA12" s="12"/>
      <c r="JDB12" s="12"/>
      <c r="JDC12" s="12"/>
      <c r="JDD12" s="12"/>
      <c r="JDE12" s="11"/>
      <c r="JDF12" s="12"/>
      <c r="JDG12" s="12"/>
      <c r="JDH12" s="12"/>
      <c r="JDI12" s="12"/>
      <c r="JDJ12" s="11"/>
      <c r="JDK12" s="12"/>
      <c r="JDL12" s="12"/>
      <c r="JDM12" s="12"/>
      <c r="JDN12" s="12"/>
      <c r="JDO12" s="11"/>
      <c r="JDP12" s="12"/>
      <c r="JDQ12" s="12"/>
      <c r="JDR12" s="12"/>
      <c r="JDS12" s="12"/>
      <c r="JDT12" s="11"/>
      <c r="JDU12" s="12"/>
      <c r="JDV12" s="12"/>
      <c r="JDW12" s="12"/>
      <c r="JDX12" s="12"/>
      <c r="JDY12" s="11"/>
      <c r="JDZ12" s="12"/>
      <c r="JEA12" s="12"/>
      <c r="JEB12" s="12"/>
      <c r="JEC12" s="12"/>
      <c r="JED12" s="11"/>
      <c r="JEE12" s="12"/>
      <c r="JEF12" s="12"/>
      <c r="JEG12" s="12"/>
      <c r="JEH12" s="12"/>
      <c r="JEI12" s="11"/>
      <c r="JEJ12" s="12"/>
      <c r="JEK12" s="12"/>
      <c r="JEL12" s="12"/>
      <c r="JEM12" s="12"/>
      <c r="JEN12" s="11"/>
      <c r="JEO12" s="12"/>
      <c r="JEP12" s="12"/>
      <c r="JEQ12" s="12"/>
      <c r="JER12" s="12"/>
      <c r="JES12" s="11"/>
      <c r="JET12" s="12"/>
      <c r="JEU12" s="12"/>
      <c r="JEV12" s="12"/>
      <c r="JEW12" s="12"/>
      <c r="JEX12" s="11"/>
      <c r="JEY12" s="12"/>
      <c r="JEZ12" s="12"/>
      <c r="JFA12" s="12"/>
      <c r="JFB12" s="12"/>
      <c r="JFC12" s="11"/>
      <c r="JFD12" s="12"/>
      <c r="JFE12" s="12"/>
      <c r="JFF12" s="12"/>
      <c r="JFG12" s="12"/>
      <c r="JFH12" s="11"/>
      <c r="JFI12" s="12"/>
      <c r="JFJ12" s="12"/>
      <c r="JFK12" s="12"/>
      <c r="JFL12" s="12"/>
      <c r="JFM12" s="11"/>
      <c r="JFN12" s="12"/>
      <c r="JFO12" s="12"/>
      <c r="JFP12" s="12"/>
      <c r="JFQ12" s="12"/>
      <c r="JFR12" s="11"/>
      <c r="JFS12" s="12"/>
      <c r="JFT12" s="12"/>
      <c r="JFU12" s="12"/>
      <c r="JFV12" s="12"/>
      <c r="JFW12" s="11"/>
      <c r="JFX12" s="12"/>
      <c r="JFY12" s="12"/>
      <c r="JFZ12" s="12"/>
      <c r="JGA12" s="12"/>
      <c r="JGB12" s="11"/>
      <c r="JGC12" s="12"/>
      <c r="JGD12" s="12"/>
      <c r="JGE12" s="12"/>
      <c r="JGF12" s="12"/>
      <c r="JGG12" s="11"/>
      <c r="JGH12" s="12"/>
      <c r="JGI12" s="12"/>
      <c r="JGJ12" s="12"/>
      <c r="JGK12" s="12"/>
      <c r="JGL12" s="11"/>
      <c r="JGM12" s="12"/>
      <c r="JGN12" s="12"/>
      <c r="JGO12" s="12"/>
      <c r="JGP12" s="12"/>
      <c r="JGQ12" s="11"/>
      <c r="JGR12" s="12"/>
      <c r="JGS12" s="12"/>
      <c r="JGT12" s="12"/>
      <c r="JGU12" s="12"/>
      <c r="JGV12" s="11"/>
      <c r="JGW12" s="12"/>
      <c r="JGX12" s="12"/>
      <c r="JGY12" s="12"/>
      <c r="JGZ12" s="12"/>
      <c r="JHA12" s="11"/>
      <c r="JHB12" s="12"/>
      <c r="JHC12" s="12"/>
      <c r="JHD12" s="12"/>
      <c r="JHE12" s="12"/>
      <c r="JHF12" s="11"/>
      <c r="JHG12" s="12"/>
      <c r="JHH12" s="12"/>
      <c r="JHI12" s="12"/>
      <c r="JHJ12" s="12"/>
      <c r="JHK12" s="11"/>
      <c r="JHL12" s="12"/>
      <c r="JHM12" s="12"/>
      <c r="JHN12" s="12"/>
      <c r="JHO12" s="12"/>
      <c r="JHP12" s="11"/>
      <c r="JHQ12" s="12"/>
      <c r="JHR12" s="12"/>
      <c r="JHS12" s="12"/>
      <c r="JHT12" s="12"/>
      <c r="JHU12" s="11"/>
      <c r="JHV12" s="12"/>
      <c r="JHW12" s="12"/>
      <c r="JHX12" s="12"/>
      <c r="JHY12" s="12"/>
      <c r="JHZ12" s="11"/>
      <c r="JIA12" s="12"/>
      <c r="JIB12" s="12"/>
      <c r="JIC12" s="12"/>
      <c r="JID12" s="12"/>
      <c r="JIE12" s="11"/>
      <c r="JIF12" s="12"/>
      <c r="JIG12" s="12"/>
      <c r="JIH12" s="12"/>
      <c r="JII12" s="12"/>
      <c r="JIJ12" s="11"/>
      <c r="JIK12" s="12"/>
      <c r="JIL12" s="12"/>
      <c r="JIM12" s="12"/>
      <c r="JIN12" s="12"/>
      <c r="JIO12" s="11"/>
      <c r="JIP12" s="12"/>
      <c r="JIQ12" s="12"/>
      <c r="JIR12" s="12"/>
      <c r="JIS12" s="12"/>
      <c r="JIT12" s="11"/>
      <c r="JIU12" s="12"/>
      <c r="JIV12" s="12"/>
      <c r="JIW12" s="12"/>
      <c r="JIX12" s="12"/>
      <c r="JIY12" s="11"/>
      <c r="JIZ12" s="12"/>
      <c r="JJA12" s="12"/>
      <c r="JJB12" s="12"/>
      <c r="JJC12" s="12"/>
      <c r="JJD12" s="11"/>
      <c r="JJE12" s="12"/>
      <c r="JJF12" s="12"/>
      <c r="JJG12" s="12"/>
      <c r="JJH12" s="12"/>
      <c r="JJI12" s="11"/>
      <c r="JJJ12" s="12"/>
      <c r="JJK12" s="12"/>
      <c r="JJL12" s="12"/>
      <c r="JJM12" s="12"/>
      <c r="JJN12" s="11"/>
      <c r="JJO12" s="12"/>
      <c r="JJP12" s="12"/>
      <c r="JJQ12" s="12"/>
      <c r="JJR12" s="12"/>
      <c r="JJS12" s="11"/>
      <c r="JJT12" s="12"/>
      <c r="JJU12" s="12"/>
      <c r="JJV12" s="12"/>
      <c r="JJW12" s="12"/>
      <c r="JJX12" s="11"/>
      <c r="JJY12" s="12"/>
      <c r="JJZ12" s="12"/>
      <c r="JKA12" s="12"/>
      <c r="JKB12" s="12"/>
      <c r="JKC12" s="11"/>
      <c r="JKD12" s="12"/>
      <c r="JKE12" s="12"/>
      <c r="JKF12" s="12"/>
      <c r="JKG12" s="12"/>
      <c r="JKH12" s="11"/>
      <c r="JKI12" s="12"/>
      <c r="JKJ12" s="12"/>
      <c r="JKK12" s="12"/>
      <c r="JKL12" s="12"/>
      <c r="JKM12" s="11"/>
      <c r="JKN12" s="12"/>
      <c r="JKO12" s="12"/>
      <c r="JKP12" s="12"/>
      <c r="JKQ12" s="12"/>
      <c r="JKR12" s="11"/>
      <c r="JKS12" s="12"/>
      <c r="JKT12" s="12"/>
      <c r="JKU12" s="12"/>
      <c r="JKV12" s="12"/>
      <c r="JKW12" s="11"/>
      <c r="JKX12" s="12"/>
      <c r="JKY12" s="12"/>
      <c r="JKZ12" s="12"/>
      <c r="JLA12" s="12"/>
      <c r="JLB12" s="11"/>
      <c r="JLC12" s="12"/>
      <c r="JLD12" s="12"/>
      <c r="JLE12" s="12"/>
      <c r="JLF12" s="12"/>
      <c r="JLG12" s="11"/>
      <c r="JLH12" s="12"/>
      <c r="JLI12" s="12"/>
      <c r="JLJ12" s="12"/>
      <c r="JLK12" s="12"/>
      <c r="JLL12" s="11"/>
      <c r="JLM12" s="12"/>
      <c r="JLN12" s="12"/>
      <c r="JLO12" s="12"/>
      <c r="JLP12" s="12"/>
      <c r="JLQ12" s="11"/>
      <c r="JLR12" s="12"/>
      <c r="JLS12" s="12"/>
      <c r="JLT12" s="12"/>
      <c r="JLU12" s="12"/>
      <c r="JLV12" s="11"/>
      <c r="JLW12" s="12"/>
      <c r="JLX12" s="12"/>
      <c r="JLY12" s="12"/>
      <c r="JLZ12" s="12"/>
      <c r="JMA12" s="11"/>
      <c r="JMB12" s="12"/>
      <c r="JMC12" s="12"/>
      <c r="JMD12" s="12"/>
      <c r="JME12" s="12"/>
      <c r="JMF12" s="11"/>
      <c r="JMG12" s="12"/>
      <c r="JMH12" s="12"/>
      <c r="JMI12" s="12"/>
      <c r="JMJ12" s="12"/>
      <c r="JMK12" s="11"/>
      <c r="JML12" s="12"/>
      <c r="JMM12" s="12"/>
      <c r="JMN12" s="12"/>
      <c r="JMO12" s="12"/>
      <c r="JMP12" s="11"/>
      <c r="JMQ12" s="12"/>
      <c r="JMR12" s="12"/>
      <c r="JMS12" s="12"/>
      <c r="JMT12" s="12"/>
      <c r="JMU12" s="11"/>
      <c r="JMV12" s="12"/>
      <c r="JMW12" s="12"/>
      <c r="JMX12" s="12"/>
      <c r="JMY12" s="12"/>
      <c r="JMZ12" s="11"/>
      <c r="JNA12" s="12"/>
      <c r="JNB12" s="12"/>
      <c r="JNC12" s="12"/>
      <c r="JND12" s="12"/>
      <c r="JNE12" s="11"/>
      <c r="JNF12" s="12"/>
      <c r="JNG12" s="12"/>
      <c r="JNH12" s="12"/>
      <c r="JNI12" s="12"/>
      <c r="JNJ12" s="11"/>
      <c r="JNK12" s="12"/>
      <c r="JNL12" s="12"/>
      <c r="JNM12" s="12"/>
      <c r="JNN12" s="12"/>
      <c r="JNO12" s="11"/>
      <c r="JNP12" s="12"/>
      <c r="JNQ12" s="12"/>
      <c r="JNR12" s="12"/>
      <c r="JNS12" s="12"/>
      <c r="JNT12" s="11"/>
      <c r="JNU12" s="12"/>
      <c r="JNV12" s="12"/>
      <c r="JNW12" s="12"/>
      <c r="JNX12" s="12"/>
      <c r="JNY12" s="11"/>
      <c r="JNZ12" s="12"/>
      <c r="JOA12" s="12"/>
      <c r="JOB12" s="12"/>
      <c r="JOC12" s="12"/>
      <c r="JOD12" s="11"/>
      <c r="JOE12" s="12"/>
      <c r="JOF12" s="12"/>
      <c r="JOG12" s="12"/>
      <c r="JOH12" s="12"/>
      <c r="JOI12" s="11"/>
      <c r="JOJ12" s="12"/>
      <c r="JOK12" s="12"/>
      <c r="JOL12" s="12"/>
      <c r="JOM12" s="12"/>
      <c r="JON12" s="11"/>
      <c r="JOO12" s="12"/>
      <c r="JOP12" s="12"/>
      <c r="JOQ12" s="12"/>
      <c r="JOR12" s="12"/>
      <c r="JOS12" s="11"/>
      <c r="JOT12" s="12"/>
      <c r="JOU12" s="12"/>
      <c r="JOV12" s="12"/>
      <c r="JOW12" s="12"/>
      <c r="JOX12" s="11"/>
      <c r="JOY12" s="12"/>
      <c r="JOZ12" s="12"/>
      <c r="JPA12" s="12"/>
      <c r="JPB12" s="12"/>
      <c r="JPC12" s="11"/>
      <c r="JPD12" s="12"/>
      <c r="JPE12" s="12"/>
      <c r="JPF12" s="12"/>
      <c r="JPG12" s="12"/>
      <c r="JPH12" s="11"/>
      <c r="JPI12" s="12"/>
      <c r="JPJ12" s="12"/>
      <c r="JPK12" s="12"/>
      <c r="JPL12" s="12"/>
      <c r="JPM12" s="11"/>
      <c r="JPN12" s="12"/>
      <c r="JPO12" s="12"/>
      <c r="JPP12" s="12"/>
      <c r="JPQ12" s="12"/>
      <c r="JPR12" s="11"/>
      <c r="JPS12" s="12"/>
      <c r="JPT12" s="12"/>
      <c r="JPU12" s="12"/>
      <c r="JPV12" s="12"/>
      <c r="JPW12" s="11"/>
      <c r="JPX12" s="12"/>
      <c r="JPY12" s="12"/>
      <c r="JPZ12" s="12"/>
      <c r="JQA12" s="12"/>
      <c r="JQB12" s="11"/>
      <c r="JQC12" s="12"/>
      <c r="JQD12" s="12"/>
      <c r="JQE12" s="12"/>
      <c r="JQF12" s="12"/>
      <c r="JQG12" s="11"/>
      <c r="JQH12" s="12"/>
      <c r="JQI12" s="12"/>
      <c r="JQJ12" s="12"/>
      <c r="JQK12" s="12"/>
      <c r="JQL12" s="11"/>
      <c r="JQM12" s="12"/>
      <c r="JQN12" s="12"/>
      <c r="JQO12" s="12"/>
      <c r="JQP12" s="12"/>
      <c r="JQQ12" s="11"/>
      <c r="JQR12" s="12"/>
      <c r="JQS12" s="12"/>
      <c r="JQT12" s="12"/>
      <c r="JQU12" s="12"/>
      <c r="JQV12" s="11"/>
      <c r="JQW12" s="12"/>
      <c r="JQX12" s="12"/>
      <c r="JQY12" s="12"/>
      <c r="JQZ12" s="12"/>
      <c r="JRA12" s="11"/>
      <c r="JRB12" s="12"/>
      <c r="JRC12" s="12"/>
      <c r="JRD12" s="12"/>
      <c r="JRE12" s="12"/>
      <c r="JRF12" s="11"/>
      <c r="JRG12" s="12"/>
      <c r="JRH12" s="12"/>
      <c r="JRI12" s="12"/>
      <c r="JRJ12" s="12"/>
      <c r="JRK12" s="11"/>
      <c r="JRL12" s="12"/>
      <c r="JRM12" s="12"/>
      <c r="JRN12" s="12"/>
      <c r="JRO12" s="12"/>
      <c r="JRP12" s="11"/>
      <c r="JRQ12" s="12"/>
      <c r="JRR12" s="12"/>
      <c r="JRS12" s="12"/>
      <c r="JRT12" s="12"/>
      <c r="JRU12" s="11"/>
      <c r="JRV12" s="12"/>
      <c r="JRW12" s="12"/>
      <c r="JRX12" s="12"/>
      <c r="JRY12" s="12"/>
      <c r="JRZ12" s="11"/>
      <c r="JSA12" s="12"/>
      <c r="JSB12" s="12"/>
      <c r="JSC12" s="12"/>
      <c r="JSD12" s="12"/>
      <c r="JSE12" s="11"/>
      <c r="JSF12" s="12"/>
      <c r="JSG12" s="12"/>
      <c r="JSH12" s="12"/>
      <c r="JSI12" s="12"/>
      <c r="JSJ12" s="11"/>
      <c r="JSK12" s="12"/>
      <c r="JSL12" s="12"/>
      <c r="JSM12" s="12"/>
      <c r="JSN12" s="12"/>
      <c r="JSO12" s="11"/>
      <c r="JSP12" s="12"/>
      <c r="JSQ12" s="12"/>
      <c r="JSR12" s="12"/>
      <c r="JSS12" s="12"/>
      <c r="JST12" s="11"/>
      <c r="JSU12" s="12"/>
      <c r="JSV12" s="12"/>
      <c r="JSW12" s="12"/>
      <c r="JSX12" s="12"/>
      <c r="JSY12" s="11"/>
      <c r="JSZ12" s="12"/>
      <c r="JTA12" s="12"/>
      <c r="JTB12" s="12"/>
      <c r="JTC12" s="12"/>
      <c r="JTD12" s="11"/>
      <c r="JTE12" s="12"/>
      <c r="JTF12" s="12"/>
      <c r="JTG12" s="12"/>
      <c r="JTH12" s="12"/>
      <c r="JTI12" s="11"/>
      <c r="JTJ12" s="12"/>
      <c r="JTK12" s="12"/>
      <c r="JTL12" s="12"/>
      <c r="JTM12" s="12"/>
      <c r="JTN12" s="11"/>
      <c r="JTO12" s="12"/>
      <c r="JTP12" s="12"/>
      <c r="JTQ12" s="12"/>
      <c r="JTR12" s="12"/>
      <c r="JTS12" s="11"/>
      <c r="JTT12" s="12"/>
      <c r="JTU12" s="12"/>
      <c r="JTV12" s="12"/>
      <c r="JTW12" s="12"/>
      <c r="JTX12" s="11"/>
      <c r="JTY12" s="12"/>
      <c r="JTZ12" s="12"/>
      <c r="JUA12" s="12"/>
      <c r="JUB12" s="12"/>
      <c r="JUC12" s="11"/>
      <c r="JUD12" s="12"/>
      <c r="JUE12" s="12"/>
      <c r="JUF12" s="12"/>
      <c r="JUG12" s="12"/>
      <c r="JUH12" s="11"/>
      <c r="JUI12" s="12"/>
      <c r="JUJ12" s="12"/>
      <c r="JUK12" s="12"/>
      <c r="JUL12" s="12"/>
      <c r="JUM12" s="11"/>
      <c r="JUN12" s="12"/>
      <c r="JUO12" s="12"/>
      <c r="JUP12" s="12"/>
      <c r="JUQ12" s="12"/>
      <c r="JUR12" s="11"/>
      <c r="JUS12" s="12"/>
      <c r="JUT12" s="12"/>
      <c r="JUU12" s="12"/>
      <c r="JUV12" s="12"/>
      <c r="JUW12" s="11"/>
      <c r="JUX12" s="12"/>
      <c r="JUY12" s="12"/>
      <c r="JUZ12" s="12"/>
      <c r="JVA12" s="12"/>
      <c r="JVB12" s="11"/>
      <c r="JVC12" s="12"/>
      <c r="JVD12" s="12"/>
      <c r="JVE12" s="12"/>
      <c r="JVF12" s="12"/>
      <c r="JVG12" s="11"/>
      <c r="JVH12" s="12"/>
      <c r="JVI12" s="12"/>
      <c r="JVJ12" s="12"/>
      <c r="JVK12" s="12"/>
      <c r="JVL12" s="11"/>
      <c r="JVM12" s="12"/>
      <c r="JVN12" s="12"/>
      <c r="JVO12" s="12"/>
      <c r="JVP12" s="12"/>
      <c r="JVQ12" s="11"/>
      <c r="JVR12" s="12"/>
      <c r="JVS12" s="12"/>
      <c r="JVT12" s="12"/>
      <c r="JVU12" s="12"/>
      <c r="JVV12" s="11"/>
      <c r="JVW12" s="12"/>
      <c r="JVX12" s="12"/>
      <c r="JVY12" s="12"/>
      <c r="JVZ12" s="12"/>
      <c r="JWA12" s="11"/>
      <c r="JWB12" s="12"/>
      <c r="JWC12" s="12"/>
      <c r="JWD12" s="12"/>
      <c r="JWE12" s="12"/>
      <c r="JWF12" s="11"/>
      <c r="JWG12" s="12"/>
      <c r="JWH12" s="12"/>
      <c r="JWI12" s="12"/>
      <c r="JWJ12" s="12"/>
      <c r="JWK12" s="11"/>
      <c r="JWL12" s="12"/>
      <c r="JWM12" s="12"/>
      <c r="JWN12" s="12"/>
      <c r="JWO12" s="12"/>
      <c r="JWP12" s="11"/>
      <c r="JWQ12" s="12"/>
      <c r="JWR12" s="12"/>
      <c r="JWS12" s="12"/>
      <c r="JWT12" s="12"/>
      <c r="JWU12" s="11"/>
      <c r="JWV12" s="12"/>
      <c r="JWW12" s="12"/>
      <c r="JWX12" s="12"/>
      <c r="JWY12" s="12"/>
      <c r="JWZ12" s="11"/>
      <c r="JXA12" s="12"/>
      <c r="JXB12" s="12"/>
      <c r="JXC12" s="12"/>
      <c r="JXD12" s="12"/>
      <c r="JXE12" s="11"/>
      <c r="JXF12" s="12"/>
      <c r="JXG12" s="12"/>
      <c r="JXH12" s="12"/>
      <c r="JXI12" s="12"/>
      <c r="JXJ12" s="11"/>
      <c r="JXK12" s="12"/>
      <c r="JXL12" s="12"/>
      <c r="JXM12" s="12"/>
      <c r="JXN12" s="12"/>
      <c r="JXO12" s="11"/>
      <c r="JXP12" s="12"/>
      <c r="JXQ12" s="12"/>
      <c r="JXR12" s="12"/>
      <c r="JXS12" s="12"/>
      <c r="JXT12" s="11"/>
      <c r="JXU12" s="12"/>
      <c r="JXV12" s="12"/>
      <c r="JXW12" s="12"/>
      <c r="JXX12" s="12"/>
      <c r="JXY12" s="11"/>
      <c r="JXZ12" s="12"/>
      <c r="JYA12" s="12"/>
      <c r="JYB12" s="12"/>
      <c r="JYC12" s="12"/>
      <c r="JYD12" s="11"/>
      <c r="JYE12" s="12"/>
      <c r="JYF12" s="12"/>
      <c r="JYG12" s="12"/>
      <c r="JYH12" s="12"/>
      <c r="JYI12" s="11"/>
      <c r="JYJ12" s="12"/>
      <c r="JYK12" s="12"/>
      <c r="JYL12" s="12"/>
      <c r="JYM12" s="12"/>
      <c r="JYN12" s="11"/>
      <c r="JYO12" s="12"/>
      <c r="JYP12" s="12"/>
      <c r="JYQ12" s="12"/>
      <c r="JYR12" s="12"/>
      <c r="JYS12" s="11"/>
      <c r="JYT12" s="12"/>
      <c r="JYU12" s="12"/>
      <c r="JYV12" s="12"/>
      <c r="JYW12" s="12"/>
      <c r="JYX12" s="11"/>
      <c r="JYY12" s="12"/>
      <c r="JYZ12" s="12"/>
      <c r="JZA12" s="12"/>
      <c r="JZB12" s="12"/>
      <c r="JZC12" s="11"/>
      <c r="JZD12" s="12"/>
      <c r="JZE12" s="12"/>
      <c r="JZF12" s="12"/>
      <c r="JZG12" s="12"/>
      <c r="JZH12" s="11"/>
      <c r="JZI12" s="12"/>
      <c r="JZJ12" s="12"/>
      <c r="JZK12" s="12"/>
      <c r="JZL12" s="12"/>
      <c r="JZM12" s="11"/>
      <c r="JZN12" s="12"/>
      <c r="JZO12" s="12"/>
      <c r="JZP12" s="12"/>
      <c r="JZQ12" s="12"/>
      <c r="JZR12" s="11"/>
      <c r="JZS12" s="12"/>
      <c r="JZT12" s="12"/>
      <c r="JZU12" s="12"/>
      <c r="JZV12" s="12"/>
      <c r="JZW12" s="11"/>
      <c r="JZX12" s="12"/>
      <c r="JZY12" s="12"/>
      <c r="JZZ12" s="12"/>
      <c r="KAA12" s="12"/>
      <c r="KAB12" s="11"/>
      <c r="KAC12" s="12"/>
      <c r="KAD12" s="12"/>
      <c r="KAE12" s="12"/>
      <c r="KAF12" s="12"/>
      <c r="KAG12" s="11"/>
      <c r="KAH12" s="12"/>
      <c r="KAI12" s="12"/>
      <c r="KAJ12" s="12"/>
      <c r="KAK12" s="12"/>
      <c r="KAL12" s="11"/>
      <c r="KAM12" s="12"/>
      <c r="KAN12" s="12"/>
      <c r="KAO12" s="12"/>
      <c r="KAP12" s="12"/>
      <c r="KAQ12" s="11"/>
      <c r="KAR12" s="12"/>
      <c r="KAS12" s="12"/>
      <c r="KAT12" s="12"/>
      <c r="KAU12" s="12"/>
      <c r="KAV12" s="11"/>
      <c r="KAW12" s="12"/>
      <c r="KAX12" s="12"/>
      <c r="KAY12" s="12"/>
      <c r="KAZ12" s="12"/>
      <c r="KBA12" s="11"/>
      <c r="KBB12" s="12"/>
      <c r="KBC12" s="12"/>
      <c r="KBD12" s="12"/>
      <c r="KBE12" s="12"/>
      <c r="KBF12" s="11"/>
      <c r="KBG12" s="12"/>
      <c r="KBH12" s="12"/>
      <c r="KBI12" s="12"/>
      <c r="KBJ12" s="12"/>
      <c r="KBK12" s="11"/>
      <c r="KBL12" s="12"/>
      <c r="KBM12" s="12"/>
      <c r="KBN12" s="12"/>
      <c r="KBO12" s="12"/>
      <c r="KBP12" s="11"/>
      <c r="KBQ12" s="12"/>
      <c r="KBR12" s="12"/>
      <c r="KBS12" s="12"/>
      <c r="KBT12" s="12"/>
      <c r="KBU12" s="11"/>
      <c r="KBV12" s="12"/>
      <c r="KBW12" s="12"/>
      <c r="KBX12" s="12"/>
      <c r="KBY12" s="12"/>
      <c r="KBZ12" s="11"/>
      <c r="KCA12" s="12"/>
      <c r="KCB12" s="12"/>
      <c r="KCC12" s="12"/>
      <c r="KCD12" s="12"/>
      <c r="KCE12" s="11"/>
      <c r="KCF12" s="12"/>
      <c r="KCG12" s="12"/>
      <c r="KCH12" s="12"/>
      <c r="KCI12" s="12"/>
      <c r="KCJ12" s="11"/>
      <c r="KCK12" s="12"/>
      <c r="KCL12" s="12"/>
      <c r="KCM12" s="12"/>
      <c r="KCN12" s="12"/>
      <c r="KCO12" s="11"/>
      <c r="KCP12" s="12"/>
      <c r="KCQ12" s="12"/>
      <c r="KCR12" s="12"/>
      <c r="KCS12" s="12"/>
      <c r="KCT12" s="11"/>
      <c r="KCU12" s="12"/>
      <c r="KCV12" s="12"/>
      <c r="KCW12" s="12"/>
      <c r="KCX12" s="12"/>
      <c r="KCY12" s="11"/>
      <c r="KCZ12" s="12"/>
      <c r="KDA12" s="12"/>
      <c r="KDB12" s="12"/>
      <c r="KDC12" s="12"/>
      <c r="KDD12" s="11"/>
      <c r="KDE12" s="12"/>
      <c r="KDF12" s="12"/>
      <c r="KDG12" s="12"/>
      <c r="KDH12" s="12"/>
      <c r="KDI12" s="11"/>
      <c r="KDJ12" s="12"/>
      <c r="KDK12" s="12"/>
      <c r="KDL12" s="12"/>
      <c r="KDM12" s="12"/>
      <c r="KDN12" s="11"/>
      <c r="KDO12" s="12"/>
      <c r="KDP12" s="12"/>
      <c r="KDQ12" s="12"/>
      <c r="KDR12" s="12"/>
      <c r="KDS12" s="11"/>
      <c r="KDT12" s="12"/>
      <c r="KDU12" s="12"/>
      <c r="KDV12" s="12"/>
      <c r="KDW12" s="12"/>
      <c r="KDX12" s="11"/>
      <c r="KDY12" s="12"/>
      <c r="KDZ12" s="12"/>
      <c r="KEA12" s="12"/>
      <c r="KEB12" s="12"/>
      <c r="KEC12" s="11"/>
      <c r="KED12" s="12"/>
      <c r="KEE12" s="12"/>
      <c r="KEF12" s="12"/>
      <c r="KEG12" s="12"/>
      <c r="KEH12" s="11"/>
      <c r="KEI12" s="12"/>
      <c r="KEJ12" s="12"/>
      <c r="KEK12" s="12"/>
      <c r="KEL12" s="12"/>
      <c r="KEM12" s="11"/>
      <c r="KEN12" s="12"/>
      <c r="KEO12" s="12"/>
      <c r="KEP12" s="12"/>
      <c r="KEQ12" s="12"/>
      <c r="KER12" s="11"/>
      <c r="KES12" s="12"/>
      <c r="KET12" s="12"/>
      <c r="KEU12" s="12"/>
      <c r="KEV12" s="12"/>
      <c r="KEW12" s="11"/>
      <c r="KEX12" s="12"/>
      <c r="KEY12" s="12"/>
      <c r="KEZ12" s="12"/>
      <c r="KFA12" s="12"/>
      <c r="KFB12" s="11"/>
      <c r="KFC12" s="12"/>
      <c r="KFD12" s="12"/>
      <c r="KFE12" s="12"/>
      <c r="KFF12" s="12"/>
      <c r="KFG12" s="11"/>
      <c r="KFH12" s="12"/>
      <c r="KFI12" s="12"/>
      <c r="KFJ12" s="12"/>
      <c r="KFK12" s="12"/>
      <c r="KFL12" s="11"/>
      <c r="KFM12" s="12"/>
      <c r="KFN12" s="12"/>
      <c r="KFO12" s="12"/>
      <c r="KFP12" s="12"/>
      <c r="KFQ12" s="11"/>
      <c r="KFR12" s="12"/>
      <c r="KFS12" s="12"/>
      <c r="KFT12" s="12"/>
      <c r="KFU12" s="12"/>
      <c r="KFV12" s="11"/>
      <c r="KFW12" s="12"/>
      <c r="KFX12" s="12"/>
      <c r="KFY12" s="12"/>
      <c r="KFZ12" s="12"/>
      <c r="KGA12" s="11"/>
      <c r="KGB12" s="12"/>
      <c r="KGC12" s="12"/>
      <c r="KGD12" s="12"/>
      <c r="KGE12" s="12"/>
      <c r="KGF12" s="11"/>
      <c r="KGG12" s="12"/>
      <c r="KGH12" s="12"/>
      <c r="KGI12" s="12"/>
      <c r="KGJ12" s="12"/>
      <c r="KGK12" s="11"/>
      <c r="KGL12" s="12"/>
      <c r="KGM12" s="12"/>
      <c r="KGN12" s="12"/>
      <c r="KGO12" s="12"/>
      <c r="KGP12" s="11"/>
      <c r="KGQ12" s="12"/>
      <c r="KGR12" s="12"/>
      <c r="KGS12" s="12"/>
      <c r="KGT12" s="12"/>
      <c r="KGU12" s="11"/>
      <c r="KGV12" s="12"/>
      <c r="KGW12" s="12"/>
      <c r="KGX12" s="12"/>
      <c r="KGY12" s="12"/>
      <c r="KGZ12" s="11"/>
      <c r="KHA12" s="12"/>
      <c r="KHB12" s="12"/>
      <c r="KHC12" s="12"/>
      <c r="KHD12" s="12"/>
      <c r="KHE12" s="11"/>
      <c r="KHF12" s="12"/>
      <c r="KHG12" s="12"/>
      <c r="KHH12" s="12"/>
      <c r="KHI12" s="12"/>
      <c r="KHJ12" s="11"/>
      <c r="KHK12" s="12"/>
      <c r="KHL12" s="12"/>
      <c r="KHM12" s="12"/>
      <c r="KHN12" s="12"/>
      <c r="KHO12" s="11"/>
      <c r="KHP12" s="12"/>
      <c r="KHQ12" s="12"/>
      <c r="KHR12" s="12"/>
      <c r="KHS12" s="12"/>
      <c r="KHT12" s="11"/>
      <c r="KHU12" s="12"/>
      <c r="KHV12" s="12"/>
      <c r="KHW12" s="12"/>
      <c r="KHX12" s="12"/>
      <c r="KHY12" s="11"/>
      <c r="KHZ12" s="12"/>
      <c r="KIA12" s="12"/>
      <c r="KIB12" s="12"/>
      <c r="KIC12" s="12"/>
      <c r="KID12" s="11"/>
      <c r="KIE12" s="12"/>
      <c r="KIF12" s="12"/>
      <c r="KIG12" s="12"/>
      <c r="KIH12" s="12"/>
      <c r="KII12" s="11"/>
      <c r="KIJ12" s="12"/>
      <c r="KIK12" s="12"/>
      <c r="KIL12" s="12"/>
      <c r="KIM12" s="12"/>
      <c r="KIN12" s="11"/>
      <c r="KIO12" s="12"/>
      <c r="KIP12" s="12"/>
      <c r="KIQ12" s="12"/>
      <c r="KIR12" s="12"/>
      <c r="KIS12" s="11"/>
      <c r="KIT12" s="12"/>
      <c r="KIU12" s="12"/>
      <c r="KIV12" s="12"/>
      <c r="KIW12" s="12"/>
      <c r="KIX12" s="11"/>
      <c r="KIY12" s="12"/>
      <c r="KIZ12" s="12"/>
      <c r="KJA12" s="12"/>
      <c r="KJB12" s="12"/>
      <c r="KJC12" s="11"/>
      <c r="KJD12" s="12"/>
      <c r="KJE12" s="12"/>
      <c r="KJF12" s="12"/>
      <c r="KJG12" s="12"/>
      <c r="KJH12" s="11"/>
      <c r="KJI12" s="12"/>
      <c r="KJJ12" s="12"/>
      <c r="KJK12" s="12"/>
      <c r="KJL12" s="12"/>
      <c r="KJM12" s="11"/>
      <c r="KJN12" s="12"/>
      <c r="KJO12" s="12"/>
      <c r="KJP12" s="12"/>
      <c r="KJQ12" s="12"/>
      <c r="KJR12" s="11"/>
      <c r="KJS12" s="12"/>
      <c r="KJT12" s="12"/>
      <c r="KJU12" s="12"/>
      <c r="KJV12" s="12"/>
      <c r="KJW12" s="11"/>
      <c r="KJX12" s="12"/>
      <c r="KJY12" s="12"/>
      <c r="KJZ12" s="12"/>
      <c r="KKA12" s="12"/>
      <c r="KKB12" s="11"/>
      <c r="KKC12" s="12"/>
      <c r="KKD12" s="12"/>
      <c r="KKE12" s="12"/>
      <c r="KKF12" s="12"/>
      <c r="KKG12" s="11"/>
      <c r="KKH12" s="12"/>
      <c r="KKI12" s="12"/>
      <c r="KKJ12" s="12"/>
      <c r="KKK12" s="12"/>
      <c r="KKL12" s="11"/>
      <c r="KKM12" s="12"/>
      <c r="KKN12" s="12"/>
      <c r="KKO12" s="12"/>
      <c r="KKP12" s="12"/>
      <c r="KKQ12" s="11"/>
      <c r="KKR12" s="12"/>
      <c r="KKS12" s="12"/>
      <c r="KKT12" s="12"/>
      <c r="KKU12" s="12"/>
      <c r="KKV12" s="11"/>
      <c r="KKW12" s="12"/>
      <c r="KKX12" s="12"/>
      <c r="KKY12" s="12"/>
      <c r="KKZ12" s="12"/>
      <c r="KLA12" s="11"/>
      <c r="KLB12" s="12"/>
      <c r="KLC12" s="12"/>
      <c r="KLD12" s="12"/>
      <c r="KLE12" s="12"/>
      <c r="KLF12" s="11"/>
      <c r="KLG12" s="12"/>
      <c r="KLH12" s="12"/>
      <c r="KLI12" s="12"/>
      <c r="KLJ12" s="12"/>
      <c r="KLK12" s="11"/>
      <c r="KLL12" s="12"/>
      <c r="KLM12" s="12"/>
      <c r="KLN12" s="12"/>
      <c r="KLO12" s="12"/>
      <c r="KLP12" s="11"/>
      <c r="KLQ12" s="12"/>
      <c r="KLR12" s="12"/>
      <c r="KLS12" s="12"/>
      <c r="KLT12" s="12"/>
      <c r="KLU12" s="11"/>
      <c r="KLV12" s="12"/>
      <c r="KLW12" s="12"/>
      <c r="KLX12" s="12"/>
      <c r="KLY12" s="12"/>
      <c r="KLZ12" s="11"/>
      <c r="KMA12" s="12"/>
      <c r="KMB12" s="12"/>
      <c r="KMC12" s="12"/>
      <c r="KMD12" s="12"/>
      <c r="KME12" s="11"/>
      <c r="KMF12" s="12"/>
      <c r="KMG12" s="12"/>
      <c r="KMH12" s="12"/>
      <c r="KMI12" s="12"/>
      <c r="KMJ12" s="11"/>
      <c r="KMK12" s="12"/>
      <c r="KML12" s="12"/>
      <c r="KMM12" s="12"/>
      <c r="KMN12" s="12"/>
      <c r="KMO12" s="11"/>
      <c r="KMP12" s="12"/>
      <c r="KMQ12" s="12"/>
      <c r="KMR12" s="12"/>
      <c r="KMS12" s="12"/>
      <c r="KMT12" s="11"/>
      <c r="KMU12" s="12"/>
      <c r="KMV12" s="12"/>
      <c r="KMW12" s="12"/>
      <c r="KMX12" s="12"/>
      <c r="KMY12" s="11"/>
      <c r="KMZ12" s="12"/>
      <c r="KNA12" s="12"/>
      <c r="KNB12" s="12"/>
      <c r="KNC12" s="12"/>
      <c r="KND12" s="11"/>
      <c r="KNE12" s="12"/>
      <c r="KNF12" s="12"/>
      <c r="KNG12" s="12"/>
      <c r="KNH12" s="12"/>
      <c r="KNI12" s="11"/>
      <c r="KNJ12" s="12"/>
      <c r="KNK12" s="12"/>
      <c r="KNL12" s="12"/>
      <c r="KNM12" s="12"/>
      <c r="KNN12" s="11"/>
      <c r="KNO12" s="12"/>
      <c r="KNP12" s="12"/>
      <c r="KNQ12" s="12"/>
      <c r="KNR12" s="12"/>
      <c r="KNS12" s="11"/>
      <c r="KNT12" s="12"/>
      <c r="KNU12" s="12"/>
      <c r="KNV12" s="12"/>
      <c r="KNW12" s="12"/>
      <c r="KNX12" s="11"/>
      <c r="KNY12" s="12"/>
      <c r="KNZ12" s="12"/>
      <c r="KOA12" s="12"/>
      <c r="KOB12" s="12"/>
      <c r="KOC12" s="11"/>
      <c r="KOD12" s="12"/>
      <c r="KOE12" s="12"/>
      <c r="KOF12" s="12"/>
      <c r="KOG12" s="12"/>
      <c r="KOH12" s="11"/>
      <c r="KOI12" s="12"/>
      <c r="KOJ12" s="12"/>
      <c r="KOK12" s="12"/>
      <c r="KOL12" s="12"/>
      <c r="KOM12" s="11"/>
      <c r="KON12" s="12"/>
      <c r="KOO12" s="12"/>
      <c r="KOP12" s="12"/>
      <c r="KOQ12" s="12"/>
      <c r="KOR12" s="11"/>
      <c r="KOS12" s="12"/>
      <c r="KOT12" s="12"/>
      <c r="KOU12" s="12"/>
      <c r="KOV12" s="12"/>
      <c r="KOW12" s="11"/>
      <c r="KOX12" s="12"/>
      <c r="KOY12" s="12"/>
      <c r="KOZ12" s="12"/>
      <c r="KPA12" s="12"/>
      <c r="KPB12" s="11"/>
      <c r="KPC12" s="12"/>
      <c r="KPD12" s="12"/>
      <c r="KPE12" s="12"/>
      <c r="KPF12" s="12"/>
      <c r="KPG12" s="11"/>
      <c r="KPH12" s="12"/>
      <c r="KPI12" s="12"/>
      <c r="KPJ12" s="12"/>
      <c r="KPK12" s="12"/>
      <c r="KPL12" s="11"/>
      <c r="KPM12" s="12"/>
      <c r="KPN12" s="12"/>
      <c r="KPO12" s="12"/>
      <c r="KPP12" s="12"/>
      <c r="KPQ12" s="11"/>
      <c r="KPR12" s="12"/>
      <c r="KPS12" s="12"/>
      <c r="KPT12" s="12"/>
      <c r="KPU12" s="12"/>
      <c r="KPV12" s="11"/>
      <c r="KPW12" s="12"/>
      <c r="KPX12" s="12"/>
      <c r="KPY12" s="12"/>
      <c r="KPZ12" s="12"/>
      <c r="KQA12" s="11"/>
      <c r="KQB12" s="12"/>
      <c r="KQC12" s="12"/>
      <c r="KQD12" s="12"/>
      <c r="KQE12" s="12"/>
      <c r="KQF12" s="11"/>
      <c r="KQG12" s="12"/>
      <c r="KQH12" s="12"/>
      <c r="KQI12" s="12"/>
      <c r="KQJ12" s="12"/>
      <c r="KQK12" s="11"/>
      <c r="KQL12" s="12"/>
      <c r="KQM12" s="12"/>
      <c r="KQN12" s="12"/>
      <c r="KQO12" s="12"/>
      <c r="KQP12" s="11"/>
      <c r="KQQ12" s="12"/>
      <c r="KQR12" s="12"/>
      <c r="KQS12" s="12"/>
      <c r="KQT12" s="12"/>
      <c r="KQU12" s="11"/>
      <c r="KQV12" s="12"/>
      <c r="KQW12" s="12"/>
      <c r="KQX12" s="12"/>
      <c r="KQY12" s="12"/>
      <c r="KQZ12" s="11"/>
      <c r="KRA12" s="12"/>
      <c r="KRB12" s="12"/>
      <c r="KRC12" s="12"/>
      <c r="KRD12" s="12"/>
      <c r="KRE12" s="11"/>
      <c r="KRF12" s="12"/>
      <c r="KRG12" s="12"/>
      <c r="KRH12" s="12"/>
      <c r="KRI12" s="12"/>
      <c r="KRJ12" s="11"/>
      <c r="KRK12" s="12"/>
      <c r="KRL12" s="12"/>
      <c r="KRM12" s="12"/>
      <c r="KRN12" s="12"/>
      <c r="KRO12" s="11"/>
      <c r="KRP12" s="12"/>
      <c r="KRQ12" s="12"/>
      <c r="KRR12" s="12"/>
      <c r="KRS12" s="12"/>
      <c r="KRT12" s="11"/>
      <c r="KRU12" s="12"/>
      <c r="KRV12" s="12"/>
      <c r="KRW12" s="12"/>
      <c r="KRX12" s="12"/>
      <c r="KRY12" s="11"/>
      <c r="KRZ12" s="12"/>
      <c r="KSA12" s="12"/>
      <c r="KSB12" s="12"/>
      <c r="KSC12" s="12"/>
      <c r="KSD12" s="11"/>
      <c r="KSE12" s="12"/>
      <c r="KSF12" s="12"/>
      <c r="KSG12" s="12"/>
      <c r="KSH12" s="12"/>
      <c r="KSI12" s="11"/>
      <c r="KSJ12" s="12"/>
      <c r="KSK12" s="12"/>
      <c r="KSL12" s="12"/>
      <c r="KSM12" s="12"/>
      <c r="KSN12" s="11"/>
      <c r="KSO12" s="12"/>
      <c r="KSP12" s="12"/>
      <c r="KSQ12" s="12"/>
      <c r="KSR12" s="12"/>
      <c r="KSS12" s="11"/>
      <c r="KST12" s="12"/>
      <c r="KSU12" s="12"/>
      <c r="KSV12" s="12"/>
      <c r="KSW12" s="12"/>
      <c r="KSX12" s="11"/>
      <c r="KSY12" s="12"/>
      <c r="KSZ12" s="12"/>
      <c r="KTA12" s="12"/>
      <c r="KTB12" s="12"/>
      <c r="KTC12" s="11"/>
      <c r="KTD12" s="12"/>
      <c r="KTE12" s="12"/>
      <c r="KTF12" s="12"/>
      <c r="KTG12" s="12"/>
      <c r="KTH12" s="11"/>
      <c r="KTI12" s="12"/>
      <c r="KTJ12" s="12"/>
      <c r="KTK12" s="12"/>
      <c r="KTL12" s="12"/>
      <c r="KTM12" s="11"/>
      <c r="KTN12" s="12"/>
      <c r="KTO12" s="12"/>
      <c r="KTP12" s="12"/>
      <c r="KTQ12" s="12"/>
      <c r="KTR12" s="11"/>
      <c r="KTS12" s="12"/>
      <c r="KTT12" s="12"/>
      <c r="KTU12" s="12"/>
      <c r="KTV12" s="12"/>
      <c r="KTW12" s="11"/>
      <c r="KTX12" s="12"/>
      <c r="KTY12" s="12"/>
      <c r="KTZ12" s="12"/>
      <c r="KUA12" s="12"/>
      <c r="KUB12" s="11"/>
      <c r="KUC12" s="12"/>
      <c r="KUD12" s="12"/>
      <c r="KUE12" s="12"/>
      <c r="KUF12" s="12"/>
      <c r="KUG12" s="11"/>
      <c r="KUH12" s="12"/>
      <c r="KUI12" s="12"/>
      <c r="KUJ12" s="12"/>
      <c r="KUK12" s="12"/>
      <c r="KUL12" s="11"/>
      <c r="KUM12" s="12"/>
      <c r="KUN12" s="12"/>
      <c r="KUO12" s="12"/>
      <c r="KUP12" s="12"/>
      <c r="KUQ12" s="11"/>
      <c r="KUR12" s="12"/>
      <c r="KUS12" s="12"/>
      <c r="KUT12" s="12"/>
      <c r="KUU12" s="12"/>
      <c r="KUV12" s="11"/>
      <c r="KUW12" s="12"/>
      <c r="KUX12" s="12"/>
      <c r="KUY12" s="12"/>
      <c r="KUZ12" s="12"/>
      <c r="KVA12" s="11"/>
      <c r="KVB12" s="12"/>
      <c r="KVC12" s="12"/>
      <c r="KVD12" s="12"/>
      <c r="KVE12" s="12"/>
      <c r="KVF12" s="11"/>
      <c r="KVG12" s="12"/>
      <c r="KVH12" s="12"/>
      <c r="KVI12" s="12"/>
      <c r="KVJ12" s="12"/>
      <c r="KVK12" s="11"/>
      <c r="KVL12" s="12"/>
      <c r="KVM12" s="12"/>
      <c r="KVN12" s="12"/>
      <c r="KVO12" s="12"/>
      <c r="KVP12" s="11"/>
      <c r="KVQ12" s="12"/>
      <c r="KVR12" s="12"/>
      <c r="KVS12" s="12"/>
      <c r="KVT12" s="12"/>
      <c r="KVU12" s="11"/>
      <c r="KVV12" s="12"/>
      <c r="KVW12" s="12"/>
      <c r="KVX12" s="12"/>
      <c r="KVY12" s="12"/>
      <c r="KVZ12" s="11"/>
      <c r="KWA12" s="12"/>
      <c r="KWB12" s="12"/>
      <c r="KWC12" s="12"/>
      <c r="KWD12" s="12"/>
      <c r="KWE12" s="11"/>
      <c r="KWF12" s="12"/>
      <c r="KWG12" s="12"/>
      <c r="KWH12" s="12"/>
      <c r="KWI12" s="12"/>
      <c r="KWJ12" s="11"/>
      <c r="KWK12" s="12"/>
      <c r="KWL12" s="12"/>
      <c r="KWM12" s="12"/>
      <c r="KWN12" s="12"/>
      <c r="KWO12" s="11"/>
      <c r="KWP12" s="12"/>
      <c r="KWQ12" s="12"/>
      <c r="KWR12" s="12"/>
      <c r="KWS12" s="12"/>
      <c r="KWT12" s="11"/>
      <c r="KWU12" s="12"/>
      <c r="KWV12" s="12"/>
      <c r="KWW12" s="12"/>
      <c r="KWX12" s="12"/>
      <c r="KWY12" s="11"/>
      <c r="KWZ12" s="12"/>
      <c r="KXA12" s="12"/>
      <c r="KXB12" s="12"/>
      <c r="KXC12" s="12"/>
      <c r="KXD12" s="11"/>
      <c r="KXE12" s="12"/>
      <c r="KXF12" s="12"/>
      <c r="KXG12" s="12"/>
      <c r="KXH12" s="12"/>
      <c r="KXI12" s="11"/>
      <c r="KXJ12" s="12"/>
      <c r="KXK12" s="12"/>
      <c r="KXL12" s="12"/>
      <c r="KXM12" s="12"/>
      <c r="KXN12" s="11"/>
      <c r="KXO12" s="12"/>
      <c r="KXP12" s="12"/>
      <c r="KXQ12" s="12"/>
      <c r="KXR12" s="12"/>
      <c r="KXS12" s="11"/>
      <c r="KXT12" s="12"/>
      <c r="KXU12" s="12"/>
      <c r="KXV12" s="12"/>
      <c r="KXW12" s="12"/>
      <c r="KXX12" s="11"/>
      <c r="KXY12" s="12"/>
      <c r="KXZ12" s="12"/>
      <c r="KYA12" s="12"/>
      <c r="KYB12" s="12"/>
      <c r="KYC12" s="11"/>
      <c r="KYD12" s="12"/>
      <c r="KYE12" s="12"/>
      <c r="KYF12" s="12"/>
      <c r="KYG12" s="12"/>
      <c r="KYH12" s="11"/>
      <c r="KYI12" s="12"/>
      <c r="KYJ12" s="12"/>
      <c r="KYK12" s="12"/>
      <c r="KYL12" s="12"/>
      <c r="KYM12" s="11"/>
      <c r="KYN12" s="12"/>
      <c r="KYO12" s="12"/>
      <c r="KYP12" s="12"/>
      <c r="KYQ12" s="12"/>
      <c r="KYR12" s="11"/>
      <c r="KYS12" s="12"/>
      <c r="KYT12" s="12"/>
      <c r="KYU12" s="12"/>
      <c r="KYV12" s="12"/>
      <c r="KYW12" s="11"/>
      <c r="KYX12" s="12"/>
      <c r="KYY12" s="12"/>
      <c r="KYZ12" s="12"/>
      <c r="KZA12" s="12"/>
      <c r="KZB12" s="11"/>
      <c r="KZC12" s="12"/>
      <c r="KZD12" s="12"/>
      <c r="KZE12" s="12"/>
      <c r="KZF12" s="12"/>
      <c r="KZG12" s="11"/>
      <c r="KZH12" s="12"/>
      <c r="KZI12" s="12"/>
      <c r="KZJ12" s="12"/>
      <c r="KZK12" s="12"/>
      <c r="KZL12" s="11"/>
      <c r="KZM12" s="12"/>
      <c r="KZN12" s="12"/>
      <c r="KZO12" s="12"/>
      <c r="KZP12" s="12"/>
      <c r="KZQ12" s="11"/>
      <c r="KZR12" s="12"/>
      <c r="KZS12" s="12"/>
      <c r="KZT12" s="12"/>
      <c r="KZU12" s="12"/>
      <c r="KZV12" s="11"/>
      <c r="KZW12" s="12"/>
      <c r="KZX12" s="12"/>
      <c r="KZY12" s="12"/>
      <c r="KZZ12" s="12"/>
      <c r="LAA12" s="11"/>
      <c r="LAB12" s="12"/>
      <c r="LAC12" s="12"/>
      <c r="LAD12" s="12"/>
      <c r="LAE12" s="12"/>
      <c r="LAF12" s="11"/>
      <c r="LAG12" s="12"/>
      <c r="LAH12" s="12"/>
      <c r="LAI12" s="12"/>
      <c r="LAJ12" s="12"/>
      <c r="LAK12" s="11"/>
      <c r="LAL12" s="12"/>
      <c r="LAM12" s="12"/>
      <c r="LAN12" s="12"/>
      <c r="LAO12" s="12"/>
      <c r="LAP12" s="11"/>
      <c r="LAQ12" s="12"/>
      <c r="LAR12" s="12"/>
      <c r="LAS12" s="12"/>
      <c r="LAT12" s="12"/>
      <c r="LAU12" s="11"/>
      <c r="LAV12" s="12"/>
      <c r="LAW12" s="12"/>
      <c r="LAX12" s="12"/>
      <c r="LAY12" s="12"/>
      <c r="LAZ12" s="11"/>
      <c r="LBA12" s="12"/>
      <c r="LBB12" s="12"/>
      <c r="LBC12" s="12"/>
      <c r="LBD12" s="12"/>
      <c r="LBE12" s="11"/>
      <c r="LBF12" s="12"/>
      <c r="LBG12" s="12"/>
      <c r="LBH12" s="12"/>
      <c r="LBI12" s="12"/>
      <c r="LBJ12" s="11"/>
      <c r="LBK12" s="12"/>
      <c r="LBL12" s="12"/>
      <c r="LBM12" s="12"/>
      <c r="LBN12" s="12"/>
      <c r="LBO12" s="11"/>
      <c r="LBP12" s="12"/>
      <c r="LBQ12" s="12"/>
      <c r="LBR12" s="12"/>
      <c r="LBS12" s="12"/>
      <c r="LBT12" s="11"/>
      <c r="LBU12" s="12"/>
      <c r="LBV12" s="12"/>
      <c r="LBW12" s="12"/>
      <c r="LBX12" s="12"/>
      <c r="LBY12" s="11"/>
      <c r="LBZ12" s="12"/>
      <c r="LCA12" s="12"/>
      <c r="LCB12" s="12"/>
      <c r="LCC12" s="12"/>
      <c r="LCD12" s="11"/>
      <c r="LCE12" s="12"/>
      <c r="LCF12" s="12"/>
      <c r="LCG12" s="12"/>
      <c r="LCH12" s="12"/>
      <c r="LCI12" s="11"/>
      <c r="LCJ12" s="12"/>
      <c r="LCK12" s="12"/>
      <c r="LCL12" s="12"/>
      <c r="LCM12" s="12"/>
      <c r="LCN12" s="11"/>
      <c r="LCO12" s="12"/>
      <c r="LCP12" s="12"/>
      <c r="LCQ12" s="12"/>
      <c r="LCR12" s="12"/>
      <c r="LCS12" s="11"/>
      <c r="LCT12" s="12"/>
      <c r="LCU12" s="12"/>
      <c r="LCV12" s="12"/>
      <c r="LCW12" s="12"/>
      <c r="LCX12" s="11"/>
      <c r="LCY12" s="12"/>
      <c r="LCZ12" s="12"/>
      <c r="LDA12" s="12"/>
      <c r="LDB12" s="12"/>
      <c r="LDC12" s="11"/>
      <c r="LDD12" s="12"/>
      <c r="LDE12" s="12"/>
      <c r="LDF12" s="12"/>
      <c r="LDG12" s="12"/>
      <c r="LDH12" s="11"/>
      <c r="LDI12" s="12"/>
      <c r="LDJ12" s="12"/>
      <c r="LDK12" s="12"/>
      <c r="LDL12" s="12"/>
      <c r="LDM12" s="11"/>
      <c r="LDN12" s="12"/>
      <c r="LDO12" s="12"/>
      <c r="LDP12" s="12"/>
      <c r="LDQ12" s="12"/>
      <c r="LDR12" s="11"/>
      <c r="LDS12" s="12"/>
      <c r="LDT12" s="12"/>
      <c r="LDU12" s="12"/>
      <c r="LDV12" s="12"/>
      <c r="LDW12" s="11"/>
      <c r="LDX12" s="12"/>
      <c r="LDY12" s="12"/>
      <c r="LDZ12" s="12"/>
      <c r="LEA12" s="12"/>
      <c r="LEB12" s="11"/>
      <c r="LEC12" s="12"/>
      <c r="LED12" s="12"/>
      <c r="LEE12" s="12"/>
      <c r="LEF12" s="12"/>
      <c r="LEG12" s="11"/>
      <c r="LEH12" s="12"/>
      <c r="LEI12" s="12"/>
      <c r="LEJ12" s="12"/>
      <c r="LEK12" s="12"/>
      <c r="LEL12" s="11"/>
      <c r="LEM12" s="12"/>
      <c r="LEN12" s="12"/>
      <c r="LEO12" s="12"/>
      <c r="LEP12" s="12"/>
      <c r="LEQ12" s="11"/>
      <c r="LER12" s="12"/>
      <c r="LES12" s="12"/>
      <c r="LET12" s="12"/>
      <c r="LEU12" s="12"/>
      <c r="LEV12" s="11"/>
      <c r="LEW12" s="12"/>
      <c r="LEX12" s="12"/>
      <c r="LEY12" s="12"/>
      <c r="LEZ12" s="12"/>
      <c r="LFA12" s="11"/>
      <c r="LFB12" s="12"/>
      <c r="LFC12" s="12"/>
      <c r="LFD12" s="12"/>
      <c r="LFE12" s="12"/>
      <c r="LFF12" s="11"/>
      <c r="LFG12" s="12"/>
      <c r="LFH12" s="12"/>
      <c r="LFI12" s="12"/>
      <c r="LFJ12" s="12"/>
      <c r="LFK12" s="11"/>
      <c r="LFL12" s="12"/>
      <c r="LFM12" s="12"/>
      <c r="LFN12" s="12"/>
      <c r="LFO12" s="12"/>
      <c r="LFP12" s="11"/>
      <c r="LFQ12" s="12"/>
      <c r="LFR12" s="12"/>
      <c r="LFS12" s="12"/>
      <c r="LFT12" s="12"/>
      <c r="LFU12" s="11"/>
      <c r="LFV12" s="12"/>
      <c r="LFW12" s="12"/>
      <c r="LFX12" s="12"/>
      <c r="LFY12" s="12"/>
      <c r="LFZ12" s="11"/>
      <c r="LGA12" s="12"/>
      <c r="LGB12" s="12"/>
      <c r="LGC12" s="12"/>
      <c r="LGD12" s="12"/>
      <c r="LGE12" s="11"/>
      <c r="LGF12" s="12"/>
      <c r="LGG12" s="12"/>
      <c r="LGH12" s="12"/>
      <c r="LGI12" s="12"/>
      <c r="LGJ12" s="11"/>
      <c r="LGK12" s="12"/>
      <c r="LGL12" s="12"/>
      <c r="LGM12" s="12"/>
      <c r="LGN12" s="12"/>
      <c r="LGO12" s="11"/>
      <c r="LGP12" s="12"/>
      <c r="LGQ12" s="12"/>
      <c r="LGR12" s="12"/>
      <c r="LGS12" s="12"/>
      <c r="LGT12" s="11"/>
      <c r="LGU12" s="12"/>
      <c r="LGV12" s="12"/>
      <c r="LGW12" s="12"/>
      <c r="LGX12" s="12"/>
      <c r="LGY12" s="11"/>
      <c r="LGZ12" s="12"/>
      <c r="LHA12" s="12"/>
      <c r="LHB12" s="12"/>
      <c r="LHC12" s="12"/>
      <c r="LHD12" s="11"/>
      <c r="LHE12" s="12"/>
      <c r="LHF12" s="12"/>
      <c r="LHG12" s="12"/>
      <c r="LHH12" s="12"/>
      <c r="LHI12" s="11"/>
      <c r="LHJ12" s="12"/>
      <c r="LHK12" s="12"/>
      <c r="LHL12" s="12"/>
      <c r="LHM12" s="12"/>
      <c r="LHN12" s="11"/>
      <c r="LHO12" s="12"/>
      <c r="LHP12" s="12"/>
      <c r="LHQ12" s="12"/>
      <c r="LHR12" s="12"/>
      <c r="LHS12" s="11"/>
      <c r="LHT12" s="12"/>
      <c r="LHU12" s="12"/>
      <c r="LHV12" s="12"/>
      <c r="LHW12" s="12"/>
      <c r="LHX12" s="11"/>
      <c r="LHY12" s="12"/>
      <c r="LHZ12" s="12"/>
      <c r="LIA12" s="12"/>
      <c r="LIB12" s="12"/>
      <c r="LIC12" s="11"/>
      <c r="LID12" s="12"/>
      <c r="LIE12" s="12"/>
      <c r="LIF12" s="12"/>
      <c r="LIG12" s="12"/>
      <c r="LIH12" s="11"/>
      <c r="LII12" s="12"/>
      <c r="LIJ12" s="12"/>
      <c r="LIK12" s="12"/>
      <c r="LIL12" s="12"/>
      <c r="LIM12" s="11"/>
      <c r="LIN12" s="12"/>
      <c r="LIO12" s="12"/>
      <c r="LIP12" s="12"/>
      <c r="LIQ12" s="12"/>
      <c r="LIR12" s="11"/>
      <c r="LIS12" s="12"/>
      <c r="LIT12" s="12"/>
      <c r="LIU12" s="12"/>
      <c r="LIV12" s="12"/>
      <c r="LIW12" s="11"/>
      <c r="LIX12" s="12"/>
      <c r="LIY12" s="12"/>
      <c r="LIZ12" s="12"/>
      <c r="LJA12" s="12"/>
      <c r="LJB12" s="11"/>
      <c r="LJC12" s="12"/>
      <c r="LJD12" s="12"/>
      <c r="LJE12" s="12"/>
      <c r="LJF12" s="12"/>
      <c r="LJG12" s="11"/>
      <c r="LJH12" s="12"/>
      <c r="LJI12" s="12"/>
      <c r="LJJ12" s="12"/>
      <c r="LJK12" s="12"/>
      <c r="LJL12" s="11"/>
      <c r="LJM12" s="12"/>
      <c r="LJN12" s="12"/>
      <c r="LJO12" s="12"/>
      <c r="LJP12" s="12"/>
      <c r="LJQ12" s="11"/>
      <c r="LJR12" s="12"/>
      <c r="LJS12" s="12"/>
      <c r="LJT12" s="12"/>
      <c r="LJU12" s="12"/>
      <c r="LJV12" s="11"/>
      <c r="LJW12" s="12"/>
      <c r="LJX12" s="12"/>
      <c r="LJY12" s="12"/>
      <c r="LJZ12" s="12"/>
      <c r="LKA12" s="11"/>
      <c r="LKB12" s="12"/>
      <c r="LKC12" s="12"/>
      <c r="LKD12" s="12"/>
      <c r="LKE12" s="12"/>
      <c r="LKF12" s="11"/>
      <c r="LKG12" s="12"/>
      <c r="LKH12" s="12"/>
      <c r="LKI12" s="12"/>
      <c r="LKJ12" s="12"/>
      <c r="LKK12" s="11"/>
      <c r="LKL12" s="12"/>
      <c r="LKM12" s="12"/>
      <c r="LKN12" s="12"/>
      <c r="LKO12" s="12"/>
      <c r="LKP12" s="11"/>
      <c r="LKQ12" s="12"/>
      <c r="LKR12" s="12"/>
      <c r="LKS12" s="12"/>
      <c r="LKT12" s="12"/>
      <c r="LKU12" s="11"/>
      <c r="LKV12" s="12"/>
      <c r="LKW12" s="12"/>
      <c r="LKX12" s="12"/>
      <c r="LKY12" s="12"/>
      <c r="LKZ12" s="11"/>
      <c r="LLA12" s="12"/>
      <c r="LLB12" s="12"/>
      <c r="LLC12" s="12"/>
      <c r="LLD12" s="12"/>
      <c r="LLE12" s="11"/>
      <c r="LLF12" s="12"/>
      <c r="LLG12" s="12"/>
      <c r="LLH12" s="12"/>
      <c r="LLI12" s="12"/>
      <c r="LLJ12" s="11"/>
      <c r="LLK12" s="12"/>
      <c r="LLL12" s="12"/>
      <c r="LLM12" s="12"/>
      <c r="LLN12" s="12"/>
      <c r="LLO12" s="11"/>
      <c r="LLP12" s="12"/>
      <c r="LLQ12" s="12"/>
      <c r="LLR12" s="12"/>
      <c r="LLS12" s="12"/>
      <c r="LLT12" s="11"/>
      <c r="LLU12" s="12"/>
      <c r="LLV12" s="12"/>
      <c r="LLW12" s="12"/>
      <c r="LLX12" s="12"/>
      <c r="LLY12" s="11"/>
      <c r="LLZ12" s="12"/>
      <c r="LMA12" s="12"/>
      <c r="LMB12" s="12"/>
      <c r="LMC12" s="12"/>
      <c r="LMD12" s="11"/>
      <c r="LME12" s="12"/>
      <c r="LMF12" s="12"/>
      <c r="LMG12" s="12"/>
      <c r="LMH12" s="12"/>
      <c r="LMI12" s="11"/>
      <c r="LMJ12" s="12"/>
      <c r="LMK12" s="12"/>
      <c r="LML12" s="12"/>
      <c r="LMM12" s="12"/>
      <c r="LMN12" s="11"/>
      <c r="LMO12" s="12"/>
      <c r="LMP12" s="12"/>
      <c r="LMQ12" s="12"/>
      <c r="LMR12" s="12"/>
      <c r="LMS12" s="11"/>
      <c r="LMT12" s="12"/>
      <c r="LMU12" s="12"/>
      <c r="LMV12" s="12"/>
      <c r="LMW12" s="12"/>
      <c r="LMX12" s="11"/>
      <c r="LMY12" s="12"/>
      <c r="LMZ12" s="12"/>
      <c r="LNA12" s="12"/>
      <c r="LNB12" s="12"/>
      <c r="LNC12" s="11"/>
      <c r="LND12" s="12"/>
      <c r="LNE12" s="12"/>
      <c r="LNF12" s="12"/>
      <c r="LNG12" s="12"/>
      <c r="LNH12" s="11"/>
      <c r="LNI12" s="12"/>
      <c r="LNJ12" s="12"/>
      <c r="LNK12" s="12"/>
      <c r="LNL12" s="12"/>
      <c r="LNM12" s="11"/>
      <c r="LNN12" s="12"/>
      <c r="LNO12" s="12"/>
      <c r="LNP12" s="12"/>
      <c r="LNQ12" s="12"/>
      <c r="LNR12" s="11"/>
      <c r="LNS12" s="12"/>
      <c r="LNT12" s="12"/>
      <c r="LNU12" s="12"/>
      <c r="LNV12" s="12"/>
      <c r="LNW12" s="11"/>
      <c r="LNX12" s="12"/>
      <c r="LNY12" s="12"/>
      <c r="LNZ12" s="12"/>
      <c r="LOA12" s="12"/>
      <c r="LOB12" s="11"/>
      <c r="LOC12" s="12"/>
      <c r="LOD12" s="12"/>
      <c r="LOE12" s="12"/>
      <c r="LOF12" s="12"/>
      <c r="LOG12" s="11"/>
      <c r="LOH12" s="12"/>
      <c r="LOI12" s="12"/>
      <c r="LOJ12" s="12"/>
      <c r="LOK12" s="12"/>
      <c r="LOL12" s="11"/>
      <c r="LOM12" s="12"/>
      <c r="LON12" s="12"/>
      <c r="LOO12" s="12"/>
      <c r="LOP12" s="12"/>
      <c r="LOQ12" s="11"/>
      <c r="LOR12" s="12"/>
      <c r="LOS12" s="12"/>
      <c r="LOT12" s="12"/>
      <c r="LOU12" s="12"/>
      <c r="LOV12" s="11"/>
      <c r="LOW12" s="12"/>
      <c r="LOX12" s="12"/>
      <c r="LOY12" s="12"/>
      <c r="LOZ12" s="12"/>
      <c r="LPA12" s="11"/>
      <c r="LPB12" s="12"/>
      <c r="LPC12" s="12"/>
      <c r="LPD12" s="12"/>
      <c r="LPE12" s="12"/>
      <c r="LPF12" s="11"/>
      <c r="LPG12" s="12"/>
      <c r="LPH12" s="12"/>
      <c r="LPI12" s="12"/>
      <c r="LPJ12" s="12"/>
      <c r="LPK12" s="11"/>
      <c r="LPL12" s="12"/>
      <c r="LPM12" s="12"/>
      <c r="LPN12" s="12"/>
      <c r="LPO12" s="12"/>
      <c r="LPP12" s="11"/>
      <c r="LPQ12" s="12"/>
      <c r="LPR12" s="12"/>
      <c r="LPS12" s="12"/>
      <c r="LPT12" s="12"/>
      <c r="LPU12" s="11"/>
      <c r="LPV12" s="12"/>
      <c r="LPW12" s="12"/>
      <c r="LPX12" s="12"/>
      <c r="LPY12" s="12"/>
      <c r="LPZ12" s="11"/>
      <c r="LQA12" s="12"/>
      <c r="LQB12" s="12"/>
      <c r="LQC12" s="12"/>
      <c r="LQD12" s="12"/>
      <c r="LQE12" s="11"/>
      <c r="LQF12" s="12"/>
      <c r="LQG12" s="12"/>
      <c r="LQH12" s="12"/>
      <c r="LQI12" s="12"/>
      <c r="LQJ12" s="11"/>
      <c r="LQK12" s="12"/>
      <c r="LQL12" s="12"/>
      <c r="LQM12" s="12"/>
      <c r="LQN12" s="12"/>
      <c r="LQO12" s="11"/>
      <c r="LQP12" s="12"/>
      <c r="LQQ12" s="12"/>
      <c r="LQR12" s="12"/>
      <c r="LQS12" s="12"/>
      <c r="LQT12" s="11"/>
      <c r="LQU12" s="12"/>
      <c r="LQV12" s="12"/>
      <c r="LQW12" s="12"/>
      <c r="LQX12" s="12"/>
      <c r="LQY12" s="11"/>
      <c r="LQZ12" s="12"/>
      <c r="LRA12" s="12"/>
      <c r="LRB12" s="12"/>
      <c r="LRC12" s="12"/>
      <c r="LRD12" s="11"/>
      <c r="LRE12" s="12"/>
      <c r="LRF12" s="12"/>
      <c r="LRG12" s="12"/>
      <c r="LRH12" s="12"/>
      <c r="LRI12" s="11"/>
      <c r="LRJ12" s="12"/>
      <c r="LRK12" s="12"/>
      <c r="LRL12" s="12"/>
      <c r="LRM12" s="12"/>
      <c r="LRN12" s="11"/>
      <c r="LRO12" s="12"/>
      <c r="LRP12" s="12"/>
      <c r="LRQ12" s="12"/>
      <c r="LRR12" s="12"/>
      <c r="LRS12" s="11"/>
      <c r="LRT12" s="12"/>
      <c r="LRU12" s="12"/>
      <c r="LRV12" s="12"/>
      <c r="LRW12" s="12"/>
      <c r="LRX12" s="11"/>
      <c r="LRY12" s="12"/>
      <c r="LRZ12" s="12"/>
      <c r="LSA12" s="12"/>
      <c r="LSB12" s="12"/>
      <c r="LSC12" s="11"/>
      <c r="LSD12" s="12"/>
      <c r="LSE12" s="12"/>
      <c r="LSF12" s="12"/>
      <c r="LSG12" s="12"/>
      <c r="LSH12" s="11"/>
      <c r="LSI12" s="12"/>
      <c r="LSJ12" s="12"/>
      <c r="LSK12" s="12"/>
      <c r="LSL12" s="12"/>
      <c r="LSM12" s="11"/>
      <c r="LSN12" s="12"/>
      <c r="LSO12" s="12"/>
      <c r="LSP12" s="12"/>
      <c r="LSQ12" s="12"/>
      <c r="LSR12" s="11"/>
      <c r="LSS12" s="12"/>
      <c r="LST12" s="12"/>
      <c r="LSU12" s="12"/>
      <c r="LSV12" s="12"/>
      <c r="LSW12" s="11"/>
      <c r="LSX12" s="12"/>
      <c r="LSY12" s="12"/>
      <c r="LSZ12" s="12"/>
      <c r="LTA12" s="12"/>
      <c r="LTB12" s="11"/>
      <c r="LTC12" s="12"/>
      <c r="LTD12" s="12"/>
      <c r="LTE12" s="12"/>
      <c r="LTF12" s="12"/>
      <c r="LTG12" s="11"/>
      <c r="LTH12" s="12"/>
      <c r="LTI12" s="12"/>
      <c r="LTJ12" s="12"/>
      <c r="LTK12" s="12"/>
      <c r="LTL12" s="11"/>
      <c r="LTM12" s="12"/>
      <c r="LTN12" s="12"/>
      <c r="LTO12" s="12"/>
      <c r="LTP12" s="12"/>
      <c r="LTQ12" s="11"/>
      <c r="LTR12" s="12"/>
      <c r="LTS12" s="12"/>
      <c r="LTT12" s="12"/>
      <c r="LTU12" s="12"/>
      <c r="LTV12" s="11"/>
      <c r="LTW12" s="12"/>
      <c r="LTX12" s="12"/>
      <c r="LTY12" s="12"/>
      <c r="LTZ12" s="12"/>
      <c r="LUA12" s="11"/>
      <c r="LUB12" s="12"/>
      <c r="LUC12" s="12"/>
      <c r="LUD12" s="12"/>
      <c r="LUE12" s="12"/>
      <c r="LUF12" s="11"/>
      <c r="LUG12" s="12"/>
      <c r="LUH12" s="12"/>
      <c r="LUI12" s="12"/>
      <c r="LUJ12" s="12"/>
      <c r="LUK12" s="11"/>
      <c r="LUL12" s="12"/>
      <c r="LUM12" s="12"/>
      <c r="LUN12" s="12"/>
      <c r="LUO12" s="12"/>
      <c r="LUP12" s="11"/>
      <c r="LUQ12" s="12"/>
      <c r="LUR12" s="12"/>
      <c r="LUS12" s="12"/>
      <c r="LUT12" s="12"/>
      <c r="LUU12" s="11"/>
      <c r="LUV12" s="12"/>
      <c r="LUW12" s="12"/>
      <c r="LUX12" s="12"/>
      <c r="LUY12" s="12"/>
      <c r="LUZ12" s="11"/>
      <c r="LVA12" s="12"/>
      <c r="LVB12" s="12"/>
      <c r="LVC12" s="12"/>
      <c r="LVD12" s="12"/>
      <c r="LVE12" s="11"/>
      <c r="LVF12" s="12"/>
      <c r="LVG12" s="12"/>
      <c r="LVH12" s="12"/>
      <c r="LVI12" s="12"/>
      <c r="LVJ12" s="11"/>
      <c r="LVK12" s="12"/>
      <c r="LVL12" s="12"/>
      <c r="LVM12" s="12"/>
      <c r="LVN12" s="12"/>
      <c r="LVO12" s="11"/>
      <c r="LVP12" s="12"/>
      <c r="LVQ12" s="12"/>
      <c r="LVR12" s="12"/>
      <c r="LVS12" s="12"/>
      <c r="LVT12" s="11"/>
      <c r="LVU12" s="12"/>
      <c r="LVV12" s="12"/>
      <c r="LVW12" s="12"/>
      <c r="LVX12" s="12"/>
      <c r="LVY12" s="11"/>
      <c r="LVZ12" s="12"/>
      <c r="LWA12" s="12"/>
      <c r="LWB12" s="12"/>
      <c r="LWC12" s="12"/>
      <c r="LWD12" s="11"/>
      <c r="LWE12" s="12"/>
      <c r="LWF12" s="12"/>
      <c r="LWG12" s="12"/>
      <c r="LWH12" s="12"/>
      <c r="LWI12" s="11"/>
      <c r="LWJ12" s="12"/>
      <c r="LWK12" s="12"/>
      <c r="LWL12" s="12"/>
      <c r="LWM12" s="12"/>
      <c r="LWN12" s="11"/>
      <c r="LWO12" s="12"/>
      <c r="LWP12" s="12"/>
      <c r="LWQ12" s="12"/>
      <c r="LWR12" s="12"/>
      <c r="LWS12" s="11"/>
      <c r="LWT12" s="12"/>
      <c r="LWU12" s="12"/>
      <c r="LWV12" s="12"/>
      <c r="LWW12" s="12"/>
      <c r="LWX12" s="11"/>
      <c r="LWY12" s="12"/>
      <c r="LWZ12" s="12"/>
      <c r="LXA12" s="12"/>
      <c r="LXB12" s="12"/>
      <c r="LXC12" s="11"/>
      <c r="LXD12" s="12"/>
      <c r="LXE12" s="12"/>
      <c r="LXF12" s="12"/>
      <c r="LXG12" s="12"/>
      <c r="LXH12" s="11"/>
      <c r="LXI12" s="12"/>
      <c r="LXJ12" s="12"/>
      <c r="LXK12" s="12"/>
      <c r="LXL12" s="12"/>
      <c r="LXM12" s="11"/>
      <c r="LXN12" s="12"/>
      <c r="LXO12" s="12"/>
      <c r="LXP12" s="12"/>
      <c r="LXQ12" s="12"/>
      <c r="LXR12" s="11"/>
      <c r="LXS12" s="12"/>
      <c r="LXT12" s="12"/>
      <c r="LXU12" s="12"/>
      <c r="LXV12" s="12"/>
      <c r="LXW12" s="11"/>
      <c r="LXX12" s="12"/>
      <c r="LXY12" s="12"/>
      <c r="LXZ12" s="12"/>
      <c r="LYA12" s="12"/>
      <c r="LYB12" s="11"/>
      <c r="LYC12" s="12"/>
      <c r="LYD12" s="12"/>
      <c r="LYE12" s="12"/>
      <c r="LYF12" s="12"/>
      <c r="LYG12" s="11"/>
      <c r="LYH12" s="12"/>
      <c r="LYI12" s="12"/>
      <c r="LYJ12" s="12"/>
      <c r="LYK12" s="12"/>
      <c r="LYL12" s="11"/>
      <c r="LYM12" s="12"/>
      <c r="LYN12" s="12"/>
      <c r="LYO12" s="12"/>
      <c r="LYP12" s="12"/>
      <c r="LYQ12" s="11"/>
      <c r="LYR12" s="12"/>
      <c r="LYS12" s="12"/>
      <c r="LYT12" s="12"/>
      <c r="LYU12" s="12"/>
      <c r="LYV12" s="11"/>
      <c r="LYW12" s="12"/>
      <c r="LYX12" s="12"/>
      <c r="LYY12" s="12"/>
      <c r="LYZ12" s="12"/>
      <c r="LZA12" s="11"/>
      <c r="LZB12" s="12"/>
      <c r="LZC12" s="12"/>
      <c r="LZD12" s="12"/>
      <c r="LZE12" s="12"/>
      <c r="LZF12" s="11"/>
      <c r="LZG12" s="12"/>
      <c r="LZH12" s="12"/>
      <c r="LZI12" s="12"/>
      <c r="LZJ12" s="12"/>
      <c r="LZK12" s="11"/>
      <c r="LZL12" s="12"/>
      <c r="LZM12" s="12"/>
      <c r="LZN12" s="12"/>
      <c r="LZO12" s="12"/>
      <c r="LZP12" s="11"/>
      <c r="LZQ12" s="12"/>
      <c r="LZR12" s="12"/>
      <c r="LZS12" s="12"/>
      <c r="LZT12" s="12"/>
      <c r="LZU12" s="11"/>
      <c r="LZV12" s="12"/>
      <c r="LZW12" s="12"/>
      <c r="LZX12" s="12"/>
      <c r="LZY12" s="12"/>
      <c r="LZZ12" s="11"/>
      <c r="MAA12" s="12"/>
      <c r="MAB12" s="12"/>
      <c r="MAC12" s="12"/>
      <c r="MAD12" s="12"/>
      <c r="MAE12" s="11"/>
      <c r="MAF12" s="12"/>
      <c r="MAG12" s="12"/>
      <c r="MAH12" s="12"/>
      <c r="MAI12" s="12"/>
      <c r="MAJ12" s="11"/>
      <c r="MAK12" s="12"/>
      <c r="MAL12" s="12"/>
      <c r="MAM12" s="12"/>
      <c r="MAN12" s="12"/>
      <c r="MAO12" s="11"/>
      <c r="MAP12" s="12"/>
      <c r="MAQ12" s="12"/>
      <c r="MAR12" s="12"/>
      <c r="MAS12" s="12"/>
      <c r="MAT12" s="11"/>
      <c r="MAU12" s="12"/>
      <c r="MAV12" s="12"/>
      <c r="MAW12" s="12"/>
      <c r="MAX12" s="12"/>
      <c r="MAY12" s="11"/>
      <c r="MAZ12" s="12"/>
      <c r="MBA12" s="12"/>
      <c r="MBB12" s="12"/>
      <c r="MBC12" s="12"/>
      <c r="MBD12" s="11"/>
      <c r="MBE12" s="12"/>
      <c r="MBF12" s="12"/>
      <c r="MBG12" s="12"/>
      <c r="MBH12" s="12"/>
      <c r="MBI12" s="11"/>
      <c r="MBJ12" s="12"/>
      <c r="MBK12" s="12"/>
      <c r="MBL12" s="12"/>
      <c r="MBM12" s="12"/>
      <c r="MBN12" s="11"/>
      <c r="MBO12" s="12"/>
      <c r="MBP12" s="12"/>
      <c r="MBQ12" s="12"/>
      <c r="MBR12" s="12"/>
      <c r="MBS12" s="11"/>
      <c r="MBT12" s="12"/>
      <c r="MBU12" s="12"/>
      <c r="MBV12" s="12"/>
      <c r="MBW12" s="12"/>
      <c r="MBX12" s="11"/>
      <c r="MBY12" s="12"/>
      <c r="MBZ12" s="12"/>
      <c r="MCA12" s="12"/>
      <c r="MCB12" s="12"/>
      <c r="MCC12" s="11"/>
      <c r="MCD12" s="12"/>
      <c r="MCE12" s="12"/>
      <c r="MCF12" s="12"/>
      <c r="MCG12" s="12"/>
      <c r="MCH12" s="11"/>
      <c r="MCI12" s="12"/>
      <c r="MCJ12" s="12"/>
      <c r="MCK12" s="12"/>
      <c r="MCL12" s="12"/>
      <c r="MCM12" s="11"/>
      <c r="MCN12" s="12"/>
      <c r="MCO12" s="12"/>
      <c r="MCP12" s="12"/>
      <c r="MCQ12" s="12"/>
      <c r="MCR12" s="11"/>
      <c r="MCS12" s="12"/>
      <c r="MCT12" s="12"/>
      <c r="MCU12" s="12"/>
      <c r="MCV12" s="12"/>
      <c r="MCW12" s="11"/>
      <c r="MCX12" s="12"/>
      <c r="MCY12" s="12"/>
      <c r="MCZ12" s="12"/>
      <c r="MDA12" s="12"/>
      <c r="MDB12" s="11"/>
      <c r="MDC12" s="12"/>
      <c r="MDD12" s="12"/>
      <c r="MDE12" s="12"/>
      <c r="MDF12" s="12"/>
      <c r="MDG12" s="11"/>
      <c r="MDH12" s="12"/>
      <c r="MDI12" s="12"/>
      <c r="MDJ12" s="12"/>
      <c r="MDK12" s="12"/>
      <c r="MDL12" s="11"/>
      <c r="MDM12" s="12"/>
      <c r="MDN12" s="12"/>
      <c r="MDO12" s="12"/>
      <c r="MDP12" s="12"/>
      <c r="MDQ12" s="11"/>
      <c r="MDR12" s="12"/>
      <c r="MDS12" s="12"/>
      <c r="MDT12" s="12"/>
      <c r="MDU12" s="12"/>
      <c r="MDV12" s="11"/>
      <c r="MDW12" s="12"/>
      <c r="MDX12" s="12"/>
      <c r="MDY12" s="12"/>
      <c r="MDZ12" s="12"/>
      <c r="MEA12" s="11"/>
      <c r="MEB12" s="12"/>
      <c r="MEC12" s="12"/>
      <c r="MED12" s="12"/>
      <c r="MEE12" s="12"/>
      <c r="MEF12" s="11"/>
      <c r="MEG12" s="12"/>
      <c r="MEH12" s="12"/>
      <c r="MEI12" s="12"/>
      <c r="MEJ12" s="12"/>
      <c r="MEK12" s="11"/>
      <c r="MEL12" s="12"/>
      <c r="MEM12" s="12"/>
      <c r="MEN12" s="12"/>
      <c r="MEO12" s="12"/>
      <c r="MEP12" s="11"/>
      <c r="MEQ12" s="12"/>
      <c r="MER12" s="12"/>
      <c r="MES12" s="12"/>
      <c r="MET12" s="12"/>
      <c r="MEU12" s="11"/>
      <c r="MEV12" s="12"/>
      <c r="MEW12" s="12"/>
      <c r="MEX12" s="12"/>
      <c r="MEY12" s="12"/>
      <c r="MEZ12" s="11"/>
      <c r="MFA12" s="12"/>
      <c r="MFB12" s="12"/>
      <c r="MFC12" s="12"/>
      <c r="MFD12" s="12"/>
      <c r="MFE12" s="11"/>
      <c r="MFF12" s="12"/>
      <c r="MFG12" s="12"/>
      <c r="MFH12" s="12"/>
      <c r="MFI12" s="12"/>
      <c r="MFJ12" s="11"/>
      <c r="MFK12" s="12"/>
      <c r="MFL12" s="12"/>
      <c r="MFM12" s="12"/>
      <c r="MFN12" s="12"/>
      <c r="MFO12" s="11"/>
      <c r="MFP12" s="12"/>
      <c r="MFQ12" s="12"/>
      <c r="MFR12" s="12"/>
      <c r="MFS12" s="12"/>
      <c r="MFT12" s="11"/>
      <c r="MFU12" s="12"/>
      <c r="MFV12" s="12"/>
      <c r="MFW12" s="12"/>
      <c r="MFX12" s="12"/>
      <c r="MFY12" s="11"/>
      <c r="MFZ12" s="12"/>
      <c r="MGA12" s="12"/>
      <c r="MGB12" s="12"/>
      <c r="MGC12" s="12"/>
      <c r="MGD12" s="11"/>
      <c r="MGE12" s="12"/>
      <c r="MGF12" s="12"/>
      <c r="MGG12" s="12"/>
      <c r="MGH12" s="12"/>
      <c r="MGI12" s="11"/>
      <c r="MGJ12" s="12"/>
      <c r="MGK12" s="12"/>
      <c r="MGL12" s="12"/>
      <c r="MGM12" s="12"/>
      <c r="MGN12" s="11"/>
      <c r="MGO12" s="12"/>
      <c r="MGP12" s="12"/>
      <c r="MGQ12" s="12"/>
      <c r="MGR12" s="12"/>
      <c r="MGS12" s="11"/>
      <c r="MGT12" s="12"/>
      <c r="MGU12" s="12"/>
      <c r="MGV12" s="12"/>
      <c r="MGW12" s="12"/>
      <c r="MGX12" s="11"/>
      <c r="MGY12" s="12"/>
      <c r="MGZ12" s="12"/>
      <c r="MHA12" s="12"/>
      <c r="MHB12" s="12"/>
      <c r="MHC12" s="11"/>
      <c r="MHD12" s="12"/>
      <c r="MHE12" s="12"/>
      <c r="MHF12" s="12"/>
      <c r="MHG12" s="12"/>
      <c r="MHH12" s="11"/>
      <c r="MHI12" s="12"/>
      <c r="MHJ12" s="12"/>
      <c r="MHK12" s="12"/>
      <c r="MHL12" s="12"/>
      <c r="MHM12" s="11"/>
      <c r="MHN12" s="12"/>
      <c r="MHO12" s="12"/>
      <c r="MHP12" s="12"/>
      <c r="MHQ12" s="12"/>
      <c r="MHR12" s="11"/>
      <c r="MHS12" s="12"/>
      <c r="MHT12" s="12"/>
      <c r="MHU12" s="12"/>
      <c r="MHV12" s="12"/>
      <c r="MHW12" s="11"/>
      <c r="MHX12" s="12"/>
      <c r="MHY12" s="12"/>
      <c r="MHZ12" s="12"/>
      <c r="MIA12" s="12"/>
      <c r="MIB12" s="11"/>
      <c r="MIC12" s="12"/>
      <c r="MID12" s="12"/>
      <c r="MIE12" s="12"/>
      <c r="MIF12" s="12"/>
      <c r="MIG12" s="11"/>
      <c r="MIH12" s="12"/>
      <c r="MII12" s="12"/>
      <c r="MIJ12" s="12"/>
      <c r="MIK12" s="12"/>
      <c r="MIL12" s="11"/>
      <c r="MIM12" s="12"/>
      <c r="MIN12" s="12"/>
      <c r="MIO12" s="12"/>
      <c r="MIP12" s="12"/>
      <c r="MIQ12" s="11"/>
      <c r="MIR12" s="12"/>
      <c r="MIS12" s="12"/>
      <c r="MIT12" s="12"/>
      <c r="MIU12" s="12"/>
      <c r="MIV12" s="11"/>
      <c r="MIW12" s="12"/>
      <c r="MIX12" s="12"/>
      <c r="MIY12" s="12"/>
      <c r="MIZ12" s="12"/>
      <c r="MJA12" s="11"/>
      <c r="MJB12" s="12"/>
      <c r="MJC12" s="12"/>
      <c r="MJD12" s="12"/>
      <c r="MJE12" s="12"/>
      <c r="MJF12" s="11"/>
      <c r="MJG12" s="12"/>
      <c r="MJH12" s="12"/>
      <c r="MJI12" s="12"/>
      <c r="MJJ12" s="12"/>
      <c r="MJK12" s="11"/>
      <c r="MJL12" s="12"/>
      <c r="MJM12" s="12"/>
      <c r="MJN12" s="12"/>
      <c r="MJO12" s="12"/>
      <c r="MJP12" s="11"/>
      <c r="MJQ12" s="12"/>
      <c r="MJR12" s="12"/>
      <c r="MJS12" s="12"/>
      <c r="MJT12" s="12"/>
      <c r="MJU12" s="11"/>
      <c r="MJV12" s="12"/>
      <c r="MJW12" s="12"/>
      <c r="MJX12" s="12"/>
      <c r="MJY12" s="12"/>
      <c r="MJZ12" s="11"/>
      <c r="MKA12" s="12"/>
      <c r="MKB12" s="12"/>
      <c r="MKC12" s="12"/>
      <c r="MKD12" s="12"/>
      <c r="MKE12" s="11"/>
      <c r="MKF12" s="12"/>
      <c r="MKG12" s="12"/>
      <c r="MKH12" s="12"/>
      <c r="MKI12" s="12"/>
      <c r="MKJ12" s="11"/>
      <c r="MKK12" s="12"/>
      <c r="MKL12" s="12"/>
      <c r="MKM12" s="12"/>
      <c r="MKN12" s="12"/>
      <c r="MKO12" s="11"/>
      <c r="MKP12" s="12"/>
      <c r="MKQ12" s="12"/>
      <c r="MKR12" s="12"/>
      <c r="MKS12" s="12"/>
      <c r="MKT12" s="11"/>
      <c r="MKU12" s="12"/>
      <c r="MKV12" s="12"/>
      <c r="MKW12" s="12"/>
      <c r="MKX12" s="12"/>
      <c r="MKY12" s="11"/>
      <c r="MKZ12" s="12"/>
      <c r="MLA12" s="12"/>
      <c r="MLB12" s="12"/>
      <c r="MLC12" s="12"/>
      <c r="MLD12" s="11"/>
      <c r="MLE12" s="12"/>
      <c r="MLF12" s="12"/>
      <c r="MLG12" s="12"/>
      <c r="MLH12" s="12"/>
      <c r="MLI12" s="11"/>
      <c r="MLJ12" s="12"/>
      <c r="MLK12" s="12"/>
      <c r="MLL12" s="12"/>
      <c r="MLM12" s="12"/>
      <c r="MLN12" s="11"/>
      <c r="MLO12" s="12"/>
      <c r="MLP12" s="12"/>
      <c r="MLQ12" s="12"/>
      <c r="MLR12" s="12"/>
      <c r="MLS12" s="11"/>
      <c r="MLT12" s="12"/>
      <c r="MLU12" s="12"/>
      <c r="MLV12" s="12"/>
      <c r="MLW12" s="12"/>
      <c r="MLX12" s="11"/>
      <c r="MLY12" s="12"/>
      <c r="MLZ12" s="12"/>
      <c r="MMA12" s="12"/>
      <c r="MMB12" s="12"/>
      <c r="MMC12" s="11"/>
      <c r="MMD12" s="12"/>
      <c r="MME12" s="12"/>
      <c r="MMF12" s="12"/>
      <c r="MMG12" s="12"/>
      <c r="MMH12" s="11"/>
      <c r="MMI12" s="12"/>
      <c r="MMJ12" s="12"/>
      <c r="MMK12" s="12"/>
      <c r="MML12" s="12"/>
      <c r="MMM12" s="11"/>
      <c r="MMN12" s="12"/>
      <c r="MMO12" s="12"/>
      <c r="MMP12" s="12"/>
      <c r="MMQ12" s="12"/>
      <c r="MMR12" s="11"/>
      <c r="MMS12" s="12"/>
      <c r="MMT12" s="12"/>
      <c r="MMU12" s="12"/>
      <c r="MMV12" s="12"/>
      <c r="MMW12" s="11"/>
      <c r="MMX12" s="12"/>
      <c r="MMY12" s="12"/>
      <c r="MMZ12" s="12"/>
      <c r="MNA12" s="12"/>
      <c r="MNB12" s="11"/>
      <c r="MNC12" s="12"/>
      <c r="MND12" s="12"/>
      <c r="MNE12" s="12"/>
      <c r="MNF12" s="12"/>
      <c r="MNG12" s="11"/>
      <c r="MNH12" s="12"/>
      <c r="MNI12" s="12"/>
      <c r="MNJ12" s="12"/>
      <c r="MNK12" s="12"/>
      <c r="MNL12" s="11"/>
      <c r="MNM12" s="12"/>
      <c r="MNN12" s="12"/>
      <c r="MNO12" s="12"/>
      <c r="MNP12" s="12"/>
      <c r="MNQ12" s="11"/>
      <c r="MNR12" s="12"/>
      <c r="MNS12" s="12"/>
      <c r="MNT12" s="12"/>
      <c r="MNU12" s="12"/>
      <c r="MNV12" s="11"/>
      <c r="MNW12" s="12"/>
      <c r="MNX12" s="12"/>
      <c r="MNY12" s="12"/>
      <c r="MNZ12" s="12"/>
      <c r="MOA12" s="11"/>
      <c r="MOB12" s="12"/>
      <c r="MOC12" s="12"/>
      <c r="MOD12" s="12"/>
      <c r="MOE12" s="12"/>
      <c r="MOF12" s="11"/>
      <c r="MOG12" s="12"/>
      <c r="MOH12" s="12"/>
      <c r="MOI12" s="12"/>
      <c r="MOJ12" s="12"/>
      <c r="MOK12" s="11"/>
      <c r="MOL12" s="12"/>
      <c r="MOM12" s="12"/>
      <c r="MON12" s="12"/>
      <c r="MOO12" s="12"/>
      <c r="MOP12" s="11"/>
      <c r="MOQ12" s="12"/>
      <c r="MOR12" s="12"/>
      <c r="MOS12" s="12"/>
      <c r="MOT12" s="12"/>
      <c r="MOU12" s="11"/>
      <c r="MOV12" s="12"/>
      <c r="MOW12" s="12"/>
      <c r="MOX12" s="12"/>
      <c r="MOY12" s="12"/>
      <c r="MOZ12" s="11"/>
      <c r="MPA12" s="12"/>
      <c r="MPB12" s="12"/>
      <c r="MPC12" s="12"/>
      <c r="MPD12" s="12"/>
      <c r="MPE12" s="11"/>
      <c r="MPF12" s="12"/>
      <c r="MPG12" s="12"/>
      <c r="MPH12" s="12"/>
      <c r="MPI12" s="12"/>
      <c r="MPJ12" s="11"/>
      <c r="MPK12" s="12"/>
      <c r="MPL12" s="12"/>
      <c r="MPM12" s="12"/>
      <c r="MPN12" s="12"/>
      <c r="MPO12" s="11"/>
      <c r="MPP12" s="12"/>
      <c r="MPQ12" s="12"/>
      <c r="MPR12" s="12"/>
      <c r="MPS12" s="12"/>
      <c r="MPT12" s="11"/>
      <c r="MPU12" s="12"/>
      <c r="MPV12" s="12"/>
      <c r="MPW12" s="12"/>
      <c r="MPX12" s="12"/>
      <c r="MPY12" s="11"/>
      <c r="MPZ12" s="12"/>
      <c r="MQA12" s="12"/>
      <c r="MQB12" s="12"/>
      <c r="MQC12" s="12"/>
      <c r="MQD12" s="11"/>
      <c r="MQE12" s="12"/>
      <c r="MQF12" s="12"/>
      <c r="MQG12" s="12"/>
      <c r="MQH12" s="12"/>
      <c r="MQI12" s="11"/>
      <c r="MQJ12" s="12"/>
      <c r="MQK12" s="12"/>
      <c r="MQL12" s="12"/>
      <c r="MQM12" s="12"/>
      <c r="MQN12" s="11"/>
      <c r="MQO12" s="12"/>
      <c r="MQP12" s="12"/>
      <c r="MQQ12" s="12"/>
      <c r="MQR12" s="12"/>
      <c r="MQS12" s="11"/>
      <c r="MQT12" s="12"/>
      <c r="MQU12" s="12"/>
      <c r="MQV12" s="12"/>
      <c r="MQW12" s="12"/>
      <c r="MQX12" s="11"/>
      <c r="MQY12" s="12"/>
      <c r="MQZ12" s="12"/>
      <c r="MRA12" s="12"/>
      <c r="MRB12" s="12"/>
      <c r="MRC12" s="11"/>
      <c r="MRD12" s="12"/>
      <c r="MRE12" s="12"/>
      <c r="MRF12" s="12"/>
      <c r="MRG12" s="12"/>
      <c r="MRH12" s="11"/>
      <c r="MRI12" s="12"/>
      <c r="MRJ12" s="12"/>
      <c r="MRK12" s="12"/>
      <c r="MRL12" s="12"/>
      <c r="MRM12" s="11"/>
      <c r="MRN12" s="12"/>
      <c r="MRO12" s="12"/>
      <c r="MRP12" s="12"/>
      <c r="MRQ12" s="12"/>
      <c r="MRR12" s="11"/>
      <c r="MRS12" s="12"/>
      <c r="MRT12" s="12"/>
      <c r="MRU12" s="12"/>
      <c r="MRV12" s="12"/>
      <c r="MRW12" s="11"/>
      <c r="MRX12" s="12"/>
      <c r="MRY12" s="12"/>
      <c r="MRZ12" s="12"/>
      <c r="MSA12" s="12"/>
      <c r="MSB12" s="11"/>
      <c r="MSC12" s="12"/>
      <c r="MSD12" s="12"/>
      <c r="MSE12" s="12"/>
      <c r="MSF12" s="12"/>
      <c r="MSG12" s="11"/>
      <c r="MSH12" s="12"/>
      <c r="MSI12" s="12"/>
      <c r="MSJ12" s="12"/>
      <c r="MSK12" s="12"/>
      <c r="MSL12" s="11"/>
      <c r="MSM12" s="12"/>
      <c r="MSN12" s="12"/>
      <c r="MSO12" s="12"/>
      <c r="MSP12" s="12"/>
      <c r="MSQ12" s="11"/>
      <c r="MSR12" s="12"/>
      <c r="MSS12" s="12"/>
      <c r="MST12" s="12"/>
      <c r="MSU12" s="12"/>
      <c r="MSV12" s="11"/>
      <c r="MSW12" s="12"/>
      <c r="MSX12" s="12"/>
      <c r="MSY12" s="12"/>
      <c r="MSZ12" s="12"/>
      <c r="MTA12" s="11"/>
      <c r="MTB12" s="12"/>
      <c r="MTC12" s="12"/>
      <c r="MTD12" s="12"/>
      <c r="MTE12" s="12"/>
      <c r="MTF12" s="11"/>
      <c r="MTG12" s="12"/>
      <c r="MTH12" s="12"/>
      <c r="MTI12" s="12"/>
      <c r="MTJ12" s="12"/>
      <c r="MTK12" s="11"/>
      <c r="MTL12" s="12"/>
      <c r="MTM12" s="12"/>
      <c r="MTN12" s="12"/>
      <c r="MTO12" s="12"/>
      <c r="MTP12" s="11"/>
      <c r="MTQ12" s="12"/>
      <c r="MTR12" s="12"/>
      <c r="MTS12" s="12"/>
      <c r="MTT12" s="12"/>
      <c r="MTU12" s="11"/>
      <c r="MTV12" s="12"/>
      <c r="MTW12" s="12"/>
      <c r="MTX12" s="12"/>
      <c r="MTY12" s="12"/>
      <c r="MTZ12" s="11"/>
      <c r="MUA12" s="12"/>
      <c r="MUB12" s="12"/>
      <c r="MUC12" s="12"/>
      <c r="MUD12" s="12"/>
      <c r="MUE12" s="11"/>
      <c r="MUF12" s="12"/>
      <c r="MUG12" s="12"/>
      <c r="MUH12" s="12"/>
      <c r="MUI12" s="12"/>
      <c r="MUJ12" s="11"/>
      <c r="MUK12" s="12"/>
      <c r="MUL12" s="12"/>
      <c r="MUM12" s="12"/>
      <c r="MUN12" s="12"/>
      <c r="MUO12" s="11"/>
      <c r="MUP12" s="12"/>
      <c r="MUQ12" s="12"/>
      <c r="MUR12" s="12"/>
      <c r="MUS12" s="12"/>
      <c r="MUT12" s="11"/>
      <c r="MUU12" s="12"/>
      <c r="MUV12" s="12"/>
      <c r="MUW12" s="12"/>
      <c r="MUX12" s="12"/>
      <c r="MUY12" s="11"/>
      <c r="MUZ12" s="12"/>
      <c r="MVA12" s="12"/>
      <c r="MVB12" s="12"/>
      <c r="MVC12" s="12"/>
      <c r="MVD12" s="11"/>
      <c r="MVE12" s="12"/>
      <c r="MVF12" s="12"/>
      <c r="MVG12" s="12"/>
      <c r="MVH12" s="12"/>
      <c r="MVI12" s="11"/>
      <c r="MVJ12" s="12"/>
      <c r="MVK12" s="12"/>
      <c r="MVL12" s="12"/>
      <c r="MVM12" s="12"/>
      <c r="MVN12" s="11"/>
      <c r="MVO12" s="12"/>
      <c r="MVP12" s="12"/>
      <c r="MVQ12" s="12"/>
      <c r="MVR12" s="12"/>
      <c r="MVS12" s="11"/>
      <c r="MVT12" s="12"/>
      <c r="MVU12" s="12"/>
      <c r="MVV12" s="12"/>
      <c r="MVW12" s="12"/>
      <c r="MVX12" s="11"/>
      <c r="MVY12" s="12"/>
      <c r="MVZ12" s="12"/>
      <c r="MWA12" s="12"/>
      <c r="MWB12" s="12"/>
      <c r="MWC12" s="11"/>
      <c r="MWD12" s="12"/>
      <c r="MWE12" s="12"/>
      <c r="MWF12" s="12"/>
      <c r="MWG12" s="12"/>
      <c r="MWH12" s="11"/>
      <c r="MWI12" s="12"/>
      <c r="MWJ12" s="12"/>
      <c r="MWK12" s="12"/>
      <c r="MWL12" s="12"/>
      <c r="MWM12" s="11"/>
      <c r="MWN12" s="12"/>
      <c r="MWO12" s="12"/>
      <c r="MWP12" s="12"/>
      <c r="MWQ12" s="12"/>
      <c r="MWR12" s="11"/>
      <c r="MWS12" s="12"/>
      <c r="MWT12" s="12"/>
      <c r="MWU12" s="12"/>
      <c r="MWV12" s="12"/>
      <c r="MWW12" s="11"/>
      <c r="MWX12" s="12"/>
      <c r="MWY12" s="12"/>
      <c r="MWZ12" s="12"/>
      <c r="MXA12" s="12"/>
      <c r="MXB12" s="11"/>
      <c r="MXC12" s="12"/>
      <c r="MXD12" s="12"/>
      <c r="MXE12" s="12"/>
      <c r="MXF12" s="12"/>
      <c r="MXG12" s="11"/>
      <c r="MXH12" s="12"/>
      <c r="MXI12" s="12"/>
      <c r="MXJ12" s="12"/>
      <c r="MXK12" s="12"/>
      <c r="MXL12" s="11"/>
      <c r="MXM12" s="12"/>
      <c r="MXN12" s="12"/>
      <c r="MXO12" s="12"/>
      <c r="MXP12" s="12"/>
      <c r="MXQ12" s="11"/>
      <c r="MXR12" s="12"/>
      <c r="MXS12" s="12"/>
      <c r="MXT12" s="12"/>
      <c r="MXU12" s="12"/>
      <c r="MXV12" s="11"/>
      <c r="MXW12" s="12"/>
      <c r="MXX12" s="12"/>
      <c r="MXY12" s="12"/>
      <c r="MXZ12" s="12"/>
      <c r="MYA12" s="11"/>
      <c r="MYB12" s="12"/>
      <c r="MYC12" s="12"/>
      <c r="MYD12" s="12"/>
      <c r="MYE12" s="12"/>
      <c r="MYF12" s="11"/>
      <c r="MYG12" s="12"/>
      <c r="MYH12" s="12"/>
      <c r="MYI12" s="12"/>
      <c r="MYJ12" s="12"/>
      <c r="MYK12" s="11"/>
      <c r="MYL12" s="12"/>
      <c r="MYM12" s="12"/>
      <c r="MYN12" s="12"/>
      <c r="MYO12" s="12"/>
      <c r="MYP12" s="11"/>
      <c r="MYQ12" s="12"/>
      <c r="MYR12" s="12"/>
      <c r="MYS12" s="12"/>
      <c r="MYT12" s="12"/>
      <c r="MYU12" s="11"/>
      <c r="MYV12" s="12"/>
      <c r="MYW12" s="12"/>
      <c r="MYX12" s="12"/>
      <c r="MYY12" s="12"/>
      <c r="MYZ12" s="11"/>
      <c r="MZA12" s="12"/>
      <c r="MZB12" s="12"/>
      <c r="MZC12" s="12"/>
      <c r="MZD12" s="12"/>
      <c r="MZE12" s="11"/>
      <c r="MZF12" s="12"/>
      <c r="MZG12" s="12"/>
      <c r="MZH12" s="12"/>
      <c r="MZI12" s="12"/>
      <c r="MZJ12" s="11"/>
      <c r="MZK12" s="12"/>
      <c r="MZL12" s="12"/>
      <c r="MZM12" s="12"/>
      <c r="MZN12" s="12"/>
      <c r="MZO12" s="11"/>
      <c r="MZP12" s="12"/>
      <c r="MZQ12" s="12"/>
      <c r="MZR12" s="12"/>
      <c r="MZS12" s="12"/>
      <c r="MZT12" s="11"/>
      <c r="MZU12" s="12"/>
      <c r="MZV12" s="12"/>
      <c r="MZW12" s="12"/>
      <c r="MZX12" s="12"/>
      <c r="MZY12" s="11"/>
      <c r="MZZ12" s="12"/>
      <c r="NAA12" s="12"/>
      <c r="NAB12" s="12"/>
      <c r="NAC12" s="12"/>
      <c r="NAD12" s="11"/>
      <c r="NAE12" s="12"/>
      <c r="NAF12" s="12"/>
      <c r="NAG12" s="12"/>
      <c r="NAH12" s="12"/>
      <c r="NAI12" s="11"/>
      <c r="NAJ12" s="12"/>
      <c r="NAK12" s="12"/>
      <c r="NAL12" s="12"/>
      <c r="NAM12" s="12"/>
      <c r="NAN12" s="11"/>
      <c r="NAO12" s="12"/>
      <c r="NAP12" s="12"/>
      <c r="NAQ12" s="12"/>
      <c r="NAR12" s="12"/>
      <c r="NAS12" s="11"/>
      <c r="NAT12" s="12"/>
      <c r="NAU12" s="12"/>
      <c r="NAV12" s="12"/>
      <c r="NAW12" s="12"/>
      <c r="NAX12" s="11"/>
      <c r="NAY12" s="12"/>
      <c r="NAZ12" s="12"/>
      <c r="NBA12" s="12"/>
      <c r="NBB12" s="12"/>
      <c r="NBC12" s="11"/>
      <c r="NBD12" s="12"/>
      <c r="NBE12" s="12"/>
      <c r="NBF12" s="12"/>
      <c r="NBG12" s="12"/>
      <c r="NBH12" s="11"/>
      <c r="NBI12" s="12"/>
      <c r="NBJ12" s="12"/>
      <c r="NBK12" s="12"/>
      <c r="NBL12" s="12"/>
      <c r="NBM12" s="11"/>
      <c r="NBN12" s="12"/>
      <c r="NBO12" s="12"/>
      <c r="NBP12" s="12"/>
      <c r="NBQ12" s="12"/>
      <c r="NBR12" s="11"/>
      <c r="NBS12" s="12"/>
      <c r="NBT12" s="12"/>
      <c r="NBU12" s="12"/>
      <c r="NBV12" s="12"/>
      <c r="NBW12" s="11"/>
      <c r="NBX12" s="12"/>
      <c r="NBY12" s="12"/>
      <c r="NBZ12" s="12"/>
      <c r="NCA12" s="12"/>
      <c r="NCB12" s="11"/>
      <c r="NCC12" s="12"/>
      <c r="NCD12" s="12"/>
      <c r="NCE12" s="12"/>
      <c r="NCF12" s="12"/>
      <c r="NCG12" s="11"/>
      <c r="NCH12" s="12"/>
      <c r="NCI12" s="12"/>
      <c r="NCJ12" s="12"/>
      <c r="NCK12" s="12"/>
      <c r="NCL12" s="11"/>
      <c r="NCM12" s="12"/>
      <c r="NCN12" s="12"/>
      <c r="NCO12" s="12"/>
      <c r="NCP12" s="12"/>
      <c r="NCQ12" s="11"/>
      <c r="NCR12" s="12"/>
      <c r="NCS12" s="12"/>
      <c r="NCT12" s="12"/>
      <c r="NCU12" s="12"/>
      <c r="NCV12" s="11"/>
      <c r="NCW12" s="12"/>
      <c r="NCX12" s="12"/>
      <c r="NCY12" s="12"/>
      <c r="NCZ12" s="12"/>
      <c r="NDA12" s="11"/>
      <c r="NDB12" s="12"/>
      <c r="NDC12" s="12"/>
      <c r="NDD12" s="12"/>
      <c r="NDE12" s="12"/>
      <c r="NDF12" s="11"/>
      <c r="NDG12" s="12"/>
      <c r="NDH12" s="12"/>
      <c r="NDI12" s="12"/>
      <c r="NDJ12" s="12"/>
      <c r="NDK12" s="11"/>
      <c r="NDL12" s="12"/>
      <c r="NDM12" s="12"/>
      <c r="NDN12" s="12"/>
      <c r="NDO12" s="12"/>
      <c r="NDP12" s="11"/>
      <c r="NDQ12" s="12"/>
      <c r="NDR12" s="12"/>
      <c r="NDS12" s="12"/>
      <c r="NDT12" s="12"/>
      <c r="NDU12" s="11"/>
      <c r="NDV12" s="12"/>
      <c r="NDW12" s="12"/>
      <c r="NDX12" s="12"/>
      <c r="NDY12" s="12"/>
      <c r="NDZ12" s="11"/>
      <c r="NEA12" s="12"/>
      <c r="NEB12" s="12"/>
      <c r="NEC12" s="12"/>
      <c r="NED12" s="12"/>
      <c r="NEE12" s="11"/>
      <c r="NEF12" s="12"/>
      <c r="NEG12" s="12"/>
      <c r="NEH12" s="12"/>
      <c r="NEI12" s="12"/>
      <c r="NEJ12" s="11"/>
      <c r="NEK12" s="12"/>
      <c r="NEL12" s="12"/>
      <c r="NEM12" s="12"/>
      <c r="NEN12" s="12"/>
      <c r="NEO12" s="11"/>
      <c r="NEP12" s="12"/>
      <c r="NEQ12" s="12"/>
      <c r="NER12" s="12"/>
      <c r="NES12" s="12"/>
      <c r="NET12" s="11"/>
      <c r="NEU12" s="12"/>
      <c r="NEV12" s="12"/>
      <c r="NEW12" s="12"/>
      <c r="NEX12" s="12"/>
      <c r="NEY12" s="11"/>
      <c r="NEZ12" s="12"/>
      <c r="NFA12" s="12"/>
      <c r="NFB12" s="12"/>
      <c r="NFC12" s="12"/>
      <c r="NFD12" s="11"/>
      <c r="NFE12" s="12"/>
      <c r="NFF12" s="12"/>
      <c r="NFG12" s="12"/>
      <c r="NFH12" s="12"/>
      <c r="NFI12" s="11"/>
      <c r="NFJ12" s="12"/>
      <c r="NFK12" s="12"/>
      <c r="NFL12" s="12"/>
      <c r="NFM12" s="12"/>
      <c r="NFN12" s="11"/>
      <c r="NFO12" s="12"/>
      <c r="NFP12" s="12"/>
      <c r="NFQ12" s="12"/>
      <c r="NFR12" s="12"/>
      <c r="NFS12" s="11"/>
      <c r="NFT12" s="12"/>
      <c r="NFU12" s="12"/>
      <c r="NFV12" s="12"/>
      <c r="NFW12" s="12"/>
      <c r="NFX12" s="11"/>
      <c r="NFY12" s="12"/>
      <c r="NFZ12" s="12"/>
      <c r="NGA12" s="12"/>
      <c r="NGB12" s="12"/>
      <c r="NGC12" s="11"/>
      <c r="NGD12" s="12"/>
      <c r="NGE12" s="12"/>
      <c r="NGF12" s="12"/>
      <c r="NGG12" s="12"/>
      <c r="NGH12" s="11"/>
      <c r="NGI12" s="12"/>
      <c r="NGJ12" s="12"/>
      <c r="NGK12" s="12"/>
      <c r="NGL12" s="12"/>
      <c r="NGM12" s="11"/>
      <c r="NGN12" s="12"/>
      <c r="NGO12" s="12"/>
      <c r="NGP12" s="12"/>
      <c r="NGQ12" s="12"/>
      <c r="NGR12" s="11"/>
      <c r="NGS12" s="12"/>
      <c r="NGT12" s="12"/>
      <c r="NGU12" s="12"/>
      <c r="NGV12" s="12"/>
      <c r="NGW12" s="11"/>
      <c r="NGX12" s="12"/>
      <c r="NGY12" s="12"/>
      <c r="NGZ12" s="12"/>
      <c r="NHA12" s="12"/>
      <c r="NHB12" s="11"/>
      <c r="NHC12" s="12"/>
      <c r="NHD12" s="12"/>
      <c r="NHE12" s="12"/>
      <c r="NHF12" s="12"/>
      <c r="NHG12" s="11"/>
      <c r="NHH12" s="12"/>
      <c r="NHI12" s="12"/>
      <c r="NHJ12" s="12"/>
      <c r="NHK12" s="12"/>
      <c r="NHL12" s="11"/>
      <c r="NHM12" s="12"/>
      <c r="NHN12" s="12"/>
      <c r="NHO12" s="12"/>
      <c r="NHP12" s="12"/>
      <c r="NHQ12" s="11"/>
      <c r="NHR12" s="12"/>
      <c r="NHS12" s="12"/>
      <c r="NHT12" s="12"/>
      <c r="NHU12" s="12"/>
      <c r="NHV12" s="11"/>
      <c r="NHW12" s="12"/>
      <c r="NHX12" s="12"/>
      <c r="NHY12" s="12"/>
      <c r="NHZ12" s="12"/>
      <c r="NIA12" s="11"/>
      <c r="NIB12" s="12"/>
      <c r="NIC12" s="12"/>
      <c r="NID12" s="12"/>
      <c r="NIE12" s="12"/>
      <c r="NIF12" s="11"/>
      <c r="NIG12" s="12"/>
      <c r="NIH12" s="12"/>
      <c r="NII12" s="12"/>
      <c r="NIJ12" s="12"/>
      <c r="NIK12" s="11"/>
      <c r="NIL12" s="12"/>
      <c r="NIM12" s="12"/>
      <c r="NIN12" s="12"/>
      <c r="NIO12" s="12"/>
      <c r="NIP12" s="11"/>
      <c r="NIQ12" s="12"/>
      <c r="NIR12" s="12"/>
      <c r="NIS12" s="12"/>
      <c r="NIT12" s="12"/>
      <c r="NIU12" s="11"/>
      <c r="NIV12" s="12"/>
      <c r="NIW12" s="12"/>
      <c r="NIX12" s="12"/>
      <c r="NIY12" s="12"/>
      <c r="NIZ12" s="11"/>
      <c r="NJA12" s="12"/>
      <c r="NJB12" s="12"/>
      <c r="NJC12" s="12"/>
      <c r="NJD12" s="12"/>
      <c r="NJE12" s="11"/>
      <c r="NJF12" s="12"/>
      <c r="NJG12" s="12"/>
      <c r="NJH12" s="12"/>
      <c r="NJI12" s="12"/>
      <c r="NJJ12" s="11"/>
      <c r="NJK12" s="12"/>
      <c r="NJL12" s="12"/>
      <c r="NJM12" s="12"/>
      <c r="NJN12" s="12"/>
      <c r="NJO12" s="11"/>
      <c r="NJP12" s="12"/>
      <c r="NJQ12" s="12"/>
      <c r="NJR12" s="12"/>
      <c r="NJS12" s="12"/>
      <c r="NJT12" s="11"/>
      <c r="NJU12" s="12"/>
      <c r="NJV12" s="12"/>
      <c r="NJW12" s="12"/>
      <c r="NJX12" s="12"/>
      <c r="NJY12" s="11"/>
      <c r="NJZ12" s="12"/>
      <c r="NKA12" s="12"/>
      <c r="NKB12" s="12"/>
      <c r="NKC12" s="12"/>
      <c r="NKD12" s="11"/>
      <c r="NKE12" s="12"/>
      <c r="NKF12" s="12"/>
      <c r="NKG12" s="12"/>
      <c r="NKH12" s="12"/>
      <c r="NKI12" s="11"/>
      <c r="NKJ12" s="12"/>
      <c r="NKK12" s="12"/>
      <c r="NKL12" s="12"/>
      <c r="NKM12" s="12"/>
      <c r="NKN12" s="11"/>
      <c r="NKO12" s="12"/>
      <c r="NKP12" s="12"/>
      <c r="NKQ12" s="12"/>
      <c r="NKR12" s="12"/>
      <c r="NKS12" s="11"/>
      <c r="NKT12" s="12"/>
      <c r="NKU12" s="12"/>
      <c r="NKV12" s="12"/>
      <c r="NKW12" s="12"/>
      <c r="NKX12" s="11"/>
      <c r="NKY12" s="12"/>
      <c r="NKZ12" s="12"/>
      <c r="NLA12" s="12"/>
      <c r="NLB12" s="12"/>
      <c r="NLC12" s="11"/>
      <c r="NLD12" s="12"/>
      <c r="NLE12" s="12"/>
      <c r="NLF12" s="12"/>
      <c r="NLG12" s="12"/>
      <c r="NLH12" s="11"/>
      <c r="NLI12" s="12"/>
      <c r="NLJ12" s="12"/>
      <c r="NLK12" s="12"/>
      <c r="NLL12" s="12"/>
      <c r="NLM12" s="11"/>
      <c r="NLN12" s="12"/>
      <c r="NLO12" s="12"/>
      <c r="NLP12" s="12"/>
      <c r="NLQ12" s="12"/>
      <c r="NLR12" s="11"/>
      <c r="NLS12" s="12"/>
      <c r="NLT12" s="12"/>
      <c r="NLU12" s="12"/>
      <c r="NLV12" s="12"/>
      <c r="NLW12" s="11"/>
      <c r="NLX12" s="12"/>
      <c r="NLY12" s="12"/>
      <c r="NLZ12" s="12"/>
      <c r="NMA12" s="12"/>
      <c r="NMB12" s="11"/>
      <c r="NMC12" s="12"/>
      <c r="NMD12" s="12"/>
      <c r="NME12" s="12"/>
      <c r="NMF12" s="12"/>
      <c r="NMG12" s="11"/>
      <c r="NMH12" s="12"/>
      <c r="NMI12" s="12"/>
      <c r="NMJ12" s="12"/>
      <c r="NMK12" s="12"/>
      <c r="NML12" s="11"/>
      <c r="NMM12" s="12"/>
      <c r="NMN12" s="12"/>
      <c r="NMO12" s="12"/>
      <c r="NMP12" s="12"/>
      <c r="NMQ12" s="11"/>
      <c r="NMR12" s="12"/>
      <c r="NMS12" s="12"/>
      <c r="NMT12" s="12"/>
      <c r="NMU12" s="12"/>
      <c r="NMV12" s="11"/>
      <c r="NMW12" s="12"/>
      <c r="NMX12" s="12"/>
      <c r="NMY12" s="12"/>
      <c r="NMZ12" s="12"/>
      <c r="NNA12" s="11"/>
      <c r="NNB12" s="12"/>
      <c r="NNC12" s="12"/>
      <c r="NND12" s="12"/>
      <c r="NNE12" s="12"/>
      <c r="NNF12" s="11"/>
      <c r="NNG12" s="12"/>
      <c r="NNH12" s="12"/>
      <c r="NNI12" s="12"/>
      <c r="NNJ12" s="12"/>
      <c r="NNK12" s="11"/>
      <c r="NNL12" s="12"/>
      <c r="NNM12" s="12"/>
      <c r="NNN12" s="12"/>
      <c r="NNO12" s="12"/>
      <c r="NNP12" s="11"/>
      <c r="NNQ12" s="12"/>
      <c r="NNR12" s="12"/>
      <c r="NNS12" s="12"/>
      <c r="NNT12" s="12"/>
      <c r="NNU12" s="11"/>
      <c r="NNV12" s="12"/>
      <c r="NNW12" s="12"/>
      <c r="NNX12" s="12"/>
      <c r="NNY12" s="12"/>
      <c r="NNZ12" s="11"/>
      <c r="NOA12" s="12"/>
      <c r="NOB12" s="12"/>
      <c r="NOC12" s="12"/>
      <c r="NOD12" s="12"/>
      <c r="NOE12" s="11"/>
      <c r="NOF12" s="12"/>
      <c r="NOG12" s="12"/>
      <c r="NOH12" s="12"/>
      <c r="NOI12" s="12"/>
      <c r="NOJ12" s="11"/>
      <c r="NOK12" s="12"/>
      <c r="NOL12" s="12"/>
      <c r="NOM12" s="12"/>
      <c r="NON12" s="12"/>
      <c r="NOO12" s="11"/>
      <c r="NOP12" s="12"/>
      <c r="NOQ12" s="12"/>
      <c r="NOR12" s="12"/>
      <c r="NOS12" s="12"/>
      <c r="NOT12" s="11"/>
      <c r="NOU12" s="12"/>
      <c r="NOV12" s="12"/>
      <c r="NOW12" s="12"/>
      <c r="NOX12" s="12"/>
      <c r="NOY12" s="11"/>
      <c r="NOZ12" s="12"/>
      <c r="NPA12" s="12"/>
      <c r="NPB12" s="12"/>
      <c r="NPC12" s="12"/>
      <c r="NPD12" s="11"/>
      <c r="NPE12" s="12"/>
      <c r="NPF12" s="12"/>
      <c r="NPG12" s="12"/>
      <c r="NPH12" s="12"/>
      <c r="NPI12" s="11"/>
      <c r="NPJ12" s="12"/>
      <c r="NPK12" s="12"/>
      <c r="NPL12" s="12"/>
      <c r="NPM12" s="12"/>
      <c r="NPN12" s="11"/>
      <c r="NPO12" s="12"/>
      <c r="NPP12" s="12"/>
      <c r="NPQ12" s="12"/>
      <c r="NPR12" s="12"/>
      <c r="NPS12" s="11"/>
      <c r="NPT12" s="12"/>
      <c r="NPU12" s="12"/>
      <c r="NPV12" s="12"/>
      <c r="NPW12" s="12"/>
      <c r="NPX12" s="11"/>
      <c r="NPY12" s="12"/>
      <c r="NPZ12" s="12"/>
      <c r="NQA12" s="12"/>
      <c r="NQB12" s="12"/>
      <c r="NQC12" s="11"/>
      <c r="NQD12" s="12"/>
      <c r="NQE12" s="12"/>
      <c r="NQF12" s="12"/>
      <c r="NQG12" s="12"/>
      <c r="NQH12" s="11"/>
      <c r="NQI12" s="12"/>
      <c r="NQJ12" s="12"/>
      <c r="NQK12" s="12"/>
      <c r="NQL12" s="12"/>
      <c r="NQM12" s="11"/>
      <c r="NQN12" s="12"/>
      <c r="NQO12" s="12"/>
      <c r="NQP12" s="12"/>
      <c r="NQQ12" s="12"/>
      <c r="NQR12" s="11"/>
      <c r="NQS12" s="12"/>
      <c r="NQT12" s="12"/>
      <c r="NQU12" s="12"/>
      <c r="NQV12" s="12"/>
      <c r="NQW12" s="11"/>
      <c r="NQX12" s="12"/>
      <c r="NQY12" s="12"/>
      <c r="NQZ12" s="12"/>
      <c r="NRA12" s="12"/>
      <c r="NRB12" s="11"/>
      <c r="NRC12" s="12"/>
      <c r="NRD12" s="12"/>
      <c r="NRE12" s="12"/>
      <c r="NRF12" s="12"/>
      <c r="NRG12" s="11"/>
      <c r="NRH12" s="12"/>
      <c r="NRI12" s="12"/>
      <c r="NRJ12" s="12"/>
      <c r="NRK12" s="12"/>
      <c r="NRL12" s="11"/>
      <c r="NRM12" s="12"/>
      <c r="NRN12" s="12"/>
      <c r="NRO12" s="12"/>
      <c r="NRP12" s="12"/>
      <c r="NRQ12" s="11"/>
      <c r="NRR12" s="12"/>
      <c r="NRS12" s="12"/>
      <c r="NRT12" s="12"/>
      <c r="NRU12" s="12"/>
      <c r="NRV12" s="11"/>
      <c r="NRW12" s="12"/>
      <c r="NRX12" s="12"/>
      <c r="NRY12" s="12"/>
      <c r="NRZ12" s="12"/>
      <c r="NSA12" s="11"/>
      <c r="NSB12" s="12"/>
      <c r="NSC12" s="12"/>
      <c r="NSD12" s="12"/>
      <c r="NSE12" s="12"/>
      <c r="NSF12" s="11"/>
      <c r="NSG12" s="12"/>
      <c r="NSH12" s="12"/>
      <c r="NSI12" s="12"/>
      <c r="NSJ12" s="12"/>
      <c r="NSK12" s="11"/>
      <c r="NSL12" s="12"/>
      <c r="NSM12" s="12"/>
      <c r="NSN12" s="12"/>
      <c r="NSO12" s="12"/>
      <c r="NSP12" s="11"/>
      <c r="NSQ12" s="12"/>
      <c r="NSR12" s="12"/>
      <c r="NSS12" s="12"/>
      <c r="NST12" s="12"/>
      <c r="NSU12" s="11"/>
      <c r="NSV12" s="12"/>
      <c r="NSW12" s="12"/>
      <c r="NSX12" s="12"/>
      <c r="NSY12" s="12"/>
      <c r="NSZ12" s="11"/>
      <c r="NTA12" s="12"/>
      <c r="NTB12" s="12"/>
      <c r="NTC12" s="12"/>
      <c r="NTD12" s="12"/>
      <c r="NTE12" s="11"/>
      <c r="NTF12" s="12"/>
      <c r="NTG12" s="12"/>
      <c r="NTH12" s="12"/>
      <c r="NTI12" s="12"/>
      <c r="NTJ12" s="11"/>
      <c r="NTK12" s="12"/>
      <c r="NTL12" s="12"/>
      <c r="NTM12" s="12"/>
      <c r="NTN12" s="12"/>
      <c r="NTO12" s="11"/>
      <c r="NTP12" s="12"/>
      <c r="NTQ12" s="12"/>
      <c r="NTR12" s="12"/>
      <c r="NTS12" s="12"/>
      <c r="NTT12" s="11"/>
      <c r="NTU12" s="12"/>
      <c r="NTV12" s="12"/>
      <c r="NTW12" s="12"/>
      <c r="NTX12" s="12"/>
      <c r="NTY12" s="11"/>
      <c r="NTZ12" s="12"/>
      <c r="NUA12" s="12"/>
      <c r="NUB12" s="12"/>
      <c r="NUC12" s="12"/>
      <c r="NUD12" s="11"/>
      <c r="NUE12" s="12"/>
      <c r="NUF12" s="12"/>
      <c r="NUG12" s="12"/>
      <c r="NUH12" s="12"/>
      <c r="NUI12" s="11"/>
      <c r="NUJ12" s="12"/>
      <c r="NUK12" s="12"/>
      <c r="NUL12" s="12"/>
      <c r="NUM12" s="12"/>
      <c r="NUN12" s="11"/>
      <c r="NUO12" s="12"/>
      <c r="NUP12" s="12"/>
      <c r="NUQ12" s="12"/>
      <c r="NUR12" s="12"/>
      <c r="NUS12" s="11"/>
      <c r="NUT12" s="12"/>
      <c r="NUU12" s="12"/>
      <c r="NUV12" s="12"/>
      <c r="NUW12" s="12"/>
      <c r="NUX12" s="11"/>
      <c r="NUY12" s="12"/>
      <c r="NUZ12" s="12"/>
      <c r="NVA12" s="12"/>
      <c r="NVB12" s="12"/>
      <c r="NVC12" s="11"/>
      <c r="NVD12" s="12"/>
      <c r="NVE12" s="12"/>
      <c r="NVF12" s="12"/>
      <c r="NVG12" s="12"/>
      <c r="NVH12" s="11"/>
      <c r="NVI12" s="12"/>
      <c r="NVJ12" s="12"/>
      <c r="NVK12" s="12"/>
      <c r="NVL12" s="12"/>
      <c r="NVM12" s="11"/>
      <c r="NVN12" s="12"/>
      <c r="NVO12" s="12"/>
      <c r="NVP12" s="12"/>
      <c r="NVQ12" s="12"/>
      <c r="NVR12" s="11"/>
      <c r="NVS12" s="12"/>
      <c r="NVT12" s="12"/>
      <c r="NVU12" s="12"/>
      <c r="NVV12" s="12"/>
      <c r="NVW12" s="11"/>
      <c r="NVX12" s="12"/>
      <c r="NVY12" s="12"/>
      <c r="NVZ12" s="12"/>
      <c r="NWA12" s="12"/>
      <c r="NWB12" s="11"/>
      <c r="NWC12" s="12"/>
      <c r="NWD12" s="12"/>
      <c r="NWE12" s="12"/>
      <c r="NWF12" s="12"/>
      <c r="NWG12" s="11"/>
      <c r="NWH12" s="12"/>
      <c r="NWI12" s="12"/>
      <c r="NWJ12" s="12"/>
      <c r="NWK12" s="12"/>
      <c r="NWL12" s="11"/>
      <c r="NWM12" s="12"/>
      <c r="NWN12" s="12"/>
      <c r="NWO12" s="12"/>
      <c r="NWP12" s="12"/>
      <c r="NWQ12" s="11"/>
      <c r="NWR12" s="12"/>
      <c r="NWS12" s="12"/>
      <c r="NWT12" s="12"/>
      <c r="NWU12" s="12"/>
      <c r="NWV12" s="11"/>
      <c r="NWW12" s="12"/>
      <c r="NWX12" s="12"/>
      <c r="NWY12" s="12"/>
      <c r="NWZ12" s="12"/>
      <c r="NXA12" s="11"/>
      <c r="NXB12" s="12"/>
      <c r="NXC12" s="12"/>
      <c r="NXD12" s="12"/>
      <c r="NXE12" s="12"/>
      <c r="NXF12" s="11"/>
      <c r="NXG12" s="12"/>
      <c r="NXH12" s="12"/>
      <c r="NXI12" s="12"/>
      <c r="NXJ12" s="12"/>
      <c r="NXK12" s="11"/>
      <c r="NXL12" s="12"/>
      <c r="NXM12" s="12"/>
      <c r="NXN12" s="12"/>
      <c r="NXO12" s="12"/>
      <c r="NXP12" s="11"/>
      <c r="NXQ12" s="12"/>
      <c r="NXR12" s="12"/>
      <c r="NXS12" s="12"/>
      <c r="NXT12" s="12"/>
      <c r="NXU12" s="11"/>
      <c r="NXV12" s="12"/>
      <c r="NXW12" s="12"/>
      <c r="NXX12" s="12"/>
      <c r="NXY12" s="12"/>
      <c r="NXZ12" s="11"/>
      <c r="NYA12" s="12"/>
      <c r="NYB12" s="12"/>
      <c r="NYC12" s="12"/>
      <c r="NYD12" s="12"/>
      <c r="NYE12" s="11"/>
      <c r="NYF12" s="12"/>
      <c r="NYG12" s="12"/>
      <c r="NYH12" s="12"/>
      <c r="NYI12" s="12"/>
      <c r="NYJ12" s="11"/>
      <c r="NYK12" s="12"/>
      <c r="NYL12" s="12"/>
      <c r="NYM12" s="12"/>
      <c r="NYN12" s="12"/>
      <c r="NYO12" s="11"/>
      <c r="NYP12" s="12"/>
      <c r="NYQ12" s="12"/>
      <c r="NYR12" s="12"/>
      <c r="NYS12" s="12"/>
      <c r="NYT12" s="11"/>
      <c r="NYU12" s="12"/>
      <c r="NYV12" s="12"/>
      <c r="NYW12" s="12"/>
      <c r="NYX12" s="12"/>
      <c r="NYY12" s="11"/>
      <c r="NYZ12" s="12"/>
      <c r="NZA12" s="12"/>
      <c r="NZB12" s="12"/>
      <c r="NZC12" s="12"/>
      <c r="NZD12" s="11"/>
      <c r="NZE12" s="12"/>
      <c r="NZF12" s="12"/>
      <c r="NZG12" s="12"/>
      <c r="NZH12" s="12"/>
      <c r="NZI12" s="11"/>
      <c r="NZJ12" s="12"/>
      <c r="NZK12" s="12"/>
      <c r="NZL12" s="12"/>
      <c r="NZM12" s="12"/>
      <c r="NZN12" s="11"/>
      <c r="NZO12" s="12"/>
      <c r="NZP12" s="12"/>
      <c r="NZQ12" s="12"/>
      <c r="NZR12" s="12"/>
      <c r="NZS12" s="11"/>
      <c r="NZT12" s="12"/>
      <c r="NZU12" s="12"/>
      <c r="NZV12" s="12"/>
      <c r="NZW12" s="12"/>
      <c r="NZX12" s="11"/>
      <c r="NZY12" s="12"/>
      <c r="NZZ12" s="12"/>
      <c r="OAA12" s="12"/>
      <c r="OAB12" s="12"/>
      <c r="OAC12" s="11"/>
      <c r="OAD12" s="12"/>
      <c r="OAE12" s="12"/>
      <c r="OAF12" s="12"/>
      <c r="OAG12" s="12"/>
      <c r="OAH12" s="11"/>
      <c r="OAI12" s="12"/>
      <c r="OAJ12" s="12"/>
      <c r="OAK12" s="12"/>
      <c r="OAL12" s="12"/>
      <c r="OAM12" s="11"/>
      <c r="OAN12" s="12"/>
      <c r="OAO12" s="12"/>
      <c r="OAP12" s="12"/>
      <c r="OAQ12" s="12"/>
      <c r="OAR12" s="11"/>
      <c r="OAS12" s="12"/>
      <c r="OAT12" s="12"/>
      <c r="OAU12" s="12"/>
      <c r="OAV12" s="12"/>
      <c r="OAW12" s="11"/>
      <c r="OAX12" s="12"/>
      <c r="OAY12" s="12"/>
      <c r="OAZ12" s="12"/>
      <c r="OBA12" s="12"/>
      <c r="OBB12" s="11"/>
      <c r="OBC12" s="12"/>
      <c r="OBD12" s="12"/>
      <c r="OBE12" s="12"/>
      <c r="OBF12" s="12"/>
      <c r="OBG12" s="11"/>
      <c r="OBH12" s="12"/>
      <c r="OBI12" s="12"/>
      <c r="OBJ12" s="12"/>
      <c r="OBK12" s="12"/>
      <c r="OBL12" s="11"/>
      <c r="OBM12" s="12"/>
      <c r="OBN12" s="12"/>
      <c r="OBO12" s="12"/>
      <c r="OBP12" s="12"/>
      <c r="OBQ12" s="11"/>
      <c r="OBR12" s="12"/>
      <c r="OBS12" s="12"/>
      <c r="OBT12" s="12"/>
      <c r="OBU12" s="12"/>
      <c r="OBV12" s="11"/>
      <c r="OBW12" s="12"/>
      <c r="OBX12" s="12"/>
      <c r="OBY12" s="12"/>
      <c r="OBZ12" s="12"/>
      <c r="OCA12" s="11"/>
      <c r="OCB12" s="12"/>
      <c r="OCC12" s="12"/>
      <c r="OCD12" s="12"/>
      <c r="OCE12" s="12"/>
      <c r="OCF12" s="11"/>
      <c r="OCG12" s="12"/>
      <c r="OCH12" s="12"/>
      <c r="OCI12" s="12"/>
      <c r="OCJ12" s="12"/>
      <c r="OCK12" s="11"/>
      <c r="OCL12" s="12"/>
      <c r="OCM12" s="12"/>
      <c r="OCN12" s="12"/>
      <c r="OCO12" s="12"/>
      <c r="OCP12" s="11"/>
      <c r="OCQ12" s="12"/>
      <c r="OCR12" s="12"/>
      <c r="OCS12" s="12"/>
      <c r="OCT12" s="12"/>
      <c r="OCU12" s="11"/>
      <c r="OCV12" s="12"/>
      <c r="OCW12" s="12"/>
      <c r="OCX12" s="12"/>
      <c r="OCY12" s="12"/>
      <c r="OCZ12" s="11"/>
      <c r="ODA12" s="12"/>
      <c r="ODB12" s="12"/>
      <c r="ODC12" s="12"/>
      <c r="ODD12" s="12"/>
      <c r="ODE12" s="11"/>
      <c r="ODF12" s="12"/>
      <c r="ODG12" s="12"/>
      <c r="ODH12" s="12"/>
      <c r="ODI12" s="12"/>
      <c r="ODJ12" s="11"/>
      <c r="ODK12" s="12"/>
      <c r="ODL12" s="12"/>
      <c r="ODM12" s="12"/>
      <c r="ODN12" s="12"/>
      <c r="ODO12" s="11"/>
      <c r="ODP12" s="12"/>
      <c r="ODQ12" s="12"/>
      <c r="ODR12" s="12"/>
      <c r="ODS12" s="12"/>
      <c r="ODT12" s="11"/>
      <c r="ODU12" s="12"/>
      <c r="ODV12" s="12"/>
      <c r="ODW12" s="12"/>
      <c r="ODX12" s="12"/>
      <c r="ODY12" s="11"/>
      <c r="ODZ12" s="12"/>
      <c r="OEA12" s="12"/>
      <c r="OEB12" s="12"/>
      <c r="OEC12" s="12"/>
      <c r="OED12" s="11"/>
      <c r="OEE12" s="12"/>
      <c r="OEF12" s="12"/>
      <c r="OEG12" s="12"/>
      <c r="OEH12" s="12"/>
      <c r="OEI12" s="11"/>
      <c r="OEJ12" s="12"/>
      <c r="OEK12" s="12"/>
      <c r="OEL12" s="12"/>
      <c r="OEM12" s="12"/>
      <c r="OEN12" s="11"/>
      <c r="OEO12" s="12"/>
      <c r="OEP12" s="12"/>
      <c r="OEQ12" s="12"/>
      <c r="OER12" s="12"/>
      <c r="OES12" s="11"/>
      <c r="OET12" s="12"/>
      <c r="OEU12" s="12"/>
      <c r="OEV12" s="12"/>
      <c r="OEW12" s="12"/>
      <c r="OEX12" s="11"/>
      <c r="OEY12" s="12"/>
      <c r="OEZ12" s="12"/>
      <c r="OFA12" s="12"/>
      <c r="OFB12" s="12"/>
      <c r="OFC12" s="11"/>
      <c r="OFD12" s="12"/>
      <c r="OFE12" s="12"/>
      <c r="OFF12" s="12"/>
      <c r="OFG12" s="12"/>
      <c r="OFH12" s="11"/>
      <c r="OFI12" s="12"/>
      <c r="OFJ12" s="12"/>
      <c r="OFK12" s="12"/>
      <c r="OFL12" s="12"/>
      <c r="OFM12" s="11"/>
      <c r="OFN12" s="12"/>
      <c r="OFO12" s="12"/>
      <c r="OFP12" s="12"/>
      <c r="OFQ12" s="12"/>
      <c r="OFR12" s="11"/>
      <c r="OFS12" s="12"/>
      <c r="OFT12" s="12"/>
      <c r="OFU12" s="12"/>
      <c r="OFV12" s="12"/>
      <c r="OFW12" s="11"/>
      <c r="OFX12" s="12"/>
      <c r="OFY12" s="12"/>
      <c r="OFZ12" s="12"/>
      <c r="OGA12" s="12"/>
      <c r="OGB12" s="11"/>
      <c r="OGC12" s="12"/>
      <c r="OGD12" s="12"/>
      <c r="OGE12" s="12"/>
      <c r="OGF12" s="12"/>
      <c r="OGG12" s="11"/>
      <c r="OGH12" s="12"/>
      <c r="OGI12" s="12"/>
      <c r="OGJ12" s="12"/>
      <c r="OGK12" s="12"/>
      <c r="OGL12" s="11"/>
      <c r="OGM12" s="12"/>
      <c r="OGN12" s="12"/>
      <c r="OGO12" s="12"/>
      <c r="OGP12" s="12"/>
      <c r="OGQ12" s="11"/>
      <c r="OGR12" s="12"/>
      <c r="OGS12" s="12"/>
      <c r="OGT12" s="12"/>
      <c r="OGU12" s="12"/>
      <c r="OGV12" s="11"/>
      <c r="OGW12" s="12"/>
      <c r="OGX12" s="12"/>
      <c r="OGY12" s="12"/>
      <c r="OGZ12" s="12"/>
      <c r="OHA12" s="11"/>
      <c r="OHB12" s="12"/>
      <c r="OHC12" s="12"/>
      <c r="OHD12" s="12"/>
      <c r="OHE12" s="12"/>
      <c r="OHF12" s="11"/>
      <c r="OHG12" s="12"/>
      <c r="OHH12" s="12"/>
      <c r="OHI12" s="12"/>
      <c r="OHJ12" s="12"/>
      <c r="OHK12" s="11"/>
      <c r="OHL12" s="12"/>
      <c r="OHM12" s="12"/>
      <c r="OHN12" s="12"/>
      <c r="OHO12" s="12"/>
      <c r="OHP12" s="11"/>
      <c r="OHQ12" s="12"/>
      <c r="OHR12" s="12"/>
      <c r="OHS12" s="12"/>
      <c r="OHT12" s="12"/>
      <c r="OHU12" s="11"/>
      <c r="OHV12" s="12"/>
      <c r="OHW12" s="12"/>
      <c r="OHX12" s="12"/>
      <c r="OHY12" s="12"/>
      <c r="OHZ12" s="11"/>
      <c r="OIA12" s="12"/>
      <c r="OIB12" s="12"/>
      <c r="OIC12" s="12"/>
      <c r="OID12" s="12"/>
      <c r="OIE12" s="11"/>
      <c r="OIF12" s="12"/>
      <c r="OIG12" s="12"/>
      <c r="OIH12" s="12"/>
      <c r="OII12" s="12"/>
      <c r="OIJ12" s="11"/>
      <c r="OIK12" s="12"/>
      <c r="OIL12" s="12"/>
      <c r="OIM12" s="12"/>
      <c r="OIN12" s="12"/>
      <c r="OIO12" s="11"/>
      <c r="OIP12" s="12"/>
      <c r="OIQ12" s="12"/>
      <c r="OIR12" s="12"/>
      <c r="OIS12" s="12"/>
      <c r="OIT12" s="11"/>
      <c r="OIU12" s="12"/>
      <c r="OIV12" s="12"/>
      <c r="OIW12" s="12"/>
      <c r="OIX12" s="12"/>
      <c r="OIY12" s="11"/>
      <c r="OIZ12" s="12"/>
      <c r="OJA12" s="12"/>
      <c r="OJB12" s="12"/>
      <c r="OJC12" s="12"/>
      <c r="OJD12" s="11"/>
      <c r="OJE12" s="12"/>
      <c r="OJF12" s="12"/>
      <c r="OJG12" s="12"/>
      <c r="OJH12" s="12"/>
      <c r="OJI12" s="11"/>
      <c r="OJJ12" s="12"/>
      <c r="OJK12" s="12"/>
      <c r="OJL12" s="12"/>
      <c r="OJM12" s="12"/>
      <c r="OJN12" s="11"/>
      <c r="OJO12" s="12"/>
      <c r="OJP12" s="12"/>
      <c r="OJQ12" s="12"/>
      <c r="OJR12" s="12"/>
      <c r="OJS12" s="11"/>
      <c r="OJT12" s="12"/>
      <c r="OJU12" s="12"/>
      <c r="OJV12" s="12"/>
      <c r="OJW12" s="12"/>
      <c r="OJX12" s="11"/>
      <c r="OJY12" s="12"/>
      <c r="OJZ12" s="12"/>
      <c r="OKA12" s="12"/>
      <c r="OKB12" s="12"/>
      <c r="OKC12" s="11"/>
      <c r="OKD12" s="12"/>
      <c r="OKE12" s="12"/>
      <c r="OKF12" s="12"/>
      <c r="OKG12" s="12"/>
      <c r="OKH12" s="11"/>
      <c r="OKI12" s="12"/>
      <c r="OKJ12" s="12"/>
      <c r="OKK12" s="12"/>
      <c r="OKL12" s="12"/>
      <c r="OKM12" s="11"/>
      <c r="OKN12" s="12"/>
      <c r="OKO12" s="12"/>
      <c r="OKP12" s="12"/>
      <c r="OKQ12" s="12"/>
      <c r="OKR12" s="11"/>
      <c r="OKS12" s="12"/>
      <c r="OKT12" s="12"/>
      <c r="OKU12" s="12"/>
      <c r="OKV12" s="12"/>
      <c r="OKW12" s="11"/>
      <c r="OKX12" s="12"/>
      <c r="OKY12" s="12"/>
      <c r="OKZ12" s="12"/>
      <c r="OLA12" s="12"/>
      <c r="OLB12" s="11"/>
      <c r="OLC12" s="12"/>
      <c r="OLD12" s="12"/>
      <c r="OLE12" s="12"/>
      <c r="OLF12" s="12"/>
      <c r="OLG12" s="11"/>
      <c r="OLH12" s="12"/>
      <c r="OLI12" s="12"/>
      <c r="OLJ12" s="12"/>
      <c r="OLK12" s="12"/>
      <c r="OLL12" s="11"/>
      <c r="OLM12" s="12"/>
      <c r="OLN12" s="12"/>
      <c r="OLO12" s="12"/>
      <c r="OLP12" s="12"/>
      <c r="OLQ12" s="11"/>
      <c r="OLR12" s="12"/>
      <c r="OLS12" s="12"/>
      <c r="OLT12" s="12"/>
      <c r="OLU12" s="12"/>
      <c r="OLV12" s="11"/>
      <c r="OLW12" s="12"/>
      <c r="OLX12" s="12"/>
      <c r="OLY12" s="12"/>
      <c r="OLZ12" s="12"/>
      <c r="OMA12" s="11"/>
      <c r="OMB12" s="12"/>
      <c r="OMC12" s="12"/>
      <c r="OMD12" s="12"/>
      <c r="OME12" s="12"/>
      <c r="OMF12" s="11"/>
      <c r="OMG12" s="12"/>
      <c r="OMH12" s="12"/>
      <c r="OMI12" s="12"/>
      <c r="OMJ12" s="12"/>
      <c r="OMK12" s="11"/>
      <c r="OML12" s="12"/>
      <c r="OMM12" s="12"/>
      <c r="OMN12" s="12"/>
      <c r="OMO12" s="12"/>
      <c r="OMP12" s="11"/>
      <c r="OMQ12" s="12"/>
      <c r="OMR12" s="12"/>
      <c r="OMS12" s="12"/>
      <c r="OMT12" s="12"/>
      <c r="OMU12" s="11"/>
      <c r="OMV12" s="12"/>
      <c r="OMW12" s="12"/>
      <c r="OMX12" s="12"/>
      <c r="OMY12" s="12"/>
      <c r="OMZ12" s="11"/>
      <c r="ONA12" s="12"/>
      <c r="ONB12" s="12"/>
      <c r="ONC12" s="12"/>
      <c r="OND12" s="12"/>
      <c r="ONE12" s="11"/>
      <c r="ONF12" s="12"/>
      <c r="ONG12" s="12"/>
      <c r="ONH12" s="12"/>
      <c r="ONI12" s="12"/>
      <c r="ONJ12" s="11"/>
      <c r="ONK12" s="12"/>
      <c r="ONL12" s="12"/>
      <c r="ONM12" s="12"/>
      <c r="ONN12" s="12"/>
      <c r="ONO12" s="11"/>
      <c r="ONP12" s="12"/>
      <c r="ONQ12" s="12"/>
      <c r="ONR12" s="12"/>
      <c r="ONS12" s="12"/>
      <c r="ONT12" s="11"/>
      <c r="ONU12" s="12"/>
      <c r="ONV12" s="12"/>
      <c r="ONW12" s="12"/>
      <c r="ONX12" s="12"/>
      <c r="ONY12" s="11"/>
      <c r="ONZ12" s="12"/>
      <c r="OOA12" s="12"/>
      <c r="OOB12" s="12"/>
      <c r="OOC12" s="12"/>
      <c r="OOD12" s="11"/>
      <c r="OOE12" s="12"/>
      <c r="OOF12" s="12"/>
      <c r="OOG12" s="12"/>
      <c r="OOH12" s="12"/>
      <c r="OOI12" s="11"/>
      <c r="OOJ12" s="12"/>
      <c r="OOK12" s="12"/>
      <c r="OOL12" s="12"/>
      <c r="OOM12" s="12"/>
      <c r="OON12" s="11"/>
      <c r="OOO12" s="12"/>
      <c r="OOP12" s="12"/>
      <c r="OOQ12" s="12"/>
      <c r="OOR12" s="12"/>
      <c r="OOS12" s="11"/>
      <c r="OOT12" s="12"/>
      <c r="OOU12" s="12"/>
      <c r="OOV12" s="12"/>
      <c r="OOW12" s="12"/>
      <c r="OOX12" s="11"/>
      <c r="OOY12" s="12"/>
      <c r="OOZ12" s="12"/>
      <c r="OPA12" s="12"/>
      <c r="OPB12" s="12"/>
      <c r="OPC12" s="11"/>
      <c r="OPD12" s="12"/>
      <c r="OPE12" s="12"/>
      <c r="OPF12" s="12"/>
      <c r="OPG12" s="12"/>
      <c r="OPH12" s="11"/>
      <c r="OPI12" s="12"/>
      <c r="OPJ12" s="12"/>
      <c r="OPK12" s="12"/>
      <c r="OPL12" s="12"/>
      <c r="OPM12" s="11"/>
      <c r="OPN12" s="12"/>
      <c r="OPO12" s="12"/>
      <c r="OPP12" s="12"/>
      <c r="OPQ12" s="12"/>
      <c r="OPR12" s="11"/>
      <c r="OPS12" s="12"/>
      <c r="OPT12" s="12"/>
      <c r="OPU12" s="12"/>
      <c r="OPV12" s="12"/>
      <c r="OPW12" s="11"/>
      <c r="OPX12" s="12"/>
      <c r="OPY12" s="12"/>
      <c r="OPZ12" s="12"/>
      <c r="OQA12" s="12"/>
      <c r="OQB12" s="11"/>
      <c r="OQC12" s="12"/>
      <c r="OQD12" s="12"/>
      <c r="OQE12" s="12"/>
      <c r="OQF12" s="12"/>
      <c r="OQG12" s="11"/>
      <c r="OQH12" s="12"/>
      <c r="OQI12" s="12"/>
      <c r="OQJ12" s="12"/>
      <c r="OQK12" s="12"/>
      <c r="OQL12" s="11"/>
      <c r="OQM12" s="12"/>
      <c r="OQN12" s="12"/>
      <c r="OQO12" s="12"/>
      <c r="OQP12" s="12"/>
      <c r="OQQ12" s="11"/>
      <c r="OQR12" s="12"/>
      <c r="OQS12" s="12"/>
      <c r="OQT12" s="12"/>
      <c r="OQU12" s="12"/>
      <c r="OQV12" s="11"/>
      <c r="OQW12" s="12"/>
      <c r="OQX12" s="12"/>
      <c r="OQY12" s="12"/>
      <c r="OQZ12" s="12"/>
      <c r="ORA12" s="11"/>
      <c r="ORB12" s="12"/>
      <c r="ORC12" s="12"/>
      <c r="ORD12" s="12"/>
      <c r="ORE12" s="12"/>
      <c r="ORF12" s="11"/>
      <c r="ORG12" s="12"/>
      <c r="ORH12" s="12"/>
      <c r="ORI12" s="12"/>
      <c r="ORJ12" s="12"/>
      <c r="ORK12" s="11"/>
      <c r="ORL12" s="12"/>
      <c r="ORM12" s="12"/>
      <c r="ORN12" s="12"/>
      <c r="ORO12" s="12"/>
      <c r="ORP12" s="11"/>
      <c r="ORQ12" s="12"/>
      <c r="ORR12" s="12"/>
      <c r="ORS12" s="12"/>
      <c r="ORT12" s="12"/>
      <c r="ORU12" s="11"/>
      <c r="ORV12" s="12"/>
      <c r="ORW12" s="12"/>
      <c r="ORX12" s="12"/>
      <c r="ORY12" s="12"/>
      <c r="ORZ12" s="11"/>
      <c r="OSA12" s="12"/>
      <c r="OSB12" s="12"/>
      <c r="OSC12" s="12"/>
      <c r="OSD12" s="12"/>
      <c r="OSE12" s="11"/>
      <c r="OSF12" s="12"/>
      <c r="OSG12" s="12"/>
      <c r="OSH12" s="12"/>
      <c r="OSI12" s="12"/>
      <c r="OSJ12" s="11"/>
      <c r="OSK12" s="12"/>
      <c r="OSL12" s="12"/>
      <c r="OSM12" s="12"/>
      <c r="OSN12" s="12"/>
      <c r="OSO12" s="11"/>
      <c r="OSP12" s="12"/>
      <c r="OSQ12" s="12"/>
      <c r="OSR12" s="12"/>
      <c r="OSS12" s="12"/>
      <c r="OST12" s="11"/>
      <c r="OSU12" s="12"/>
      <c r="OSV12" s="12"/>
      <c r="OSW12" s="12"/>
      <c r="OSX12" s="12"/>
      <c r="OSY12" s="11"/>
      <c r="OSZ12" s="12"/>
      <c r="OTA12" s="12"/>
      <c r="OTB12" s="12"/>
      <c r="OTC12" s="12"/>
      <c r="OTD12" s="11"/>
      <c r="OTE12" s="12"/>
      <c r="OTF12" s="12"/>
      <c r="OTG12" s="12"/>
      <c r="OTH12" s="12"/>
      <c r="OTI12" s="11"/>
      <c r="OTJ12" s="12"/>
      <c r="OTK12" s="12"/>
      <c r="OTL12" s="12"/>
      <c r="OTM12" s="12"/>
      <c r="OTN12" s="11"/>
      <c r="OTO12" s="12"/>
      <c r="OTP12" s="12"/>
      <c r="OTQ12" s="12"/>
      <c r="OTR12" s="12"/>
      <c r="OTS12" s="11"/>
      <c r="OTT12" s="12"/>
      <c r="OTU12" s="12"/>
      <c r="OTV12" s="12"/>
      <c r="OTW12" s="12"/>
      <c r="OTX12" s="11"/>
      <c r="OTY12" s="12"/>
      <c r="OTZ12" s="12"/>
      <c r="OUA12" s="12"/>
      <c r="OUB12" s="12"/>
      <c r="OUC12" s="11"/>
      <c r="OUD12" s="12"/>
      <c r="OUE12" s="12"/>
      <c r="OUF12" s="12"/>
      <c r="OUG12" s="12"/>
      <c r="OUH12" s="11"/>
      <c r="OUI12" s="12"/>
      <c r="OUJ12" s="12"/>
      <c r="OUK12" s="12"/>
      <c r="OUL12" s="12"/>
      <c r="OUM12" s="11"/>
      <c r="OUN12" s="12"/>
      <c r="OUO12" s="12"/>
      <c r="OUP12" s="12"/>
      <c r="OUQ12" s="12"/>
      <c r="OUR12" s="11"/>
      <c r="OUS12" s="12"/>
      <c r="OUT12" s="12"/>
      <c r="OUU12" s="12"/>
      <c r="OUV12" s="12"/>
      <c r="OUW12" s="11"/>
      <c r="OUX12" s="12"/>
      <c r="OUY12" s="12"/>
      <c r="OUZ12" s="12"/>
      <c r="OVA12" s="12"/>
      <c r="OVB12" s="11"/>
      <c r="OVC12" s="12"/>
      <c r="OVD12" s="12"/>
      <c r="OVE12" s="12"/>
      <c r="OVF12" s="12"/>
      <c r="OVG12" s="11"/>
      <c r="OVH12" s="12"/>
      <c r="OVI12" s="12"/>
      <c r="OVJ12" s="12"/>
      <c r="OVK12" s="12"/>
      <c r="OVL12" s="11"/>
      <c r="OVM12" s="12"/>
      <c r="OVN12" s="12"/>
      <c r="OVO12" s="12"/>
      <c r="OVP12" s="12"/>
      <c r="OVQ12" s="11"/>
      <c r="OVR12" s="12"/>
      <c r="OVS12" s="12"/>
      <c r="OVT12" s="12"/>
      <c r="OVU12" s="12"/>
      <c r="OVV12" s="11"/>
      <c r="OVW12" s="12"/>
      <c r="OVX12" s="12"/>
      <c r="OVY12" s="12"/>
      <c r="OVZ12" s="12"/>
      <c r="OWA12" s="11"/>
      <c r="OWB12" s="12"/>
      <c r="OWC12" s="12"/>
      <c r="OWD12" s="12"/>
      <c r="OWE12" s="12"/>
      <c r="OWF12" s="11"/>
      <c r="OWG12" s="12"/>
      <c r="OWH12" s="12"/>
      <c r="OWI12" s="12"/>
      <c r="OWJ12" s="12"/>
      <c r="OWK12" s="11"/>
      <c r="OWL12" s="12"/>
      <c r="OWM12" s="12"/>
      <c r="OWN12" s="12"/>
      <c r="OWO12" s="12"/>
      <c r="OWP12" s="11"/>
      <c r="OWQ12" s="12"/>
      <c r="OWR12" s="12"/>
      <c r="OWS12" s="12"/>
      <c r="OWT12" s="12"/>
      <c r="OWU12" s="11"/>
      <c r="OWV12" s="12"/>
      <c r="OWW12" s="12"/>
      <c r="OWX12" s="12"/>
      <c r="OWY12" s="12"/>
      <c r="OWZ12" s="11"/>
      <c r="OXA12" s="12"/>
      <c r="OXB12" s="12"/>
      <c r="OXC12" s="12"/>
      <c r="OXD12" s="12"/>
      <c r="OXE12" s="11"/>
      <c r="OXF12" s="12"/>
      <c r="OXG12" s="12"/>
      <c r="OXH12" s="12"/>
      <c r="OXI12" s="12"/>
      <c r="OXJ12" s="11"/>
      <c r="OXK12" s="12"/>
      <c r="OXL12" s="12"/>
      <c r="OXM12" s="12"/>
      <c r="OXN12" s="12"/>
      <c r="OXO12" s="11"/>
      <c r="OXP12" s="12"/>
      <c r="OXQ12" s="12"/>
      <c r="OXR12" s="12"/>
      <c r="OXS12" s="12"/>
      <c r="OXT12" s="11"/>
      <c r="OXU12" s="12"/>
      <c r="OXV12" s="12"/>
      <c r="OXW12" s="12"/>
      <c r="OXX12" s="12"/>
      <c r="OXY12" s="11"/>
      <c r="OXZ12" s="12"/>
      <c r="OYA12" s="12"/>
      <c r="OYB12" s="12"/>
      <c r="OYC12" s="12"/>
      <c r="OYD12" s="11"/>
      <c r="OYE12" s="12"/>
      <c r="OYF12" s="12"/>
      <c r="OYG12" s="12"/>
      <c r="OYH12" s="12"/>
      <c r="OYI12" s="11"/>
      <c r="OYJ12" s="12"/>
      <c r="OYK12" s="12"/>
      <c r="OYL12" s="12"/>
      <c r="OYM12" s="12"/>
      <c r="OYN12" s="11"/>
      <c r="OYO12" s="12"/>
      <c r="OYP12" s="12"/>
      <c r="OYQ12" s="12"/>
      <c r="OYR12" s="12"/>
      <c r="OYS12" s="11"/>
      <c r="OYT12" s="12"/>
      <c r="OYU12" s="12"/>
      <c r="OYV12" s="12"/>
      <c r="OYW12" s="12"/>
      <c r="OYX12" s="11"/>
      <c r="OYY12" s="12"/>
      <c r="OYZ12" s="12"/>
      <c r="OZA12" s="12"/>
      <c r="OZB12" s="12"/>
      <c r="OZC12" s="11"/>
      <c r="OZD12" s="12"/>
      <c r="OZE12" s="12"/>
      <c r="OZF12" s="12"/>
      <c r="OZG12" s="12"/>
      <c r="OZH12" s="11"/>
      <c r="OZI12" s="12"/>
      <c r="OZJ12" s="12"/>
      <c r="OZK12" s="12"/>
      <c r="OZL12" s="12"/>
      <c r="OZM12" s="11"/>
      <c r="OZN12" s="12"/>
      <c r="OZO12" s="12"/>
      <c r="OZP12" s="12"/>
      <c r="OZQ12" s="12"/>
      <c r="OZR12" s="11"/>
      <c r="OZS12" s="12"/>
      <c r="OZT12" s="12"/>
      <c r="OZU12" s="12"/>
      <c r="OZV12" s="12"/>
      <c r="OZW12" s="11"/>
      <c r="OZX12" s="12"/>
      <c r="OZY12" s="12"/>
      <c r="OZZ12" s="12"/>
      <c r="PAA12" s="12"/>
      <c r="PAB12" s="11"/>
      <c r="PAC12" s="12"/>
      <c r="PAD12" s="12"/>
      <c r="PAE12" s="12"/>
      <c r="PAF12" s="12"/>
      <c r="PAG12" s="11"/>
      <c r="PAH12" s="12"/>
      <c r="PAI12" s="12"/>
      <c r="PAJ12" s="12"/>
      <c r="PAK12" s="12"/>
      <c r="PAL12" s="11"/>
      <c r="PAM12" s="12"/>
      <c r="PAN12" s="12"/>
      <c r="PAO12" s="12"/>
      <c r="PAP12" s="12"/>
      <c r="PAQ12" s="11"/>
      <c r="PAR12" s="12"/>
      <c r="PAS12" s="12"/>
      <c r="PAT12" s="12"/>
      <c r="PAU12" s="12"/>
      <c r="PAV12" s="11"/>
      <c r="PAW12" s="12"/>
      <c r="PAX12" s="12"/>
      <c r="PAY12" s="12"/>
      <c r="PAZ12" s="12"/>
      <c r="PBA12" s="11"/>
      <c r="PBB12" s="12"/>
      <c r="PBC12" s="12"/>
      <c r="PBD12" s="12"/>
      <c r="PBE12" s="12"/>
      <c r="PBF12" s="11"/>
      <c r="PBG12" s="12"/>
      <c r="PBH12" s="12"/>
      <c r="PBI12" s="12"/>
      <c r="PBJ12" s="12"/>
      <c r="PBK12" s="11"/>
      <c r="PBL12" s="12"/>
      <c r="PBM12" s="12"/>
      <c r="PBN12" s="12"/>
      <c r="PBO12" s="12"/>
      <c r="PBP12" s="11"/>
      <c r="PBQ12" s="12"/>
      <c r="PBR12" s="12"/>
      <c r="PBS12" s="12"/>
      <c r="PBT12" s="12"/>
      <c r="PBU12" s="11"/>
      <c r="PBV12" s="12"/>
      <c r="PBW12" s="12"/>
      <c r="PBX12" s="12"/>
      <c r="PBY12" s="12"/>
      <c r="PBZ12" s="11"/>
      <c r="PCA12" s="12"/>
      <c r="PCB12" s="12"/>
      <c r="PCC12" s="12"/>
      <c r="PCD12" s="12"/>
      <c r="PCE12" s="11"/>
      <c r="PCF12" s="12"/>
      <c r="PCG12" s="12"/>
      <c r="PCH12" s="12"/>
      <c r="PCI12" s="12"/>
      <c r="PCJ12" s="11"/>
      <c r="PCK12" s="12"/>
      <c r="PCL12" s="12"/>
      <c r="PCM12" s="12"/>
      <c r="PCN12" s="12"/>
      <c r="PCO12" s="11"/>
      <c r="PCP12" s="12"/>
      <c r="PCQ12" s="12"/>
      <c r="PCR12" s="12"/>
      <c r="PCS12" s="12"/>
      <c r="PCT12" s="11"/>
      <c r="PCU12" s="12"/>
      <c r="PCV12" s="12"/>
      <c r="PCW12" s="12"/>
      <c r="PCX12" s="12"/>
      <c r="PCY12" s="11"/>
      <c r="PCZ12" s="12"/>
      <c r="PDA12" s="12"/>
      <c r="PDB12" s="12"/>
      <c r="PDC12" s="12"/>
      <c r="PDD12" s="11"/>
      <c r="PDE12" s="12"/>
      <c r="PDF12" s="12"/>
      <c r="PDG12" s="12"/>
      <c r="PDH12" s="12"/>
      <c r="PDI12" s="11"/>
      <c r="PDJ12" s="12"/>
      <c r="PDK12" s="12"/>
      <c r="PDL12" s="12"/>
      <c r="PDM12" s="12"/>
      <c r="PDN12" s="11"/>
      <c r="PDO12" s="12"/>
      <c r="PDP12" s="12"/>
      <c r="PDQ12" s="12"/>
      <c r="PDR12" s="12"/>
      <c r="PDS12" s="11"/>
      <c r="PDT12" s="12"/>
      <c r="PDU12" s="12"/>
      <c r="PDV12" s="12"/>
      <c r="PDW12" s="12"/>
      <c r="PDX12" s="11"/>
      <c r="PDY12" s="12"/>
      <c r="PDZ12" s="12"/>
      <c r="PEA12" s="12"/>
      <c r="PEB12" s="12"/>
      <c r="PEC12" s="11"/>
      <c r="PED12" s="12"/>
      <c r="PEE12" s="12"/>
      <c r="PEF12" s="12"/>
      <c r="PEG12" s="12"/>
      <c r="PEH12" s="11"/>
      <c r="PEI12" s="12"/>
      <c r="PEJ12" s="12"/>
      <c r="PEK12" s="12"/>
      <c r="PEL12" s="12"/>
      <c r="PEM12" s="11"/>
      <c r="PEN12" s="12"/>
      <c r="PEO12" s="12"/>
      <c r="PEP12" s="12"/>
      <c r="PEQ12" s="12"/>
      <c r="PER12" s="11"/>
      <c r="PES12" s="12"/>
      <c r="PET12" s="12"/>
      <c r="PEU12" s="12"/>
      <c r="PEV12" s="12"/>
      <c r="PEW12" s="11"/>
      <c r="PEX12" s="12"/>
      <c r="PEY12" s="12"/>
      <c r="PEZ12" s="12"/>
      <c r="PFA12" s="12"/>
      <c r="PFB12" s="11"/>
      <c r="PFC12" s="12"/>
      <c r="PFD12" s="12"/>
      <c r="PFE12" s="12"/>
      <c r="PFF12" s="12"/>
      <c r="PFG12" s="11"/>
      <c r="PFH12" s="12"/>
      <c r="PFI12" s="12"/>
      <c r="PFJ12" s="12"/>
      <c r="PFK12" s="12"/>
      <c r="PFL12" s="11"/>
      <c r="PFM12" s="12"/>
      <c r="PFN12" s="12"/>
      <c r="PFO12" s="12"/>
      <c r="PFP12" s="12"/>
      <c r="PFQ12" s="11"/>
      <c r="PFR12" s="12"/>
      <c r="PFS12" s="12"/>
      <c r="PFT12" s="12"/>
      <c r="PFU12" s="12"/>
      <c r="PFV12" s="11"/>
      <c r="PFW12" s="12"/>
      <c r="PFX12" s="12"/>
      <c r="PFY12" s="12"/>
      <c r="PFZ12" s="12"/>
      <c r="PGA12" s="11"/>
      <c r="PGB12" s="12"/>
      <c r="PGC12" s="12"/>
      <c r="PGD12" s="12"/>
      <c r="PGE12" s="12"/>
      <c r="PGF12" s="11"/>
      <c r="PGG12" s="12"/>
      <c r="PGH12" s="12"/>
      <c r="PGI12" s="12"/>
      <c r="PGJ12" s="12"/>
      <c r="PGK12" s="11"/>
      <c r="PGL12" s="12"/>
      <c r="PGM12" s="12"/>
      <c r="PGN12" s="12"/>
      <c r="PGO12" s="12"/>
      <c r="PGP12" s="11"/>
      <c r="PGQ12" s="12"/>
      <c r="PGR12" s="12"/>
      <c r="PGS12" s="12"/>
      <c r="PGT12" s="12"/>
      <c r="PGU12" s="11"/>
      <c r="PGV12" s="12"/>
      <c r="PGW12" s="12"/>
      <c r="PGX12" s="12"/>
      <c r="PGY12" s="12"/>
      <c r="PGZ12" s="11"/>
      <c r="PHA12" s="12"/>
      <c r="PHB12" s="12"/>
      <c r="PHC12" s="12"/>
      <c r="PHD12" s="12"/>
      <c r="PHE12" s="11"/>
      <c r="PHF12" s="12"/>
      <c r="PHG12" s="12"/>
      <c r="PHH12" s="12"/>
      <c r="PHI12" s="12"/>
      <c r="PHJ12" s="11"/>
      <c r="PHK12" s="12"/>
      <c r="PHL12" s="12"/>
      <c r="PHM12" s="12"/>
      <c r="PHN12" s="12"/>
      <c r="PHO12" s="11"/>
      <c r="PHP12" s="12"/>
      <c r="PHQ12" s="12"/>
      <c r="PHR12" s="12"/>
      <c r="PHS12" s="12"/>
      <c r="PHT12" s="11"/>
      <c r="PHU12" s="12"/>
      <c r="PHV12" s="12"/>
      <c r="PHW12" s="12"/>
      <c r="PHX12" s="12"/>
      <c r="PHY12" s="11"/>
      <c r="PHZ12" s="12"/>
      <c r="PIA12" s="12"/>
      <c r="PIB12" s="12"/>
      <c r="PIC12" s="12"/>
      <c r="PID12" s="11"/>
      <c r="PIE12" s="12"/>
      <c r="PIF12" s="12"/>
      <c r="PIG12" s="12"/>
      <c r="PIH12" s="12"/>
      <c r="PII12" s="11"/>
      <c r="PIJ12" s="12"/>
      <c r="PIK12" s="12"/>
      <c r="PIL12" s="12"/>
      <c r="PIM12" s="12"/>
      <c r="PIN12" s="11"/>
      <c r="PIO12" s="12"/>
      <c r="PIP12" s="12"/>
      <c r="PIQ12" s="12"/>
      <c r="PIR12" s="12"/>
      <c r="PIS12" s="11"/>
      <c r="PIT12" s="12"/>
      <c r="PIU12" s="12"/>
      <c r="PIV12" s="12"/>
      <c r="PIW12" s="12"/>
      <c r="PIX12" s="11"/>
      <c r="PIY12" s="12"/>
      <c r="PIZ12" s="12"/>
      <c r="PJA12" s="12"/>
      <c r="PJB12" s="12"/>
      <c r="PJC12" s="11"/>
      <c r="PJD12" s="12"/>
      <c r="PJE12" s="12"/>
      <c r="PJF12" s="12"/>
      <c r="PJG12" s="12"/>
      <c r="PJH12" s="11"/>
      <c r="PJI12" s="12"/>
      <c r="PJJ12" s="12"/>
      <c r="PJK12" s="12"/>
      <c r="PJL12" s="12"/>
      <c r="PJM12" s="11"/>
      <c r="PJN12" s="12"/>
      <c r="PJO12" s="12"/>
      <c r="PJP12" s="12"/>
      <c r="PJQ12" s="12"/>
      <c r="PJR12" s="11"/>
      <c r="PJS12" s="12"/>
      <c r="PJT12" s="12"/>
      <c r="PJU12" s="12"/>
      <c r="PJV12" s="12"/>
      <c r="PJW12" s="11"/>
      <c r="PJX12" s="12"/>
      <c r="PJY12" s="12"/>
      <c r="PJZ12" s="12"/>
      <c r="PKA12" s="12"/>
      <c r="PKB12" s="11"/>
      <c r="PKC12" s="12"/>
      <c r="PKD12" s="12"/>
      <c r="PKE12" s="12"/>
      <c r="PKF12" s="12"/>
      <c r="PKG12" s="11"/>
      <c r="PKH12" s="12"/>
      <c r="PKI12" s="12"/>
      <c r="PKJ12" s="12"/>
      <c r="PKK12" s="12"/>
      <c r="PKL12" s="11"/>
      <c r="PKM12" s="12"/>
      <c r="PKN12" s="12"/>
      <c r="PKO12" s="12"/>
      <c r="PKP12" s="12"/>
      <c r="PKQ12" s="11"/>
      <c r="PKR12" s="12"/>
      <c r="PKS12" s="12"/>
      <c r="PKT12" s="12"/>
      <c r="PKU12" s="12"/>
      <c r="PKV12" s="11"/>
      <c r="PKW12" s="12"/>
      <c r="PKX12" s="12"/>
      <c r="PKY12" s="12"/>
      <c r="PKZ12" s="12"/>
      <c r="PLA12" s="11"/>
      <c r="PLB12" s="12"/>
      <c r="PLC12" s="12"/>
      <c r="PLD12" s="12"/>
      <c r="PLE12" s="12"/>
      <c r="PLF12" s="11"/>
      <c r="PLG12" s="12"/>
      <c r="PLH12" s="12"/>
      <c r="PLI12" s="12"/>
      <c r="PLJ12" s="12"/>
      <c r="PLK12" s="11"/>
      <c r="PLL12" s="12"/>
      <c r="PLM12" s="12"/>
      <c r="PLN12" s="12"/>
      <c r="PLO12" s="12"/>
      <c r="PLP12" s="11"/>
      <c r="PLQ12" s="12"/>
      <c r="PLR12" s="12"/>
      <c r="PLS12" s="12"/>
      <c r="PLT12" s="12"/>
      <c r="PLU12" s="11"/>
      <c r="PLV12" s="12"/>
      <c r="PLW12" s="12"/>
      <c r="PLX12" s="12"/>
      <c r="PLY12" s="12"/>
      <c r="PLZ12" s="11"/>
      <c r="PMA12" s="12"/>
      <c r="PMB12" s="12"/>
      <c r="PMC12" s="12"/>
      <c r="PMD12" s="12"/>
      <c r="PME12" s="11"/>
      <c r="PMF12" s="12"/>
      <c r="PMG12" s="12"/>
      <c r="PMH12" s="12"/>
      <c r="PMI12" s="12"/>
      <c r="PMJ12" s="11"/>
      <c r="PMK12" s="12"/>
      <c r="PML12" s="12"/>
      <c r="PMM12" s="12"/>
      <c r="PMN12" s="12"/>
      <c r="PMO12" s="11"/>
      <c r="PMP12" s="12"/>
      <c r="PMQ12" s="12"/>
      <c r="PMR12" s="12"/>
      <c r="PMS12" s="12"/>
      <c r="PMT12" s="11"/>
      <c r="PMU12" s="12"/>
      <c r="PMV12" s="12"/>
      <c r="PMW12" s="12"/>
      <c r="PMX12" s="12"/>
      <c r="PMY12" s="11"/>
      <c r="PMZ12" s="12"/>
      <c r="PNA12" s="12"/>
      <c r="PNB12" s="12"/>
      <c r="PNC12" s="12"/>
      <c r="PND12" s="11"/>
      <c r="PNE12" s="12"/>
      <c r="PNF12" s="12"/>
      <c r="PNG12" s="12"/>
      <c r="PNH12" s="12"/>
      <c r="PNI12" s="11"/>
      <c r="PNJ12" s="12"/>
      <c r="PNK12" s="12"/>
      <c r="PNL12" s="12"/>
      <c r="PNM12" s="12"/>
      <c r="PNN12" s="11"/>
      <c r="PNO12" s="12"/>
      <c r="PNP12" s="12"/>
      <c r="PNQ12" s="12"/>
      <c r="PNR12" s="12"/>
      <c r="PNS12" s="11"/>
      <c r="PNT12" s="12"/>
      <c r="PNU12" s="12"/>
      <c r="PNV12" s="12"/>
      <c r="PNW12" s="12"/>
      <c r="PNX12" s="11"/>
      <c r="PNY12" s="12"/>
      <c r="PNZ12" s="12"/>
      <c r="POA12" s="12"/>
      <c r="POB12" s="12"/>
      <c r="POC12" s="11"/>
      <c r="POD12" s="12"/>
      <c r="POE12" s="12"/>
      <c r="POF12" s="12"/>
      <c r="POG12" s="12"/>
      <c r="POH12" s="11"/>
      <c r="POI12" s="12"/>
      <c r="POJ12" s="12"/>
      <c r="POK12" s="12"/>
      <c r="POL12" s="12"/>
      <c r="POM12" s="11"/>
      <c r="PON12" s="12"/>
      <c r="POO12" s="12"/>
      <c r="POP12" s="12"/>
      <c r="POQ12" s="12"/>
      <c r="POR12" s="11"/>
      <c r="POS12" s="12"/>
      <c r="POT12" s="12"/>
      <c r="POU12" s="12"/>
      <c r="POV12" s="12"/>
      <c r="POW12" s="11"/>
      <c r="POX12" s="12"/>
      <c r="POY12" s="12"/>
      <c r="POZ12" s="12"/>
      <c r="PPA12" s="12"/>
      <c r="PPB12" s="11"/>
      <c r="PPC12" s="12"/>
      <c r="PPD12" s="12"/>
      <c r="PPE12" s="12"/>
      <c r="PPF12" s="12"/>
      <c r="PPG12" s="11"/>
      <c r="PPH12" s="12"/>
      <c r="PPI12" s="12"/>
      <c r="PPJ12" s="12"/>
      <c r="PPK12" s="12"/>
      <c r="PPL12" s="11"/>
      <c r="PPM12" s="12"/>
      <c r="PPN12" s="12"/>
      <c r="PPO12" s="12"/>
      <c r="PPP12" s="12"/>
      <c r="PPQ12" s="11"/>
      <c r="PPR12" s="12"/>
      <c r="PPS12" s="12"/>
      <c r="PPT12" s="12"/>
      <c r="PPU12" s="12"/>
      <c r="PPV12" s="11"/>
      <c r="PPW12" s="12"/>
      <c r="PPX12" s="12"/>
      <c r="PPY12" s="12"/>
      <c r="PPZ12" s="12"/>
      <c r="PQA12" s="11"/>
      <c r="PQB12" s="12"/>
      <c r="PQC12" s="12"/>
      <c r="PQD12" s="12"/>
      <c r="PQE12" s="12"/>
      <c r="PQF12" s="11"/>
      <c r="PQG12" s="12"/>
      <c r="PQH12" s="12"/>
      <c r="PQI12" s="12"/>
      <c r="PQJ12" s="12"/>
      <c r="PQK12" s="11"/>
      <c r="PQL12" s="12"/>
      <c r="PQM12" s="12"/>
      <c r="PQN12" s="12"/>
      <c r="PQO12" s="12"/>
      <c r="PQP12" s="11"/>
      <c r="PQQ12" s="12"/>
      <c r="PQR12" s="12"/>
      <c r="PQS12" s="12"/>
      <c r="PQT12" s="12"/>
      <c r="PQU12" s="11"/>
      <c r="PQV12" s="12"/>
      <c r="PQW12" s="12"/>
      <c r="PQX12" s="12"/>
      <c r="PQY12" s="12"/>
      <c r="PQZ12" s="11"/>
      <c r="PRA12" s="12"/>
      <c r="PRB12" s="12"/>
      <c r="PRC12" s="12"/>
      <c r="PRD12" s="12"/>
      <c r="PRE12" s="11"/>
      <c r="PRF12" s="12"/>
      <c r="PRG12" s="12"/>
      <c r="PRH12" s="12"/>
      <c r="PRI12" s="12"/>
      <c r="PRJ12" s="11"/>
      <c r="PRK12" s="12"/>
      <c r="PRL12" s="12"/>
      <c r="PRM12" s="12"/>
      <c r="PRN12" s="12"/>
      <c r="PRO12" s="11"/>
      <c r="PRP12" s="12"/>
      <c r="PRQ12" s="12"/>
      <c r="PRR12" s="12"/>
      <c r="PRS12" s="12"/>
      <c r="PRT12" s="11"/>
      <c r="PRU12" s="12"/>
      <c r="PRV12" s="12"/>
      <c r="PRW12" s="12"/>
      <c r="PRX12" s="12"/>
      <c r="PRY12" s="11"/>
      <c r="PRZ12" s="12"/>
      <c r="PSA12" s="12"/>
      <c r="PSB12" s="12"/>
      <c r="PSC12" s="12"/>
      <c r="PSD12" s="11"/>
      <c r="PSE12" s="12"/>
      <c r="PSF12" s="12"/>
      <c r="PSG12" s="12"/>
      <c r="PSH12" s="12"/>
      <c r="PSI12" s="11"/>
      <c r="PSJ12" s="12"/>
      <c r="PSK12" s="12"/>
      <c r="PSL12" s="12"/>
      <c r="PSM12" s="12"/>
      <c r="PSN12" s="11"/>
      <c r="PSO12" s="12"/>
      <c r="PSP12" s="12"/>
      <c r="PSQ12" s="12"/>
      <c r="PSR12" s="12"/>
      <c r="PSS12" s="11"/>
      <c r="PST12" s="12"/>
      <c r="PSU12" s="12"/>
      <c r="PSV12" s="12"/>
      <c r="PSW12" s="12"/>
      <c r="PSX12" s="11"/>
      <c r="PSY12" s="12"/>
      <c r="PSZ12" s="12"/>
      <c r="PTA12" s="12"/>
      <c r="PTB12" s="12"/>
      <c r="PTC12" s="11"/>
      <c r="PTD12" s="12"/>
      <c r="PTE12" s="12"/>
      <c r="PTF12" s="12"/>
      <c r="PTG12" s="12"/>
      <c r="PTH12" s="11"/>
      <c r="PTI12" s="12"/>
      <c r="PTJ12" s="12"/>
      <c r="PTK12" s="12"/>
      <c r="PTL12" s="12"/>
      <c r="PTM12" s="11"/>
      <c r="PTN12" s="12"/>
      <c r="PTO12" s="12"/>
      <c r="PTP12" s="12"/>
      <c r="PTQ12" s="12"/>
      <c r="PTR12" s="11"/>
      <c r="PTS12" s="12"/>
      <c r="PTT12" s="12"/>
      <c r="PTU12" s="12"/>
      <c r="PTV12" s="12"/>
      <c r="PTW12" s="11"/>
      <c r="PTX12" s="12"/>
      <c r="PTY12" s="12"/>
      <c r="PTZ12" s="12"/>
      <c r="PUA12" s="12"/>
      <c r="PUB12" s="11"/>
      <c r="PUC12" s="12"/>
      <c r="PUD12" s="12"/>
      <c r="PUE12" s="12"/>
      <c r="PUF12" s="12"/>
      <c r="PUG12" s="11"/>
      <c r="PUH12" s="12"/>
      <c r="PUI12" s="12"/>
      <c r="PUJ12" s="12"/>
      <c r="PUK12" s="12"/>
      <c r="PUL12" s="11"/>
      <c r="PUM12" s="12"/>
      <c r="PUN12" s="12"/>
      <c r="PUO12" s="12"/>
      <c r="PUP12" s="12"/>
      <c r="PUQ12" s="11"/>
      <c r="PUR12" s="12"/>
      <c r="PUS12" s="12"/>
      <c r="PUT12" s="12"/>
      <c r="PUU12" s="12"/>
      <c r="PUV12" s="11"/>
      <c r="PUW12" s="12"/>
      <c r="PUX12" s="12"/>
      <c r="PUY12" s="12"/>
      <c r="PUZ12" s="12"/>
      <c r="PVA12" s="11"/>
      <c r="PVB12" s="12"/>
      <c r="PVC12" s="12"/>
      <c r="PVD12" s="12"/>
      <c r="PVE12" s="12"/>
      <c r="PVF12" s="11"/>
      <c r="PVG12" s="12"/>
      <c r="PVH12" s="12"/>
      <c r="PVI12" s="12"/>
      <c r="PVJ12" s="12"/>
      <c r="PVK12" s="11"/>
      <c r="PVL12" s="12"/>
      <c r="PVM12" s="12"/>
      <c r="PVN12" s="12"/>
      <c r="PVO12" s="12"/>
      <c r="PVP12" s="11"/>
      <c r="PVQ12" s="12"/>
      <c r="PVR12" s="12"/>
      <c r="PVS12" s="12"/>
      <c r="PVT12" s="12"/>
      <c r="PVU12" s="11"/>
      <c r="PVV12" s="12"/>
      <c r="PVW12" s="12"/>
      <c r="PVX12" s="12"/>
      <c r="PVY12" s="12"/>
      <c r="PVZ12" s="11"/>
      <c r="PWA12" s="12"/>
      <c r="PWB12" s="12"/>
      <c r="PWC12" s="12"/>
      <c r="PWD12" s="12"/>
      <c r="PWE12" s="11"/>
      <c r="PWF12" s="12"/>
      <c r="PWG12" s="12"/>
      <c r="PWH12" s="12"/>
      <c r="PWI12" s="12"/>
      <c r="PWJ12" s="11"/>
      <c r="PWK12" s="12"/>
      <c r="PWL12" s="12"/>
      <c r="PWM12" s="12"/>
      <c r="PWN12" s="12"/>
      <c r="PWO12" s="11"/>
      <c r="PWP12" s="12"/>
      <c r="PWQ12" s="12"/>
      <c r="PWR12" s="12"/>
      <c r="PWS12" s="12"/>
      <c r="PWT12" s="11"/>
      <c r="PWU12" s="12"/>
      <c r="PWV12" s="12"/>
      <c r="PWW12" s="12"/>
      <c r="PWX12" s="12"/>
      <c r="PWY12" s="11"/>
      <c r="PWZ12" s="12"/>
      <c r="PXA12" s="12"/>
      <c r="PXB12" s="12"/>
      <c r="PXC12" s="12"/>
      <c r="PXD12" s="11"/>
      <c r="PXE12" s="12"/>
      <c r="PXF12" s="12"/>
      <c r="PXG12" s="12"/>
      <c r="PXH12" s="12"/>
      <c r="PXI12" s="11"/>
      <c r="PXJ12" s="12"/>
      <c r="PXK12" s="12"/>
      <c r="PXL12" s="12"/>
      <c r="PXM12" s="12"/>
      <c r="PXN12" s="11"/>
      <c r="PXO12" s="12"/>
      <c r="PXP12" s="12"/>
      <c r="PXQ12" s="12"/>
      <c r="PXR12" s="12"/>
      <c r="PXS12" s="11"/>
      <c r="PXT12" s="12"/>
      <c r="PXU12" s="12"/>
      <c r="PXV12" s="12"/>
      <c r="PXW12" s="12"/>
      <c r="PXX12" s="11"/>
      <c r="PXY12" s="12"/>
      <c r="PXZ12" s="12"/>
      <c r="PYA12" s="12"/>
      <c r="PYB12" s="12"/>
      <c r="PYC12" s="11"/>
      <c r="PYD12" s="12"/>
      <c r="PYE12" s="12"/>
      <c r="PYF12" s="12"/>
      <c r="PYG12" s="12"/>
      <c r="PYH12" s="11"/>
      <c r="PYI12" s="12"/>
      <c r="PYJ12" s="12"/>
      <c r="PYK12" s="12"/>
      <c r="PYL12" s="12"/>
      <c r="PYM12" s="11"/>
      <c r="PYN12" s="12"/>
      <c r="PYO12" s="12"/>
      <c r="PYP12" s="12"/>
      <c r="PYQ12" s="12"/>
      <c r="PYR12" s="11"/>
      <c r="PYS12" s="12"/>
      <c r="PYT12" s="12"/>
      <c r="PYU12" s="12"/>
      <c r="PYV12" s="12"/>
      <c r="PYW12" s="11"/>
      <c r="PYX12" s="12"/>
      <c r="PYY12" s="12"/>
      <c r="PYZ12" s="12"/>
      <c r="PZA12" s="12"/>
      <c r="PZB12" s="11"/>
      <c r="PZC12" s="12"/>
      <c r="PZD12" s="12"/>
      <c r="PZE12" s="12"/>
      <c r="PZF12" s="12"/>
      <c r="PZG12" s="11"/>
      <c r="PZH12" s="12"/>
      <c r="PZI12" s="12"/>
      <c r="PZJ12" s="12"/>
      <c r="PZK12" s="12"/>
      <c r="PZL12" s="11"/>
      <c r="PZM12" s="12"/>
      <c r="PZN12" s="12"/>
      <c r="PZO12" s="12"/>
      <c r="PZP12" s="12"/>
      <c r="PZQ12" s="11"/>
      <c r="PZR12" s="12"/>
      <c r="PZS12" s="12"/>
      <c r="PZT12" s="12"/>
      <c r="PZU12" s="12"/>
      <c r="PZV12" s="11"/>
      <c r="PZW12" s="12"/>
      <c r="PZX12" s="12"/>
      <c r="PZY12" s="12"/>
      <c r="PZZ12" s="12"/>
      <c r="QAA12" s="11"/>
      <c r="QAB12" s="12"/>
      <c r="QAC12" s="12"/>
      <c r="QAD12" s="12"/>
      <c r="QAE12" s="12"/>
      <c r="QAF12" s="11"/>
      <c r="QAG12" s="12"/>
      <c r="QAH12" s="12"/>
      <c r="QAI12" s="12"/>
      <c r="QAJ12" s="12"/>
      <c r="QAK12" s="11"/>
      <c r="QAL12" s="12"/>
      <c r="QAM12" s="12"/>
      <c r="QAN12" s="12"/>
      <c r="QAO12" s="12"/>
      <c r="QAP12" s="11"/>
      <c r="QAQ12" s="12"/>
      <c r="QAR12" s="12"/>
      <c r="QAS12" s="12"/>
      <c r="QAT12" s="12"/>
      <c r="QAU12" s="11"/>
      <c r="QAV12" s="12"/>
      <c r="QAW12" s="12"/>
      <c r="QAX12" s="12"/>
      <c r="QAY12" s="12"/>
      <c r="QAZ12" s="11"/>
      <c r="QBA12" s="12"/>
      <c r="QBB12" s="12"/>
      <c r="QBC12" s="12"/>
      <c r="QBD12" s="12"/>
      <c r="QBE12" s="11"/>
      <c r="QBF12" s="12"/>
      <c r="QBG12" s="12"/>
      <c r="QBH12" s="12"/>
      <c r="QBI12" s="12"/>
      <c r="QBJ12" s="11"/>
      <c r="QBK12" s="12"/>
      <c r="QBL12" s="12"/>
      <c r="QBM12" s="12"/>
      <c r="QBN12" s="12"/>
      <c r="QBO12" s="11"/>
      <c r="QBP12" s="12"/>
      <c r="QBQ12" s="12"/>
      <c r="QBR12" s="12"/>
      <c r="QBS12" s="12"/>
      <c r="QBT12" s="11"/>
      <c r="QBU12" s="12"/>
      <c r="QBV12" s="12"/>
      <c r="QBW12" s="12"/>
      <c r="QBX12" s="12"/>
      <c r="QBY12" s="11"/>
      <c r="QBZ12" s="12"/>
      <c r="QCA12" s="12"/>
      <c r="QCB12" s="12"/>
      <c r="QCC12" s="12"/>
      <c r="QCD12" s="11"/>
      <c r="QCE12" s="12"/>
      <c r="QCF12" s="12"/>
      <c r="QCG12" s="12"/>
      <c r="QCH12" s="12"/>
      <c r="QCI12" s="11"/>
      <c r="QCJ12" s="12"/>
      <c r="QCK12" s="12"/>
      <c r="QCL12" s="12"/>
      <c r="QCM12" s="12"/>
      <c r="QCN12" s="11"/>
      <c r="QCO12" s="12"/>
      <c r="QCP12" s="12"/>
      <c r="QCQ12" s="12"/>
      <c r="QCR12" s="12"/>
      <c r="QCS12" s="11"/>
      <c r="QCT12" s="12"/>
      <c r="QCU12" s="12"/>
      <c r="QCV12" s="12"/>
      <c r="QCW12" s="12"/>
      <c r="QCX12" s="11"/>
      <c r="QCY12" s="12"/>
      <c r="QCZ12" s="12"/>
      <c r="QDA12" s="12"/>
      <c r="QDB12" s="12"/>
      <c r="QDC12" s="11"/>
      <c r="QDD12" s="12"/>
      <c r="QDE12" s="12"/>
      <c r="QDF12" s="12"/>
      <c r="QDG12" s="12"/>
      <c r="QDH12" s="11"/>
      <c r="QDI12" s="12"/>
      <c r="QDJ12" s="12"/>
      <c r="QDK12" s="12"/>
      <c r="QDL12" s="12"/>
      <c r="QDM12" s="11"/>
      <c r="QDN12" s="12"/>
      <c r="QDO12" s="12"/>
      <c r="QDP12" s="12"/>
      <c r="QDQ12" s="12"/>
      <c r="QDR12" s="11"/>
      <c r="QDS12" s="12"/>
      <c r="QDT12" s="12"/>
      <c r="QDU12" s="12"/>
      <c r="QDV12" s="12"/>
      <c r="QDW12" s="11"/>
      <c r="QDX12" s="12"/>
      <c r="QDY12" s="12"/>
      <c r="QDZ12" s="12"/>
      <c r="QEA12" s="12"/>
      <c r="QEB12" s="11"/>
      <c r="QEC12" s="12"/>
      <c r="QED12" s="12"/>
      <c r="QEE12" s="12"/>
      <c r="QEF12" s="12"/>
      <c r="QEG12" s="11"/>
      <c r="QEH12" s="12"/>
      <c r="QEI12" s="12"/>
      <c r="QEJ12" s="12"/>
      <c r="QEK12" s="12"/>
      <c r="QEL12" s="11"/>
      <c r="QEM12" s="12"/>
      <c r="QEN12" s="12"/>
      <c r="QEO12" s="12"/>
      <c r="QEP12" s="12"/>
      <c r="QEQ12" s="11"/>
      <c r="QER12" s="12"/>
      <c r="QES12" s="12"/>
      <c r="QET12" s="12"/>
      <c r="QEU12" s="12"/>
      <c r="QEV12" s="11"/>
      <c r="QEW12" s="12"/>
      <c r="QEX12" s="12"/>
      <c r="QEY12" s="12"/>
      <c r="QEZ12" s="12"/>
      <c r="QFA12" s="11"/>
      <c r="QFB12" s="12"/>
      <c r="QFC12" s="12"/>
      <c r="QFD12" s="12"/>
      <c r="QFE12" s="12"/>
      <c r="QFF12" s="11"/>
      <c r="QFG12" s="12"/>
      <c r="QFH12" s="12"/>
      <c r="QFI12" s="12"/>
      <c r="QFJ12" s="12"/>
      <c r="QFK12" s="11"/>
      <c r="QFL12" s="12"/>
      <c r="QFM12" s="12"/>
      <c r="QFN12" s="12"/>
      <c r="QFO12" s="12"/>
      <c r="QFP12" s="11"/>
      <c r="QFQ12" s="12"/>
      <c r="QFR12" s="12"/>
      <c r="QFS12" s="12"/>
      <c r="QFT12" s="12"/>
      <c r="QFU12" s="11"/>
      <c r="QFV12" s="12"/>
      <c r="QFW12" s="12"/>
      <c r="QFX12" s="12"/>
      <c r="QFY12" s="12"/>
      <c r="QFZ12" s="11"/>
      <c r="QGA12" s="12"/>
      <c r="QGB12" s="12"/>
      <c r="QGC12" s="12"/>
      <c r="QGD12" s="12"/>
      <c r="QGE12" s="11"/>
      <c r="QGF12" s="12"/>
      <c r="QGG12" s="12"/>
      <c r="QGH12" s="12"/>
      <c r="QGI12" s="12"/>
      <c r="QGJ12" s="11"/>
      <c r="QGK12" s="12"/>
      <c r="QGL12" s="12"/>
      <c r="QGM12" s="12"/>
      <c r="QGN12" s="12"/>
      <c r="QGO12" s="11"/>
      <c r="QGP12" s="12"/>
      <c r="QGQ12" s="12"/>
      <c r="QGR12" s="12"/>
      <c r="QGS12" s="12"/>
      <c r="QGT12" s="11"/>
      <c r="QGU12" s="12"/>
      <c r="QGV12" s="12"/>
      <c r="QGW12" s="12"/>
      <c r="QGX12" s="12"/>
      <c r="QGY12" s="11"/>
      <c r="QGZ12" s="12"/>
      <c r="QHA12" s="12"/>
      <c r="QHB12" s="12"/>
      <c r="QHC12" s="12"/>
      <c r="QHD12" s="11"/>
      <c r="QHE12" s="12"/>
      <c r="QHF12" s="12"/>
      <c r="QHG12" s="12"/>
      <c r="QHH12" s="12"/>
      <c r="QHI12" s="11"/>
      <c r="QHJ12" s="12"/>
      <c r="QHK12" s="12"/>
      <c r="QHL12" s="12"/>
      <c r="QHM12" s="12"/>
      <c r="QHN12" s="11"/>
      <c r="QHO12" s="12"/>
      <c r="QHP12" s="12"/>
      <c r="QHQ12" s="12"/>
      <c r="QHR12" s="12"/>
      <c r="QHS12" s="11"/>
      <c r="QHT12" s="12"/>
      <c r="QHU12" s="12"/>
      <c r="QHV12" s="12"/>
      <c r="QHW12" s="12"/>
      <c r="QHX12" s="11"/>
      <c r="QHY12" s="12"/>
      <c r="QHZ12" s="12"/>
      <c r="QIA12" s="12"/>
      <c r="QIB12" s="12"/>
      <c r="QIC12" s="11"/>
      <c r="QID12" s="12"/>
      <c r="QIE12" s="12"/>
      <c r="QIF12" s="12"/>
      <c r="QIG12" s="12"/>
      <c r="QIH12" s="11"/>
      <c r="QII12" s="12"/>
      <c r="QIJ12" s="12"/>
      <c r="QIK12" s="12"/>
      <c r="QIL12" s="12"/>
      <c r="QIM12" s="11"/>
      <c r="QIN12" s="12"/>
      <c r="QIO12" s="12"/>
      <c r="QIP12" s="12"/>
      <c r="QIQ12" s="12"/>
      <c r="QIR12" s="11"/>
      <c r="QIS12" s="12"/>
      <c r="QIT12" s="12"/>
      <c r="QIU12" s="12"/>
      <c r="QIV12" s="12"/>
      <c r="QIW12" s="11"/>
      <c r="QIX12" s="12"/>
      <c r="QIY12" s="12"/>
      <c r="QIZ12" s="12"/>
      <c r="QJA12" s="12"/>
      <c r="QJB12" s="11"/>
      <c r="QJC12" s="12"/>
      <c r="QJD12" s="12"/>
      <c r="QJE12" s="12"/>
      <c r="QJF12" s="12"/>
      <c r="QJG12" s="11"/>
      <c r="QJH12" s="12"/>
      <c r="QJI12" s="12"/>
      <c r="QJJ12" s="12"/>
      <c r="QJK12" s="12"/>
      <c r="QJL12" s="11"/>
      <c r="QJM12" s="12"/>
      <c r="QJN12" s="12"/>
      <c r="QJO12" s="12"/>
      <c r="QJP12" s="12"/>
      <c r="QJQ12" s="11"/>
      <c r="QJR12" s="12"/>
      <c r="QJS12" s="12"/>
      <c r="QJT12" s="12"/>
      <c r="QJU12" s="12"/>
      <c r="QJV12" s="11"/>
      <c r="QJW12" s="12"/>
      <c r="QJX12" s="12"/>
      <c r="QJY12" s="12"/>
      <c r="QJZ12" s="12"/>
      <c r="QKA12" s="11"/>
      <c r="QKB12" s="12"/>
      <c r="QKC12" s="12"/>
      <c r="QKD12" s="12"/>
      <c r="QKE12" s="12"/>
      <c r="QKF12" s="11"/>
      <c r="QKG12" s="12"/>
      <c r="QKH12" s="12"/>
      <c r="QKI12" s="12"/>
      <c r="QKJ12" s="12"/>
      <c r="QKK12" s="11"/>
      <c r="QKL12" s="12"/>
      <c r="QKM12" s="12"/>
      <c r="QKN12" s="12"/>
      <c r="QKO12" s="12"/>
      <c r="QKP12" s="11"/>
      <c r="QKQ12" s="12"/>
      <c r="QKR12" s="12"/>
      <c r="QKS12" s="12"/>
      <c r="QKT12" s="12"/>
      <c r="QKU12" s="11"/>
      <c r="QKV12" s="12"/>
      <c r="QKW12" s="12"/>
      <c r="QKX12" s="12"/>
      <c r="QKY12" s="12"/>
      <c r="QKZ12" s="11"/>
      <c r="QLA12" s="12"/>
      <c r="QLB12" s="12"/>
      <c r="QLC12" s="12"/>
      <c r="QLD12" s="12"/>
      <c r="QLE12" s="11"/>
      <c r="QLF12" s="12"/>
      <c r="QLG12" s="12"/>
      <c r="QLH12" s="12"/>
      <c r="QLI12" s="12"/>
      <c r="QLJ12" s="11"/>
      <c r="QLK12" s="12"/>
      <c r="QLL12" s="12"/>
      <c r="QLM12" s="12"/>
      <c r="QLN12" s="12"/>
      <c r="QLO12" s="11"/>
      <c r="QLP12" s="12"/>
      <c r="QLQ12" s="12"/>
      <c r="QLR12" s="12"/>
      <c r="QLS12" s="12"/>
      <c r="QLT12" s="11"/>
      <c r="QLU12" s="12"/>
      <c r="QLV12" s="12"/>
      <c r="QLW12" s="12"/>
      <c r="QLX12" s="12"/>
      <c r="QLY12" s="11"/>
      <c r="QLZ12" s="12"/>
      <c r="QMA12" s="12"/>
      <c r="QMB12" s="12"/>
      <c r="QMC12" s="12"/>
      <c r="QMD12" s="11"/>
      <c r="QME12" s="12"/>
      <c r="QMF12" s="12"/>
      <c r="QMG12" s="12"/>
      <c r="QMH12" s="12"/>
      <c r="QMI12" s="11"/>
      <c r="QMJ12" s="12"/>
      <c r="QMK12" s="12"/>
      <c r="QML12" s="12"/>
      <c r="QMM12" s="12"/>
      <c r="QMN12" s="11"/>
      <c r="QMO12" s="12"/>
      <c r="QMP12" s="12"/>
      <c r="QMQ12" s="12"/>
      <c r="QMR12" s="12"/>
      <c r="QMS12" s="11"/>
      <c r="QMT12" s="12"/>
      <c r="QMU12" s="12"/>
      <c r="QMV12" s="12"/>
      <c r="QMW12" s="12"/>
      <c r="QMX12" s="11"/>
      <c r="QMY12" s="12"/>
      <c r="QMZ12" s="12"/>
      <c r="QNA12" s="12"/>
      <c r="QNB12" s="12"/>
      <c r="QNC12" s="11"/>
      <c r="QND12" s="12"/>
      <c r="QNE12" s="12"/>
      <c r="QNF12" s="12"/>
      <c r="QNG12" s="12"/>
      <c r="QNH12" s="11"/>
      <c r="QNI12" s="12"/>
      <c r="QNJ12" s="12"/>
      <c r="QNK12" s="12"/>
      <c r="QNL12" s="12"/>
      <c r="QNM12" s="11"/>
      <c r="QNN12" s="12"/>
      <c r="QNO12" s="12"/>
      <c r="QNP12" s="12"/>
      <c r="QNQ12" s="12"/>
      <c r="QNR12" s="11"/>
      <c r="QNS12" s="12"/>
      <c r="QNT12" s="12"/>
      <c r="QNU12" s="12"/>
      <c r="QNV12" s="12"/>
      <c r="QNW12" s="11"/>
      <c r="QNX12" s="12"/>
      <c r="QNY12" s="12"/>
      <c r="QNZ12" s="12"/>
      <c r="QOA12" s="12"/>
      <c r="QOB12" s="11"/>
      <c r="QOC12" s="12"/>
      <c r="QOD12" s="12"/>
      <c r="QOE12" s="12"/>
      <c r="QOF12" s="12"/>
      <c r="QOG12" s="11"/>
      <c r="QOH12" s="12"/>
      <c r="QOI12" s="12"/>
      <c r="QOJ12" s="12"/>
      <c r="QOK12" s="12"/>
      <c r="QOL12" s="11"/>
      <c r="QOM12" s="12"/>
      <c r="QON12" s="12"/>
      <c r="QOO12" s="12"/>
      <c r="QOP12" s="12"/>
      <c r="QOQ12" s="11"/>
      <c r="QOR12" s="12"/>
      <c r="QOS12" s="12"/>
      <c r="QOT12" s="12"/>
      <c r="QOU12" s="12"/>
      <c r="QOV12" s="11"/>
      <c r="QOW12" s="12"/>
      <c r="QOX12" s="12"/>
      <c r="QOY12" s="12"/>
      <c r="QOZ12" s="12"/>
      <c r="QPA12" s="11"/>
      <c r="QPB12" s="12"/>
      <c r="QPC12" s="12"/>
      <c r="QPD12" s="12"/>
      <c r="QPE12" s="12"/>
      <c r="QPF12" s="11"/>
      <c r="QPG12" s="12"/>
      <c r="QPH12" s="12"/>
      <c r="QPI12" s="12"/>
      <c r="QPJ12" s="12"/>
      <c r="QPK12" s="11"/>
      <c r="QPL12" s="12"/>
      <c r="QPM12" s="12"/>
      <c r="QPN12" s="12"/>
      <c r="QPO12" s="12"/>
      <c r="QPP12" s="11"/>
      <c r="QPQ12" s="12"/>
      <c r="QPR12" s="12"/>
      <c r="QPS12" s="12"/>
      <c r="QPT12" s="12"/>
      <c r="QPU12" s="11"/>
      <c r="QPV12" s="12"/>
      <c r="QPW12" s="12"/>
      <c r="QPX12" s="12"/>
      <c r="QPY12" s="12"/>
      <c r="QPZ12" s="11"/>
      <c r="QQA12" s="12"/>
      <c r="QQB12" s="12"/>
      <c r="QQC12" s="12"/>
      <c r="QQD12" s="12"/>
      <c r="QQE12" s="11"/>
      <c r="QQF12" s="12"/>
      <c r="QQG12" s="12"/>
      <c r="QQH12" s="12"/>
      <c r="QQI12" s="12"/>
      <c r="QQJ12" s="11"/>
      <c r="QQK12" s="12"/>
      <c r="QQL12" s="12"/>
      <c r="QQM12" s="12"/>
      <c r="QQN12" s="12"/>
      <c r="QQO12" s="11"/>
      <c r="QQP12" s="12"/>
      <c r="QQQ12" s="12"/>
      <c r="QQR12" s="12"/>
      <c r="QQS12" s="12"/>
      <c r="QQT12" s="11"/>
      <c r="QQU12" s="12"/>
      <c r="QQV12" s="12"/>
      <c r="QQW12" s="12"/>
      <c r="QQX12" s="12"/>
      <c r="QQY12" s="11"/>
      <c r="QQZ12" s="12"/>
      <c r="QRA12" s="12"/>
      <c r="QRB12" s="12"/>
      <c r="QRC12" s="12"/>
      <c r="QRD12" s="11"/>
      <c r="QRE12" s="12"/>
      <c r="QRF12" s="12"/>
      <c r="QRG12" s="12"/>
      <c r="QRH12" s="12"/>
      <c r="QRI12" s="11"/>
      <c r="QRJ12" s="12"/>
      <c r="QRK12" s="12"/>
      <c r="QRL12" s="12"/>
      <c r="QRM12" s="12"/>
      <c r="QRN12" s="11"/>
      <c r="QRO12" s="12"/>
      <c r="QRP12" s="12"/>
      <c r="QRQ12" s="12"/>
      <c r="QRR12" s="12"/>
      <c r="QRS12" s="11"/>
      <c r="QRT12" s="12"/>
      <c r="QRU12" s="12"/>
      <c r="QRV12" s="12"/>
      <c r="QRW12" s="12"/>
      <c r="QRX12" s="11"/>
      <c r="QRY12" s="12"/>
      <c r="QRZ12" s="12"/>
      <c r="QSA12" s="12"/>
      <c r="QSB12" s="12"/>
      <c r="QSC12" s="11"/>
      <c r="QSD12" s="12"/>
      <c r="QSE12" s="12"/>
      <c r="QSF12" s="12"/>
      <c r="QSG12" s="12"/>
      <c r="QSH12" s="11"/>
      <c r="QSI12" s="12"/>
      <c r="QSJ12" s="12"/>
      <c r="QSK12" s="12"/>
      <c r="QSL12" s="12"/>
      <c r="QSM12" s="11"/>
      <c r="QSN12" s="12"/>
      <c r="QSO12" s="12"/>
      <c r="QSP12" s="12"/>
      <c r="QSQ12" s="12"/>
      <c r="QSR12" s="11"/>
      <c r="QSS12" s="12"/>
      <c r="QST12" s="12"/>
      <c r="QSU12" s="12"/>
      <c r="QSV12" s="12"/>
      <c r="QSW12" s="11"/>
      <c r="QSX12" s="12"/>
      <c r="QSY12" s="12"/>
      <c r="QSZ12" s="12"/>
      <c r="QTA12" s="12"/>
      <c r="QTB12" s="11"/>
      <c r="QTC12" s="12"/>
      <c r="QTD12" s="12"/>
      <c r="QTE12" s="12"/>
      <c r="QTF12" s="12"/>
      <c r="QTG12" s="11"/>
      <c r="QTH12" s="12"/>
      <c r="QTI12" s="12"/>
      <c r="QTJ12" s="12"/>
      <c r="QTK12" s="12"/>
      <c r="QTL12" s="11"/>
      <c r="QTM12" s="12"/>
      <c r="QTN12" s="12"/>
      <c r="QTO12" s="12"/>
      <c r="QTP12" s="12"/>
      <c r="QTQ12" s="11"/>
      <c r="QTR12" s="12"/>
      <c r="QTS12" s="12"/>
      <c r="QTT12" s="12"/>
      <c r="QTU12" s="12"/>
      <c r="QTV12" s="11"/>
      <c r="QTW12" s="12"/>
      <c r="QTX12" s="12"/>
      <c r="QTY12" s="12"/>
      <c r="QTZ12" s="12"/>
      <c r="QUA12" s="11"/>
      <c r="QUB12" s="12"/>
      <c r="QUC12" s="12"/>
      <c r="QUD12" s="12"/>
      <c r="QUE12" s="12"/>
      <c r="QUF12" s="11"/>
      <c r="QUG12" s="12"/>
      <c r="QUH12" s="12"/>
      <c r="QUI12" s="12"/>
      <c r="QUJ12" s="12"/>
      <c r="QUK12" s="11"/>
      <c r="QUL12" s="12"/>
      <c r="QUM12" s="12"/>
      <c r="QUN12" s="12"/>
      <c r="QUO12" s="12"/>
      <c r="QUP12" s="11"/>
      <c r="QUQ12" s="12"/>
      <c r="QUR12" s="12"/>
      <c r="QUS12" s="12"/>
      <c r="QUT12" s="12"/>
      <c r="QUU12" s="11"/>
      <c r="QUV12" s="12"/>
      <c r="QUW12" s="12"/>
      <c r="QUX12" s="12"/>
      <c r="QUY12" s="12"/>
      <c r="QUZ12" s="11"/>
      <c r="QVA12" s="12"/>
      <c r="QVB12" s="12"/>
      <c r="QVC12" s="12"/>
      <c r="QVD12" s="12"/>
      <c r="QVE12" s="11"/>
      <c r="QVF12" s="12"/>
      <c r="QVG12" s="12"/>
      <c r="QVH12" s="12"/>
      <c r="QVI12" s="12"/>
      <c r="QVJ12" s="11"/>
      <c r="QVK12" s="12"/>
      <c r="QVL12" s="12"/>
      <c r="QVM12" s="12"/>
      <c r="QVN12" s="12"/>
      <c r="QVO12" s="11"/>
      <c r="QVP12" s="12"/>
      <c r="QVQ12" s="12"/>
      <c r="QVR12" s="12"/>
      <c r="QVS12" s="12"/>
      <c r="QVT12" s="11"/>
      <c r="QVU12" s="12"/>
      <c r="QVV12" s="12"/>
      <c r="QVW12" s="12"/>
      <c r="QVX12" s="12"/>
      <c r="QVY12" s="11"/>
      <c r="QVZ12" s="12"/>
      <c r="QWA12" s="12"/>
      <c r="QWB12" s="12"/>
      <c r="QWC12" s="12"/>
      <c r="QWD12" s="11"/>
      <c r="QWE12" s="12"/>
      <c r="QWF12" s="12"/>
      <c r="QWG12" s="12"/>
      <c r="QWH12" s="12"/>
      <c r="QWI12" s="11"/>
      <c r="QWJ12" s="12"/>
      <c r="QWK12" s="12"/>
      <c r="QWL12" s="12"/>
      <c r="QWM12" s="12"/>
      <c r="QWN12" s="11"/>
      <c r="QWO12" s="12"/>
      <c r="QWP12" s="12"/>
      <c r="QWQ12" s="12"/>
      <c r="QWR12" s="12"/>
      <c r="QWS12" s="11"/>
      <c r="QWT12" s="12"/>
      <c r="QWU12" s="12"/>
      <c r="QWV12" s="12"/>
      <c r="QWW12" s="12"/>
      <c r="QWX12" s="11"/>
      <c r="QWY12" s="12"/>
      <c r="QWZ12" s="12"/>
      <c r="QXA12" s="12"/>
      <c r="QXB12" s="12"/>
      <c r="QXC12" s="11"/>
      <c r="QXD12" s="12"/>
      <c r="QXE12" s="12"/>
      <c r="QXF12" s="12"/>
      <c r="QXG12" s="12"/>
      <c r="QXH12" s="11"/>
      <c r="QXI12" s="12"/>
      <c r="QXJ12" s="12"/>
      <c r="QXK12" s="12"/>
      <c r="QXL12" s="12"/>
      <c r="QXM12" s="11"/>
      <c r="QXN12" s="12"/>
      <c r="QXO12" s="12"/>
      <c r="QXP12" s="12"/>
      <c r="QXQ12" s="12"/>
      <c r="QXR12" s="11"/>
      <c r="QXS12" s="12"/>
      <c r="QXT12" s="12"/>
      <c r="QXU12" s="12"/>
      <c r="QXV12" s="12"/>
      <c r="QXW12" s="11"/>
      <c r="QXX12" s="12"/>
      <c r="QXY12" s="12"/>
      <c r="QXZ12" s="12"/>
      <c r="QYA12" s="12"/>
      <c r="QYB12" s="11"/>
      <c r="QYC12" s="12"/>
      <c r="QYD12" s="12"/>
      <c r="QYE12" s="12"/>
      <c r="QYF12" s="12"/>
      <c r="QYG12" s="11"/>
      <c r="QYH12" s="12"/>
      <c r="QYI12" s="12"/>
      <c r="QYJ12" s="12"/>
      <c r="QYK12" s="12"/>
      <c r="QYL12" s="11"/>
      <c r="QYM12" s="12"/>
      <c r="QYN12" s="12"/>
      <c r="QYO12" s="12"/>
      <c r="QYP12" s="12"/>
      <c r="QYQ12" s="11"/>
      <c r="QYR12" s="12"/>
      <c r="QYS12" s="12"/>
      <c r="QYT12" s="12"/>
      <c r="QYU12" s="12"/>
      <c r="QYV12" s="11"/>
      <c r="QYW12" s="12"/>
      <c r="QYX12" s="12"/>
      <c r="QYY12" s="12"/>
      <c r="QYZ12" s="12"/>
      <c r="QZA12" s="11"/>
      <c r="QZB12" s="12"/>
      <c r="QZC12" s="12"/>
      <c r="QZD12" s="12"/>
      <c r="QZE12" s="12"/>
      <c r="QZF12" s="11"/>
      <c r="QZG12" s="12"/>
      <c r="QZH12" s="12"/>
      <c r="QZI12" s="12"/>
      <c r="QZJ12" s="12"/>
      <c r="QZK12" s="11"/>
      <c r="QZL12" s="12"/>
      <c r="QZM12" s="12"/>
      <c r="QZN12" s="12"/>
      <c r="QZO12" s="12"/>
      <c r="QZP12" s="11"/>
      <c r="QZQ12" s="12"/>
      <c r="QZR12" s="12"/>
      <c r="QZS12" s="12"/>
      <c r="QZT12" s="12"/>
      <c r="QZU12" s="11"/>
      <c r="QZV12" s="12"/>
      <c r="QZW12" s="12"/>
      <c r="QZX12" s="12"/>
      <c r="QZY12" s="12"/>
      <c r="QZZ12" s="11"/>
      <c r="RAA12" s="12"/>
      <c r="RAB12" s="12"/>
      <c r="RAC12" s="12"/>
      <c r="RAD12" s="12"/>
      <c r="RAE12" s="11"/>
      <c r="RAF12" s="12"/>
      <c r="RAG12" s="12"/>
      <c r="RAH12" s="12"/>
      <c r="RAI12" s="12"/>
      <c r="RAJ12" s="11"/>
      <c r="RAK12" s="12"/>
      <c r="RAL12" s="12"/>
      <c r="RAM12" s="12"/>
      <c r="RAN12" s="12"/>
      <c r="RAO12" s="11"/>
      <c r="RAP12" s="12"/>
      <c r="RAQ12" s="12"/>
      <c r="RAR12" s="12"/>
      <c r="RAS12" s="12"/>
      <c r="RAT12" s="11"/>
      <c r="RAU12" s="12"/>
      <c r="RAV12" s="12"/>
      <c r="RAW12" s="12"/>
      <c r="RAX12" s="12"/>
      <c r="RAY12" s="11"/>
      <c r="RAZ12" s="12"/>
      <c r="RBA12" s="12"/>
      <c r="RBB12" s="12"/>
      <c r="RBC12" s="12"/>
      <c r="RBD12" s="11"/>
      <c r="RBE12" s="12"/>
      <c r="RBF12" s="12"/>
      <c r="RBG12" s="12"/>
      <c r="RBH12" s="12"/>
      <c r="RBI12" s="11"/>
      <c r="RBJ12" s="12"/>
      <c r="RBK12" s="12"/>
      <c r="RBL12" s="12"/>
      <c r="RBM12" s="12"/>
      <c r="RBN12" s="11"/>
      <c r="RBO12" s="12"/>
      <c r="RBP12" s="12"/>
      <c r="RBQ12" s="12"/>
      <c r="RBR12" s="12"/>
      <c r="RBS12" s="11"/>
      <c r="RBT12" s="12"/>
      <c r="RBU12" s="12"/>
      <c r="RBV12" s="12"/>
      <c r="RBW12" s="12"/>
      <c r="RBX12" s="11"/>
      <c r="RBY12" s="12"/>
      <c r="RBZ12" s="12"/>
      <c r="RCA12" s="12"/>
      <c r="RCB12" s="12"/>
      <c r="RCC12" s="11"/>
      <c r="RCD12" s="12"/>
      <c r="RCE12" s="12"/>
      <c r="RCF12" s="12"/>
      <c r="RCG12" s="12"/>
      <c r="RCH12" s="11"/>
      <c r="RCI12" s="12"/>
      <c r="RCJ12" s="12"/>
      <c r="RCK12" s="12"/>
      <c r="RCL12" s="12"/>
      <c r="RCM12" s="11"/>
      <c r="RCN12" s="12"/>
      <c r="RCO12" s="12"/>
      <c r="RCP12" s="12"/>
      <c r="RCQ12" s="12"/>
      <c r="RCR12" s="11"/>
      <c r="RCS12" s="12"/>
      <c r="RCT12" s="12"/>
      <c r="RCU12" s="12"/>
      <c r="RCV12" s="12"/>
      <c r="RCW12" s="11"/>
      <c r="RCX12" s="12"/>
      <c r="RCY12" s="12"/>
      <c r="RCZ12" s="12"/>
      <c r="RDA12" s="12"/>
      <c r="RDB12" s="11"/>
      <c r="RDC12" s="12"/>
      <c r="RDD12" s="12"/>
      <c r="RDE12" s="12"/>
      <c r="RDF12" s="12"/>
      <c r="RDG12" s="11"/>
      <c r="RDH12" s="12"/>
      <c r="RDI12" s="12"/>
      <c r="RDJ12" s="12"/>
      <c r="RDK12" s="12"/>
      <c r="RDL12" s="11"/>
      <c r="RDM12" s="12"/>
      <c r="RDN12" s="12"/>
      <c r="RDO12" s="12"/>
      <c r="RDP12" s="12"/>
      <c r="RDQ12" s="11"/>
      <c r="RDR12" s="12"/>
      <c r="RDS12" s="12"/>
      <c r="RDT12" s="12"/>
      <c r="RDU12" s="12"/>
      <c r="RDV12" s="11"/>
      <c r="RDW12" s="12"/>
      <c r="RDX12" s="12"/>
      <c r="RDY12" s="12"/>
      <c r="RDZ12" s="12"/>
      <c r="REA12" s="11"/>
      <c r="REB12" s="12"/>
      <c r="REC12" s="12"/>
      <c r="RED12" s="12"/>
      <c r="REE12" s="12"/>
      <c r="REF12" s="11"/>
      <c r="REG12" s="12"/>
      <c r="REH12" s="12"/>
      <c r="REI12" s="12"/>
      <c r="REJ12" s="12"/>
      <c r="REK12" s="11"/>
      <c r="REL12" s="12"/>
      <c r="REM12" s="12"/>
      <c r="REN12" s="12"/>
      <c r="REO12" s="12"/>
      <c r="REP12" s="11"/>
      <c r="REQ12" s="12"/>
      <c r="RER12" s="12"/>
      <c r="RES12" s="12"/>
      <c r="RET12" s="12"/>
      <c r="REU12" s="11"/>
      <c r="REV12" s="12"/>
      <c r="REW12" s="12"/>
      <c r="REX12" s="12"/>
      <c r="REY12" s="12"/>
      <c r="REZ12" s="11"/>
      <c r="RFA12" s="12"/>
      <c r="RFB12" s="12"/>
      <c r="RFC12" s="12"/>
      <c r="RFD12" s="12"/>
      <c r="RFE12" s="11"/>
      <c r="RFF12" s="12"/>
      <c r="RFG12" s="12"/>
      <c r="RFH12" s="12"/>
      <c r="RFI12" s="12"/>
      <c r="RFJ12" s="11"/>
      <c r="RFK12" s="12"/>
      <c r="RFL12" s="12"/>
      <c r="RFM12" s="12"/>
      <c r="RFN12" s="12"/>
      <c r="RFO12" s="11"/>
      <c r="RFP12" s="12"/>
      <c r="RFQ12" s="12"/>
      <c r="RFR12" s="12"/>
      <c r="RFS12" s="12"/>
      <c r="RFT12" s="11"/>
      <c r="RFU12" s="12"/>
      <c r="RFV12" s="12"/>
      <c r="RFW12" s="12"/>
      <c r="RFX12" s="12"/>
      <c r="RFY12" s="11"/>
      <c r="RFZ12" s="12"/>
      <c r="RGA12" s="12"/>
      <c r="RGB12" s="12"/>
      <c r="RGC12" s="12"/>
      <c r="RGD12" s="11"/>
      <c r="RGE12" s="12"/>
      <c r="RGF12" s="12"/>
      <c r="RGG12" s="12"/>
      <c r="RGH12" s="12"/>
      <c r="RGI12" s="11"/>
      <c r="RGJ12" s="12"/>
      <c r="RGK12" s="12"/>
      <c r="RGL12" s="12"/>
      <c r="RGM12" s="12"/>
      <c r="RGN12" s="11"/>
      <c r="RGO12" s="12"/>
      <c r="RGP12" s="12"/>
      <c r="RGQ12" s="12"/>
      <c r="RGR12" s="12"/>
      <c r="RGS12" s="11"/>
      <c r="RGT12" s="12"/>
      <c r="RGU12" s="12"/>
      <c r="RGV12" s="12"/>
      <c r="RGW12" s="12"/>
      <c r="RGX12" s="11"/>
      <c r="RGY12" s="12"/>
      <c r="RGZ12" s="12"/>
      <c r="RHA12" s="12"/>
      <c r="RHB12" s="12"/>
      <c r="RHC12" s="11"/>
      <c r="RHD12" s="12"/>
      <c r="RHE12" s="12"/>
      <c r="RHF12" s="12"/>
      <c r="RHG12" s="12"/>
      <c r="RHH12" s="11"/>
      <c r="RHI12" s="12"/>
      <c r="RHJ12" s="12"/>
      <c r="RHK12" s="12"/>
      <c r="RHL12" s="12"/>
      <c r="RHM12" s="11"/>
      <c r="RHN12" s="12"/>
      <c r="RHO12" s="12"/>
      <c r="RHP12" s="12"/>
      <c r="RHQ12" s="12"/>
      <c r="RHR12" s="11"/>
      <c r="RHS12" s="12"/>
      <c r="RHT12" s="12"/>
      <c r="RHU12" s="12"/>
      <c r="RHV12" s="12"/>
      <c r="RHW12" s="11"/>
      <c r="RHX12" s="12"/>
      <c r="RHY12" s="12"/>
      <c r="RHZ12" s="12"/>
      <c r="RIA12" s="12"/>
      <c r="RIB12" s="11"/>
      <c r="RIC12" s="12"/>
      <c r="RID12" s="12"/>
      <c r="RIE12" s="12"/>
      <c r="RIF12" s="12"/>
      <c r="RIG12" s="11"/>
      <c r="RIH12" s="12"/>
      <c r="RII12" s="12"/>
      <c r="RIJ12" s="12"/>
      <c r="RIK12" s="12"/>
      <c r="RIL12" s="11"/>
      <c r="RIM12" s="12"/>
      <c r="RIN12" s="12"/>
      <c r="RIO12" s="12"/>
      <c r="RIP12" s="12"/>
      <c r="RIQ12" s="11"/>
      <c r="RIR12" s="12"/>
      <c r="RIS12" s="12"/>
      <c r="RIT12" s="12"/>
      <c r="RIU12" s="12"/>
      <c r="RIV12" s="11"/>
      <c r="RIW12" s="12"/>
      <c r="RIX12" s="12"/>
      <c r="RIY12" s="12"/>
      <c r="RIZ12" s="12"/>
      <c r="RJA12" s="11"/>
      <c r="RJB12" s="12"/>
      <c r="RJC12" s="12"/>
      <c r="RJD12" s="12"/>
      <c r="RJE12" s="12"/>
      <c r="RJF12" s="11"/>
      <c r="RJG12" s="12"/>
      <c r="RJH12" s="12"/>
      <c r="RJI12" s="12"/>
      <c r="RJJ12" s="12"/>
      <c r="RJK12" s="11"/>
      <c r="RJL12" s="12"/>
      <c r="RJM12" s="12"/>
      <c r="RJN12" s="12"/>
      <c r="RJO12" s="12"/>
      <c r="RJP12" s="11"/>
      <c r="RJQ12" s="12"/>
      <c r="RJR12" s="12"/>
      <c r="RJS12" s="12"/>
      <c r="RJT12" s="12"/>
      <c r="RJU12" s="11"/>
      <c r="RJV12" s="12"/>
      <c r="RJW12" s="12"/>
      <c r="RJX12" s="12"/>
      <c r="RJY12" s="12"/>
      <c r="RJZ12" s="11"/>
      <c r="RKA12" s="12"/>
      <c r="RKB12" s="12"/>
      <c r="RKC12" s="12"/>
      <c r="RKD12" s="12"/>
      <c r="RKE12" s="11"/>
      <c r="RKF12" s="12"/>
      <c r="RKG12" s="12"/>
      <c r="RKH12" s="12"/>
      <c r="RKI12" s="12"/>
      <c r="RKJ12" s="11"/>
      <c r="RKK12" s="12"/>
      <c r="RKL12" s="12"/>
      <c r="RKM12" s="12"/>
      <c r="RKN12" s="12"/>
      <c r="RKO12" s="11"/>
      <c r="RKP12" s="12"/>
      <c r="RKQ12" s="12"/>
      <c r="RKR12" s="12"/>
      <c r="RKS12" s="12"/>
      <c r="RKT12" s="11"/>
      <c r="RKU12" s="12"/>
      <c r="RKV12" s="12"/>
      <c r="RKW12" s="12"/>
      <c r="RKX12" s="12"/>
      <c r="RKY12" s="11"/>
      <c r="RKZ12" s="12"/>
      <c r="RLA12" s="12"/>
      <c r="RLB12" s="12"/>
      <c r="RLC12" s="12"/>
      <c r="RLD12" s="11"/>
      <c r="RLE12" s="12"/>
      <c r="RLF12" s="12"/>
      <c r="RLG12" s="12"/>
      <c r="RLH12" s="12"/>
      <c r="RLI12" s="11"/>
      <c r="RLJ12" s="12"/>
      <c r="RLK12" s="12"/>
      <c r="RLL12" s="12"/>
      <c r="RLM12" s="12"/>
      <c r="RLN12" s="11"/>
      <c r="RLO12" s="12"/>
      <c r="RLP12" s="12"/>
      <c r="RLQ12" s="12"/>
      <c r="RLR12" s="12"/>
      <c r="RLS12" s="11"/>
      <c r="RLT12" s="12"/>
      <c r="RLU12" s="12"/>
      <c r="RLV12" s="12"/>
      <c r="RLW12" s="12"/>
      <c r="RLX12" s="11"/>
      <c r="RLY12" s="12"/>
      <c r="RLZ12" s="12"/>
      <c r="RMA12" s="12"/>
      <c r="RMB12" s="12"/>
      <c r="RMC12" s="11"/>
      <c r="RMD12" s="12"/>
      <c r="RME12" s="12"/>
      <c r="RMF12" s="12"/>
      <c r="RMG12" s="12"/>
      <c r="RMH12" s="11"/>
      <c r="RMI12" s="12"/>
      <c r="RMJ12" s="12"/>
      <c r="RMK12" s="12"/>
      <c r="RML12" s="12"/>
      <c r="RMM12" s="11"/>
      <c r="RMN12" s="12"/>
      <c r="RMO12" s="12"/>
      <c r="RMP12" s="12"/>
      <c r="RMQ12" s="12"/>
      <c r="RMR12" s="11"/>
      <c r="RMS12" s="12"/>
      <c r="RMT12" s="12"/>
      <c r="RMU12" s="12"/>
      <c r="RMV12" s="12"/>
      <c r="RMW12" s="11"/>
      <c r="RMX12" s="12"/>
      <c r="RMY12" s="12"/>
      <c r="RMZ12" s="12"/>
      <c r="RNA12" s="12"/>
      <c r="RNB12" s="11"/>
      <c r="RNC12" s="12"/>
      <c r="RND12" s="12"/>
      <c r="RNE12" s="12"/>
      <c r="RNF12" s="12"/>
      <c r="RNG12" s="11"/>
      <c r="RNH12" s="12"/>
      <c r="RNI12" s="12"/>
      <c r="RNJ12" s="12"/>
      <c r="RNK12" s="12"/>
      <c r="RNL12" s="11"/>
      <c r="RNM12" s="12"/>
      <c r="RNN12" s="12"/>
      <c r="RNO12" s="12"/>
      <c r="RNP12" s="12"/>
      <c r="RNQ12" s="11"/>
      <c r="RNR12" s="12"/>
      <c r="RNS12" s="12"/>
      <c r="RNT12" s="12"/>
      <c r="RNU12" s="12"/>
      <c r="RNV12" s="11"/>
      <c r="RNW12" s="12"/>
      <c r="RNX12" s="12"/>
      <c r="RNY12" s="12"/>
      <c r="RNZ12" s="12"/>
      <c r="ROA12" s="11"/>
      <c r="ROB12" s="12"/>
      <c r="ROC12" s="12"/>
      <c r="ROD12" s="12"/>
      <c r="ROE12" s="12"/>
      <c r="ROF12" s="11"/>
      <c r="ROG12" s="12"/>
      <c r="ROH12" s="12"/>
      <c r="ROI12" s="12"/>
      <c r="ROJ12" s="12"/>
      <c r="ROK12" s="11"/>
      <c r="ROL12" s="12"/>
      <c r="ROM12" s="12"/>
      <c r="RON12" s="12"/>
      <c r="ROO12" s="12"/>
      <c r="ROP12" s="11"/>
      <c r="ROQ12" s="12"/>
      <c r="ROR12" s="12"/>
      <c r="ROS12" s="12"/>
      <c r="ROT12" s="12"/>
      <c r="ROU12" s="11"/>
      <c r="ROV12" s="12"/>
      <c r="ROW12" s="12"/>
      <c r="ROX12" s="12"/>
      <c r="ROY12" s="12"/>
      <c r="ROZ12" s="11"/>
      <c r="RPA12" s="12"/>
      <c r="RPB12" s="12"/>
      <c r="RPC12" s="12"/>
      <c r="RPD12" s="12"/>
      <c r="RPE12" s="11"/>
      <c r="RPF12" s="12"/>
      <c r="RPG12" s="12"/>
      <c r="RPH12" s="12"/>
      <c r="RPI12" s="12"/>
      <c r="RPJ12" s="11"/>
      <c r="RPK12" s="12"/>
      <c r="RPL12" s="12"/>
      <c r="RPM12" s="12"/>
      <c r="RPN12" s="12"/>
      <c r="RPO12" s="11"/>
      <c r="RPP12" s="12"/>
      <c r="RPQ12" s="12"/>
      <c r="RPR12" s="12"/>
      <c r="RPS12" s="12"/>
      <c r="RPT12" s="11"/>
      <c r="RPU12" s="12"/>
      <c r="RPV12" s="12"/>
      <c r="RPW12" s="12"/>
      <c r="RPX12" s="12"/>
      <c r="RPY12" s="11"/>
      <c r="RPZ12" s="12"/>
      <c r="RQA12" s="12"/>
      <c r="RQB12" s="12"/>
      <c r="RQC12" s="12"/>
      <c r="RQD12" s="11"/>
      <c r="RQE12" s="12"/>
      <c r="RQF12" s="12"/>
      <c r="RQG12" s="12"/>
      <c r="RQH12" s="12"/>
      <c r="RQI12" s="11"/>
      <c r="RQJ12" s="12"/>
      <c r="RQK12" s="12"/>
      <c r="RQL12" s="12"/>
      <c r="RQM12" s="12"/>
      <c r="RQN12" s="11"/>
      <c r="RQO12" s="12"/>
      <c r="RQP12" s="12"/>
      <c r="RQQ12" s="12"/>
      <c r="RQR12" s="12"/>
      <c r="RQS12" s="11"/>
      <c r="RQT12" s="12"/>
      <c r="RQU12" s="12"/>
      <c r="RQV12" s="12"/>
      <c r="RQW12" s="12"/>
      <c r="RQX12" s="11"/>
      <c r="RQY12" s="12"/>
      <c r="RQZ12" s="12"/>
      <c r="RRA12" s="12"/>
      <c r="RRB12" s="12"/>
      <c r="RRC12" s="11"/>
      <c r="RRD12" s="12"/>
      <c r="RRE12" s="12"/>
      <c r="RRF12" s="12"/>
      <c r="RRG12" s="12"/>
      <c r="RRH12" s="11"/>
      <c r="RRI12" s="12"/>
      <c r="RRJ12" s="12"/>
      <c r="RRK12" s="12"/>
      <c r="RRL12" s="12"/>
      <c r="RRM12" s="11"/>
      <c r="RRN12" s="12"/>
      <c r="RRO12" s="12"/>
      <c r="RRP12" s="12"/>
      <c r="RRQ12" s="12"/>
      <c r="RRR12" s="11"/>
      <c r="RRS12" s="12"/>
      <c r="RRT12" s="12"/>
      <c r="RRU12" s="12"/>
      <c r="RRV12" s="12"/>
      <c r="RRW12" s="11"/>
      <c r="RRX12" s="12"/>
      <c r="RRY12" s="12"/>
      <c r="RRZ12" s="12"/>
      <c r="RSA12" s="12"/>
      <c r="RSB12" s="11"/>
      <c r="RSC12" s="12"/>
      <c r="RSD12" s="12"/>
      <c r="RSE12" s="12"/>
      <c r="RSF12" s="12"/>
      <c r="RSG12" s="11"/>
      <c r="RSH12" s="12"/>
      <c r="RSI12" s="12"/>
      <c r="RSJ12" s="12"/>
      <c r="RSK12" s="12"/>
      <c r="RSL12" s="11"/>
      <c r="RSM12" s="12"/>
      <c r="RSN12" s="12"/>
      <c r="RSO12" s="12"/>
      <c r="RSP12" s="12"/>
      <c r="RSQ12" s="11"/>
      <c r="RSR12" s="12"/>
      <c r="RSS12" s="12"/>
      <c r="RST12" s="12"/>
      <c r="RSU12" s="12"/>
      <c r="RSV12" s="11"/>
      <c r="RSW12" s="12"/>
      <c r="RSX12" s="12"/>
      <c r="RSY12" s="12"/>
      <c r="RSZ12" s="12"/>
      <c r="RTA12" s="11"/>
      <c r="RTB12" s="12"/>
      <c r="RTC12" s="12"/>
      <c r="RTD12" s="12"/>
      <c r="RTE12" s="12"/>
      <c r="RTF12" s="11"/>
      <c r="RTG12" s="12"/>
      <c r="RTH12" s="12"/>
      <c r="RTI12" s="12"/>
      <c r="RTJ12" s="12"/>
      <c r="RTK12" s="11"/>
      <c r="RTL12" s="12"/>
      <c r="RTM12" s="12"/>
      <c r="RTN12" s="12"/>
      <c r="RTO12" s="12"/>
      <c r="RTP12" s="11"/>
      <c r="RTQ12" s="12"/>
      <c r="RTR12" s="12"/>
      <c r="RTS12" s="12"/>
      <c r="RTT12" s="12"/>
      <c r="RTU12" s="11"/>
      <c r="RTV12" s="12"/>
      <c r="RTW12" s="12"/>
      <c r="RTX12" s="12"/>
      <c r="RTY12" s="12"/>
      <c r="RTZ12" s="11"/>
      <c r="RUA12" s="12"/>
      <c r="RUB12" s="12"/>
      <c r="RUC12" s="12"/>
      <c r="RUD12" s="12"/>
      <c r="RUE12" s="11"/>
      <c r="RUF12" s="12"/>
      <c r="RUG12" s="12"/>
      <c r="RUH12" s="12"/>
      <c r="RUI12" s="12"/>
      <c r="RUJ12" s="11"/>
      <c r="RUK12" s="12"/>
      <c r="RUL12" s="12"/>
      <c r="RUM12" s="12"/>
      <c r="RUN12" s="12"/>
      <c r="RUO12" s="11"/>
      <c r="RUP12" s="12"/>
      <c r="RUQ12" s="12"/>
      <c r="RUR12" s="12"/>
      <c r="RUS12" s="12"/>
      <c r="RUT12" s="11"/>
      <c r="RUU12" s="12"/>
      <c r="RUV12" s="12"/>
      <c r="RUW12" s="12"/>
      <c r="RUX12" s="12"/>
      <c r="RUY12" s="11"/>
      <c r="RUZ12" s="12"/>
      <c r="RVA12" s="12"/>
      <c r="RVB12" s="12"/>
      <c r="RVC12" s="12"/>
      <c r="RVD12" s="11"/>
      <c r="RVE12" s="12"/>
      <c r="RVF12" s="12"/>
      <c r="RVG12" s="12"/>
      <c r="RVH12" s="12"/>
      <c r="RVI12" s="11"/>
      <c r="RVJ12" s="12"/>
      <c r="RVK12" s="12"/>
      <c r="RVL12" s="12"/>
      <c r="RVM12" s="12"/>
      <c r="RVN12" s="11"/>
      <c r="RVO12" s="12"/>
      <c r="RVP12" s="12"/>
      <c r="RVQ12" s="12"/>
      <c r="RVR12" s="12"/>
      <c r="RVS12" s="11"/>
      <c r="RVT12" s="12"/>
      <c r="RVU12" s="12"/>
      <c r="RVV12" s="12"/>
      <c r="RVW12" s="12"/>
      <c r="RVX12" s="11"/>
      <c r="RVY12" s="12"/>
      <c r="RVZ12" s="12"/>
      <c r="RWA12" s="12"/>
      <c r="RWB12" s="12"/>
      <c r="RWC12" s="11"/>
      <c r="RWD12" s="12"/>
      <c r="RWE12" s="12"/>
      <c r="RWF12" s="12"/>
      <c r="RWG12" s="12"/>
      <c r="RWH12" s="11"/>
      <c r="RWI12" s="12"/>
      <c r="RWJ12" s="12"/>
      <c r="RWK12" s="12"/>
      <c r="RWL12" s="12"/>
      <c r="RWM12" s="11"/>
      <c r="RWN12" s="12"/>
      <c r="RWO12" s="12"/>
      <c r="RWP12" s="12"/>
      <c r="RWQ12" s="12"/>
      <c r="RWR12" s="11"/>
      <c r="RWS12" s="12"/>
      <c r="RWT12" s="12"/>
      <c r="RWU12" s="12"/>
      <c r="RWV12" s="12"/>
      <c r="RWW12" s="11"/>
      <c r="RWX12" s="12"/>
      <c r="RWY12" s="12"/>
      <c r="RWZ12" s="12"/>
      <c r="RXA12" s="12"/>
      <c r="RXB12" s="11"/>
      <c r="RXC12" s="12"/>
      <c r="RXD12" s="12"/>
      <c r="RXE12" s="12"/>
      <c r="RXF12" s="12"/>
      <c r="RXG12" s="11"/>
      <c r="RXH12" s="12"/>
      <c r="RXI12" s="12"/>
      <c r="RXJ12" s="12"/>
      <c r="RXK12" s="12"/>
      <c r="RXL12" s="11"/>
      <c r="RXM12" s="12"/>
      <c r="RXN12" s="12"/>
      <c r="RXO12" s="12"/>
      <c r="RXP12" s="12"/>
      <c r="RXQ12" s="11"/>
      <c r="RXR12" s="12"/>
      <c r="RXS12" s="12"/>
      <c r="RXT12" s="12"/>
      <c r="RXU12" s="12"/>
      <c r="RXV12" s="11"/>
      <c r="RXW12" s="12"/>
      <c r="RXX12" s="12"/>
      <c r="RXY12" s="12"/>
      <c r="RXZ12" s="12"/>
      <c r="RYA12" s="11"/>
      <c r="RYB12" s="12"/>
      <c r="RYC12" s="12"/>
      <c r="RYD12" s="12"/>
      <c r="RYE12" s="12"/>
      <c r="RYF12" s="11"/>
      <c r="RYG12" s="12"/>
      <c r="RYH12" s="12"/>
      <c r="RYI12" s="12"/>
      <c r="RYJ12" s="12"/>
      <c r="RYK12" s="11"/>
      <c r="RYL12" s="12"/>
      <c r="RYM12" s="12"/>
      <c r="RYN12" s="12"/>
      <c r="RYO12" s="12"/>
      <c r="RYP12" s="11"/>
      <c r="RYQ12" s="12"/>
      <c r="RYR12" s="12"/>
      <c r="RYS12" s="12"/>
      <c r="RYT12" s="12"/>
      <c r="RYU12" s="11"/>
      <c r="RYV12" s="12"/>
      <c r="RYW12" s="12"/>
      <c r="RYX12" s="12"/>
      <c r="RYY12" s="12"/>
      <c r="RYZ12" s="11"/>
      <c r="RZA12" s="12"/>
      <c r="RZB12" s="12"/>
      <c r="RZC12" s="12"/>
      <c r="RZD12" s="12"/>
      <c r="RZE12" s="11"/>
      <c r="RZF12" s="12"/>
      <c r="RZG12" s="12"/>
      <c r="RZH12" s="12"/>
      <c r="RZI12" s="12"/>
      <c r="RZJ12" s="11"/>
      <c r="RZK12" s="12"/>
      <c r="RZL12" s="12"/>
      <c r="RZM12" s="12"/>
      <c r="RZN12" s="12"/>
      <c r="RZO12" s="11"/>
      <c r="RZP12" s="12"/>
      <c r="RZQ12" s="12"/>
      <c r="RZR12" s="12"/>
      <c r="RZS12" s="12"/>
      <c r="RZT12" s="11"/>
      <c r="RZU12" s="12"/>
      <c r="RZV12" s="12"/>
      <c r="RZW12" s="12"/>
      <c r="RZX12" s="12"/>
      <c r="RZY12" s="11"/>
      <c r="RZZ12" s="12"/>
      <c r="SAA12" s="12"/>
      <c r="SAB12" s="12"/>
      <c r="SAC12" s="12"/>
      <c r="SAD12" s="11"/>
      <c r="SAE12" s="12"/>
      <c r="SAF12" s="12"/>
      <c r="SAG12" s="12"/>
      <c r="SAH12" s="12"/>
      <c r="SAI12" s="11"/>
      <c r="SAJ12" s="12"/>
      <c r="SAK12" s="12"/>
      <c r="SAL12" s="12"/>
      <c r="SAM12" s="12"/>
      <c r="SAN12" s="11"/>
      <c r="SAO12" s="12"/>
      <c r="SAP12" s="12"/>
      <c r="SAQ12" s="12"/>
      <c r="SAR12" s="12"/>
      <c r="SAS12" s="11"/>
      <c r="SAT12" s="12"/>
      <c r="SAU12" s="12"/>
      <c r="SAV12" s="12"/>
      <c r="SAW12" s="12"/>
      <c r="SAX12" s="11"/>
      <c r="SAY12" s="12"/>
      <c r="SAZ12" s="12"/>
      <c r="SBA12" s="12"/>
      <c r="SBB12" s="12"/>
      <c r="SBC12" s="11"/>
      <c r="SBD12" s="12"/>
      <c r="SBE12" s="12"/>
      <c r="SBF12" s="12"/>
      <c r="SBG12" s="12"/>
      <c r="SBH12" s="11"/>
      <c r="SBI12" s="12"/>
      <c r="SBJ12" s="12"/>
      <c r="SBK12" s="12"/>
      <c r="SBL12" s="12"/>
      <c r="SBM12" s="11"/>
      <c r="SBN12" s="12"/>
      <c r="SBO12" s="12"/>
      <c r="SBP12" s="12"/>
      <c r="SBQ12" s="12"/>
      <c r="SBR12" s="11"/>
      <c r="SBS12" s="12"/>
      <c r="SBT12" s="12"/>
      <c r="SBU12" s="12"/>
      <c r="SBV12" s="12"/>
      <c r="SBW12" s="11"/>
      <c r="SBX12" s="12"/>
      <c r="SBY12" s="12"/>
      <c r="SBZ12" s="12"/>
      <c r="SCA12" s="12"/>
      <c r="SCB12" s="11"/>
      <c r="SCC12" s="12"/>
      <c r="SCD12" s="12"/>
      <c r="SCE12" s="12"/>
      <c r="SCF12" s="12"/>
      <c r="SCG12" s="11"/>
      <c r="SCH12" s="12"/>
      <c r="SCI12" s="12"/>
      <c r="SCJ12" s="12"/>
      <c r="SCK12" s="12"/>
      <c r="SCL12" s="11"/>
      <c r="SCM12" s="12"/>
      <c r="SCN12" s="12"/>
      <c r="SCO12" s="12"/>
      <c r="SCP12" s="12"/>
      <c r="SCQ12" s="11"/>
      <c r="SCR12" s="12"/>
      <c r="SCS12" s="12"/>
      <c r="SCT12" s="12"/>
      <c r="SCU12" s="12"/>
      <c r="SCV12" s="11"/>
      <c r="SCW12" s="12"/>
      <c r="SCX12" s="12"/>
      <c r="SCY12" s="12"/>
      <c r="SCZ12" s="12"/>
      <c r="SDA12" s="11"/>
      <c r="SDB12" s="12"/>
      <c r="SDC12" s="12"/>
      <c r="SDD12" s="12"/>
      <c r="SDE12" s="12"/>
      <c r="SDF12" s="11"/>
      <c r="SDG12" s="12"/>
      <c r="SDH12" s="12"/>
      <c r="SDI12" s="12"/>
      <c r="SDJ12" s="12"/>
      <c r="SDK12" s="11"/>
      <c r="SDL12" s="12"/>
      <c r="SDM12" s="12"/>
      <c r="SDN12" s="12"/>
      <c r="SDO12" s="12"/>
      <c r="SDP12" s="11"/>
      <c r="SDQ12" s="12"/>
      <c r="SDR12" s="12"/>
      <c r="SDS12" s="12"/>
      <c r="SDT12" s="12"/>
      <c r="SDU12" s="11"/>
      <c r="SDV12" s="12"/>
      <c r="SDW12" s="12"/>
      <c r="SDX12" s="12"/>
      <c r="SDY12" s="12"/>
      <c r="SDZ12" s="11"/>
      <c r="SEA12" s="12"/>
      <c r="SEB12" s="12"/>
      <c r="SEC12" s="12"/>
      <c r="SED12" s="12"/>
      <c r="SEE12" s="11"/>
      <c r="SEF12" s="12"/>
      <c r="SEG12" s="12"/>
      <c r="SEH12" s="12"/>
      <c r="SEI12" s="12"/>
      <c r="SEJ12" s="11"/>
      <c r="SEK12" s="12"/>
      <c r="SEL12" s="12"/>
      <c r="SEM12" s="12"/>
      <c r="SEN12" s="12"/>
      <c r="SEO12" s="11"/>
      <c r="SEP12" s="12"/>
      <c r="SEQ12" s="12"/>
      <c r="SER12" s="12"/>
      <c r="SES12" s="12"/>
      <c r="SET12" s="11"/>
      <c r="SEU12" s="12"/>
      <c r="SEV12" s="12"/>
      <c r="SEW12" s="12"/>
      <c r="SEX12" s="12"/>
      <c r="SEY12" s="11"/>
      <c r="SEZ12" s="12"/>
      <c r="SFA12" s="12"/>
      <c r="SFB12" s="12"/>
      <c r="SFC12" s="12"/>
      <c r="SFD12" s="11"/>
      <c r="SFE12" s="12"/>
      <c r="SFF12" s="12"/>
      <c r="SFG12" s="12"/>
      <c r="SFH12" s="12"/>
      <c r="SFI12" s="11"/>
      <c r="SFJ12" s="12"/>
      <c r="SFK12" s="12"/>
      <c r="SFL12" s="12"/>
      <c r="SFM12" s="12"/>
      <c r="SFN12" s="11"/>
      <c r="SFO12" s="12"/>
      <c r="SFP12" s="12"/>
      <c r="SFQ12" s="12"/>
      <c r="SFR12" s="12"/>
      <c r="SFS12" s="11"/>
      <c r="SFT12" s="12"/>
      <c r="SFU12" s="12"/>
      <c r="SFV12" s="12"/>
      <c r="SFW12" s="12"/>
      <c r="SFX12" s="11"/>
      <c r="SFY12" s="12"/>
      <c r="SFZ12" s="12"/>
      <c r="SGA12" s="12"/>
      <c r="SGB12" s="12"/>
      <c r="SGC12" s="11"/>
      <c r="SGD12" s="12"/>
      <c r="SGE12" s="12"/>
      <c r="SGF12" s="12"/>
      <c r="SGG12" s="12"/>
      <c r="SGH12" s="11"/>
      <c r="SGI12" s="12"/>
      <c r="SGJ12" s="12"/>
      <c r="SGK12" s="12"/>
      <c r="SGL12" s="12"/>
      <c r="SGM12" s="11"/>
      <c r="SGN12" s="12"/>
      <c r="SGO12" s="12"/>
      <c r="SGP12" s="12"/>
      <c r="SGQ12" s="12"/>
      <c r="SGR12" s="11"/>
      <c r="SGS12" s="12"/>
      <c r="SGT12" s="12"/>
      <c r="SGU12" s="12"/>
      <c r="SGV12" s="12"/>
      <c r="SGW12" s="11"/>
      <c r="SGX12" s="12"/>
      <c r="SGY12" s="12"/>
      <c r="SGZ12" s="12"/>
      <c r="SHA12" s="12"/>
      <c r="SHB12" s="11"/>
      <c r="SHC12" s="12"/>
      <c r="SHD12" s="12"/>
      <c r="SHE12" s="12"/>
      <c r="SHF12" s="12"/>
      <c r="SHG12" s="11"/>
      <c r="SHH12" s="12"/>
      <c r="SHI12" s="12"/>
      <c r="SHJ12" s="12"/>
      <c r="SHK12" s="12"/>
      <c r="SHL12" s="11"/>
      <c r="SHM12" s="12"/>
      <c r="SHN12" s="12"/>
      <c r="SHO12" s="12"/>
      <c r="SHP12" s="12"/>
      <c r="SHQ12" s="11"/>
      <c r="SHR12" s="12"/>
      <c r="SHS12" s="12"/>
      <c r="SHT12" s="12"/>
      <c r="SHU12" s="12"/>
      <c r="SHV12" s="11"/>
      <c r="SHW12" s="12"/>
      <c r="SHX12" s="12"/>
      <c r="SHY12" s="12"/>
      <c r="SHZ12" s="12"/>
      <c r="SIA12" s="11"/>
      <c r="SIB12" s="12"/>
      <c r="SIC12" s="12"/>
      <c r="SID12" s="12"/>
      <c r="SIE12" s="12"/>
      <c r="SIF12" s="11"/>
      <c r="SIG12" s="12"/>
      <c r="SIH12" s="12"/>
      <c r="SII12" s="12"/>
      <c r="SIJ12" s="12"/>
      <c r="SIK12" s="11"/>
      <c r="SIL12" s="12"/>
      <c r="SIM12" s="12"/>
      <c r="SIN12" s="12"/>
      <c r="SIO12" s="12"/>
      <c r="SIP12" s="11"/>
      <c r="SIQ12" s="12"/>
      <c r="SIR12" s="12"/>
      <c r="SIS12" s="12"/>
      <c r="SIT12" s="12"/>
      <c r="SIU12" s="11"/>
      <c r="SIV12" s="12"/>
      <c r="SIW12" s="12"/>
      <c r="SIX12" s="12"/>
      <c r="SIY12" s="12"/>
      <c r="SIZ12" s="11"/>
      <c r="SJA12" s="12"/>
      <c r="SJB12" s="12"/>
      <c r="SJC12" s="12"/>
      <c r="SJD12" s="12"/>
      <c r="SJE12" s="11"/>
      <c r="SJF12" s="12"/>
      <c r="SJG12" s="12"/>
      <c r="SJH12" s="12"/>
      <c r="SJI12" s="12"/>
      <c r="SJJ12" s="11"/>
      <c r="SJK12" s="12"/>
      <c r="SJL12" s="12"/>
      <c r="SJM12" s="12"/>
      <c r="SJN12" s="12"/>
      <c r="SJO12" s="11"/>
      <c r="SJP12" s="12"/>
      <c r="SJQ12" s="12"/>
      <c r="SJR12" s="12"/>
      <c r="SJS12" s="12"/>
      <c r="SJT12" s="11"/>
      <c r="SJU12" s="12"/>
      <c r="SJV12" s="12"/>
      <c r="SJW12" s="12"/>
      <c r="SJX12" s="12"/>
      <c r="SJY12" s="11"/>
      <c r="SJZ12" s="12"/>
      <c r="SKA12" s="12"/>
      <c r="SKB12" s="12"/>
      <c r="SKC12" s="12"/>
      <c r="SKD12" s="11"/>
      <c r="SKE12" s="12"/>
      <c r="SKF12" s="12"/>
      <c r="SKG12" s="12"/>
      <c r="SKH12" s="12"/>
      <c r="SKI12" s="11"/>
      <c r="SKJ12" s="12"/>
      <c r="SKK12" s="12"/>
      <c r="SKL12" s="12"/>
      <c r="SKM12" s="12"/>
      <c r="SKN12" s="11"/>
      <c r="SKO12" s="12"/>
      <c r="SKP12" s="12"/>
      <c r="SKQ12" s="12"/>
      <c r="SKR12" s="12"/>
      <c r="SKS12" s="11"/>
      <c r="SKT12" s="12"/>
      <c r="SKU12" s="12"/>
      <c r="SKV12" s="12"/>
      <c r="SKW12" s="12"/>
      <c r="SKX12" s="11"/>
      <c r="SKY12" s="12"/>
      <c r="SKZ12" s="12"/>
      <c r="SLA12" s="12"/>
      <c r="SLB12" s="12"/>
      <c r="SLC12" s="11"/>
      <c r="SLD12" s="12"/>
      <c r="SLE12" s="12"/>
      <c r="SLF12" s="12"/>
      <c r="SLG12" s="12"/>
      <c r="SLH12" s="11"/>
      <c r="SLI12" s="12"/>
      <c r="SLJ12" s="12"/>
      <c r="SLK12" s="12"/>
      <c r="SLL12" s="12"/>
      <c r="SLM12" s="11"/>
      <c r="SLN12" s="12"/>
      <c r="SLO12" s="12"/>
      <c r="SLP12" s="12"/>
      <c r="SLQ12" s="12"/>
      <c r="SLR12" s="11"/>
      <c r="SLS12" s="12"/>
      <c r="SLT12" s="12"/>
      <c r="SLU12" s="12"/>
      <c r="SLV12" s="12"/>
      <c r="SLW12" s="11"/>
      <c r="SLX12" s="12"/>
      <c r="SLY12" s="12"/>
      <c r="SLZ12" s="12"/>
      <c r="SMA12" s="12"/>
      <c r="SMB12" s="11"/>
      <c r="SMC12" s="12"/>
      <c r="SMD12" s="12"/>
      <c r="SME12" s="12"/>
      <c r="SMF12" s="12"/>
      <c r="SMG12" s="11"/>
      <c r="SMH12" s="12"/>
      <c r="SMI12" s="12"/>
      <c r="SMJ12" s="12"/>
      <c r="SMK12" s="12"/>
      <c r="SML12" s="11"/>
      <c r="SMM12" s="12"/>
      <c r="SMN12" s="12"/>
      <c r="SMO12" s="12"/>
      <c r="SMP12" s="12"/>
      <c r="SMQ12" s="11"/>
      <c r="SMR12" s="12"/>
      <c r="SMS12" s="12"/>
      <c r="SMT12" s="12"/>
      <c r="SMU12" s="12"/>
      <c r="SMV12" s="11"/>
      <c r="SMW12" s="12"/>
      <c r="SMX12" s="12"/>
      <c r="SMY12" s="12"/>
      <c r="SMZ12" s="12"/>
      <c r="SNA12" s="11"/>
      <c r="SNB12" s="12"/>
      <c r="SNC12" s="12"/>
      <c r="SND12" s="12"/>
      <c r="SNE12" s="12"/>
      <c r="SNF12" s="11"/>
      <c r="SNG12" s="12"/>
      <c r="SNH12" s="12"/>
      <c r="SNI12" s="12"/>
      <c r="SNJ12" s="12"/>
      <c r="SNK12" s="11"/>
      <c r="SNL12" s="12"/>
      <c r="SNM12" s="12"/>
      <c r="SNN12" s="12"/>
      <c r="SNO12" s="12"/>
      <c r="SNP12" s="11"/>
      <c r="SNQ12" s="12"/>
      <c r="SNR12" s="12"/>
      <c r="SNS12" s="12"/>
      <c r="SNT12" s="12"/>
      <c r="SNU12" s="11"/>
      <c r="SNV12" s="12"/>
      <c r="SNW12" s="12"/>
      <c r="SNX12" s="12"/>
      <c r="SNY12" s="12"/>
      <c r="SNZ12" s="11"/>
      <c r="SOA12" s="12"/>
      <c r="SOB12" s="12"/>
      <c r="SOC12" s="12"/>
      <c r="SOD12" s="12"/>
      <c r="SOE12" s="11"/>
      <c r="SOF12" s="12"/>
      <c r="SOG12" s="12"/>
      <c r="SOH12" s="12"/>
      <c r="SOI12" s="12"/>
      <c r="SOJ12" s="11"/>
      <c r="SOK12" s="12"/>
      <c r="SOL12" s="12"/>
      <c r="SOM12" s="12"/>
      <c r="SON12" s="12"/>
      <c r="SOO12" s="11"/>
      <c r="SOP12" s="12"/>
      <c r="SOQ12" s="12"/>
      <c r="SOR12" s="12"/>
      <c r="SOS12" s="12"/>
      <c r="SOT12" s="11"/>
      <c r="SOU12" s="12"/>
      <c r="SOV12" s="12"/>
      <c r="SOW12" s="12"/>
      <c r="SOX12" s="12"/>
      <c r="SOY12" s="11"/>
      <c r="SOZ12" s="12"/>
      <c r="SPA12" s="12"/>
      <c r="SPB12" s="12"/>
      <c r="SPC12" s="12"/>
      <c r="SPD12" s="11"/>
      <c r="SPE12" s="12"/>
      <c r="SPF12" s="12"/>
      <c r="SPG12" s="12"/>
      <c r="SPH12" s="12"/>
      <c r="SPI12" s="11"/>
      <c r="SPJ12" s="12"/>
      <c r="SPK12" s="12"/>
      <c r="SPL12" s="12"/>
      <c r="SPM12" s="12"/>
      <c r="SPN12" s="11"/>
      <c r="SPO12" s="12"/>
      <c r="SPP12" s="12"/>
      <c r="SPQ12" s="12"/>
      <c r="SPR12" s="12"/>
      <c r="SPS12" s="11"/>
      <c r="SPT12" s="12"/>
      <c r="SPU12" s="12"/>
      <c r="SPV12" s="12"/>
      <c r="SPW12" s="12"/>
      <c r="SPX12" s="11"/>
      <c r="SPY12" s="12"/>
      <c r="SPZ12" s="12"/>
      <c r="SQA12" s="12"/>
      <c r="SQB12" s="12"/>
      <c r="SQC12" s="11"/>
      <c r="SQD12" s="12"/>
      <c r="SQE12" s="12"/>
      <c r="SQF12" s="12"/>
      <c r="SQG12" s="12"/>
      <c r="SQH12" s="11"/>
      <c r="SQI12" s="12"/>
      <c r="SQJ12" s="12"/>
      <c r="SQK12" s="12"/>
      <c r="SQL12" s="12"/>
      <c r="SQM12" s="11"/>
      <c r="SQN12" s="12"/>
      <c r="SQO12" s="12"/>
      <c r="SQP12" s="12"/>
      <c r="SQQ12" s="12"/>
      <c r="SQR12" s="11"/>
      <c r="SQS12" s="12"/>
      <c r="SQT12" s="12"/>
      <c r="SQU12" s="12"/>
      <c r="SQV12" s="12"/>
      <c r="SQW12" s="11"/>
      <c r="SQX12" s="12"/>
      <c r="SQY12" s="12"/>
      <c r="SQZ12" s="12"/>
      <c r="SRA12" s="12"/>
      <c r="SRB12" s="11"/>
      <c r="SRC12" s="12"/>
      <c r="SRD12" s="12"/>
      <c r="SRE12" s="12"/>
      <c r="SRF12" s="12"/>
      <c r="SRG12" s="11"/>
      <c r="SRH12" s="12"/>
      <c r="SRI12" s="12"/>
      <c r="SRJ12" s="12"/>
      <c r="SRK12" s="12"/>
      <c r="SRL12" s="11"/>
      <c r="SRM12" s="12"/>
      <c r="SRN12" s="12"/>
      <c r="SRO12" s="12"/>
      <c r="SRP12" s="12"/>
      <c r="SRQ12" s="11"/>
      <c r="SRR12" s="12"/>
      <c r="SRS12" s="12"/>
      <c r="SRT12" s="12"/>
      <c r="SRU12" s="12"/>
      <c r="SRV12" s="11"/>
      <c r="SRW12" s="12"/>
      <c r="SRX12" s="12"/>
      <c r="SRY12" s="12"/>
      <c r="SRZ12" s="12"/>
      <c r="SSA12" s="11"/>
      <c r="SSB12" s="12"/>
      <c r="SSC12" s="12"/>
      <c r="SSD12" s="12"/>
      <c r="SSE12" s="12"/>
      <c r="SSF12" s="11"/>
      <c r="SSG12" s="12"/>
      <c r="SSH12" s="12"/>
      <c r="SSI12" s="12"/>
      <c r="SSJ12" s="12"/>
      <c r="SSK12" s="11"/>
      <c r="SSL12" s="12"/>
      <c r="SSM12" s="12"/>
      <c r="SSN12" s="12"/>
      <c r="SSO12" s="12"/>
      <c r="SSP12" s="11"/>
      <c r="SSQ12" s="12"/>
      <c r="SSR12" s="12"/>
      <c r="SSS12" s="12"/>
      <c r="SST12" s="12"/>
      <c r="SSU12" s="11"/>
      <c r="SSV12" s="12"/>
      <c r="SSW12" s="12"/>
      <c r="SSX12" s="12"/>
      <c r="SSY12" s="12"/>
      <c r="SSZ12" s="11"/>
      <c r="STA12" s="12"/>
      <c r="STB12" s="12"/>
      <c r="STC12" s="12"/>
      <c r="STD12" s="12"/>
      <c r="STE12" s="11"/>
      <c r="STF12" s="12"/>
      <c r="STG12" s="12"/>
      <c r="STH12" s="12"/>
      <c r="STI12" s="12"/>
      <c r="STJ12" s="11"/>
      <c r="STK12" s="12"/>
      <c r="STL12" s="12"/>
      <c r="STM12" s="12"/>
      <c r="STN12" s="12"/>
      <c r="STO12" s="11"/>
      <c r="STP12" s="12"/>
      <c r="STQ12" s="12"/>
      <c r="STR12" s="12"/>
      <c r="STS12" s="12"/>
      <c r="STT12" s="11"/>
      <c r="STU12" s="12"/>
      <c r="STV12" s="12"/>
      <c r="STW12" s="12"/>
      <c r="STX12" s="12"/>
      <c r="STY12" s="11"/>
      <c r="STZ12" s="12"/>
      <c r="SUA12" s="12"/>
      <c r="SUB12" s="12"/>
      <c r="SUC12" s="12"/>
      <c r="SUD12" s="11"/>
      <c r="SUE12" s="12"/>
      <c r="SUF12" s="12"/>
      <c r="SUG12" s="12"/>
      <c r="SUH12" s="12"/>
      <c r="SUI12" s="11"/>
      <c r="SUJ12" s="12"/>
      <c r="SUK12" s="12"/>
      <c r="SUL12" s="12"/>
      <c r="SUM12" s="12"/>
      <c r="SUN12" s="11"/>
      <c r="SUO12" s="12"/>
      <c r="SUP12" s="12"/>
      <c r="SUQ12" s="12"/>
      <c r="SUR12" s="12"/>
      <c r="SUS12" s="11"/>
      <c r="SUT12" s="12"/>
      <c r="SUU12" s="12"/>
      <c r="SUV12" s="12"/>
      <c r="SUW12" s="12"/>
      <c r="SUX12" s="11"/>
      <c r="SUY12" s="12"/>
      <c r="SUZ12" s="12"/>
      <c r="SVA12" s="12"/>
      <c r="SVB12" s="12"/>
      <c r="SVC12" s="11"/>
      <c r="SVD12" s="12"/>
      <c r="SVE12" s="12"/>
      <c r="SVF12" s="12"/>
      <c r="SVG12" s="12"/>
      <c r="SVH12" s="11"/>
      <c r="SVI12" s="12"/>
      <c r="SVJ12" s="12"/>
      <c r="SVK12" s="12"/>
      <c r="SVL12" s="12"/>
      <c r="SVM12" s="11"/>
      <c r="SVN12" s="12"/>
      <c r="SVO12" s="12"/>
      <c r="SVP12" s="12"/>
      <c r="SVQ12" s="12"/>
      <c r="SVR12" s="11"/>
      <c r="SVS12" s="12"/>
      <c r="SVT12" s="12"/>
      <c r="SVU12" s="12"/>
      <c r="SVV12" s="12"/>
      <c r="SVW12" s="11"/>
      <c r="SVX12" s="12"/>
      <c r="SVY12" s="12"/>
      <c r="SVZ12" s="12"/>
      <c r="SWA12" s="12"/>
      <c r="SWB12" s="11"/>
      <c r="SWC12" s="12"/>
      <c r="SWD12" s="12"/>
      <c r="SWE12" s="12"/>
      <c r="SWF12" s="12"/>
      <c r="SWG12" s="11"/>
      <c r="SWH12" s="12"/>
      <c r="SWI12" s="12"/>
      <c r="SWJ12" s="12"/>
      <c r="SWK12" s="12"/>
      <c r="SWL12" s="11"/>
      <c r="SWM12" s="12"/>
      <c r="SWN12" s="12"/>
      <c r="SWO12" s="12"/>
      <c r="SWP12" s="12"/>
      <c r="SWQ12" s="11"/>
      <c r="SWR12" s="12"/>
      <c r="SWS12" s="12"/>
      <c r="SWT12" s="12"/>
      <c r="SWU12" s="12"/>
      <c r="SWV12" s="11"/>
      <c r="SWW12" s="12"/>
      <c r="SWX12" s="12"/>
      <c r="SWY12" s="12"/>
      <c r="SWZ12" s="12"/>
      <c r="SXA12" s="11"/>
      <c r="SXB12" s="12"/>
      <c r="SXC12" s="12"/>
      <c r="SXD12" s="12"/>
      <c r="SXE12" s="12"/>
      <c r="SXF12" s="11"/>
      <c r="SXG12" s="12"/>
      <c r="SXH12" s="12"/>
      <c r="SXI12" s="12"/>
      <c r="SXJ12" s="12"/>
      <c r="SXK12" s="11"/>
      <c r="SXL12" s="12"/>
      <c r="SXM12" s="12"/>
      <c r="SXN12" s="12"/>
      <c r="SXO12" s="12"/>
      <c r="SXP12" s="11"/>
      <c r="SXQ12" s="12"/>
      <c r="SXR12" s="12"/>
      <c r="SXS12" s="12"/>
      <c r="SXT12" s="12"/>
      <c r="SXU12" s="11"/>
      <c r="SXV12" s="12"/>
      <c r="SXW12" s="12"/>
      <c r="SXX12" s="12"/>
      <c r="SXY12" s="12"/>
      <c r="SXZ12" s="11"/>
      <c r="SYA12" s="12"/>
      <c r="SYB12" s="12"/>
      <c r="SYC12" s="12"/>
      <c r="SYD12" s="12"/>
      <c r="SYE12" s="11"/>
      <c r="SYF12" s="12"/>
      <c r="SYG12" s="12"/>
      <c r="SYH12" s="12"/>
      <c r="SYI12" s="12"/>
      <c r="SYJ12" s="11"/>
      <c r="SYK12" s="12"/>
      <c r="SYL12" s="12"/>
      <c r="SYM12" s="12"/>
      <c r="SYN12" s="12"/>
      <c r="SYO12" s="11"/>
      <c r="SYP12" s="12"/>
      <c r="SYQ12" s="12"/>
      <c r="SYR12" s="12"/>
      <c r="SYS12" s="12"/>
      <c r="SYT12" s="11"/>
      <c r="SYU12" s="12"/>
      <c r="SYV12" s="12"/>
      <c r="SYW12" s="12"/>
      <c r="SYX12" s="12"/>
      <c r="SYY12" s="11"/>
      <c r="SYZ12" s="12"/>
      <c r="SZA12" s="12"/>
      <c r="SZB12" s="12"/>
      <c r="SZC12" s="12"/>
      <c r="SZD12" s="11"/>
      <c r="SZE12" s="12"/>
      <c r="SZF12" s="12"/>
      <c r="SZG12" s="12"/>
      <c r="SZH12" s="12"/>
      <c r="SZI12" s="11"/>
      <c r="SZJ12" s="12"/>
      <c r="SZK12" s="12"/>
      <c r="SZL12" s="12"/>
      <c r="SZM12" s="12"/>
      <c r="SZN12" s="11"/>
      <c r="SZO12" s="12"/>
      <c r="SZP12" s="12"/>
      <c r="SZQ12" s="12"/>
      <c r="SZR12" s="12"/>
      <c r="SZS12" s="11"/>
      <c r="SZT12" s="12"/>
      <c r="SZU12" s="12"/>
      <c r="SZV12" s="12"/>
      <c r="SZW12" s="12"/>
      <c r="SZX12" s="11"/>
      <c r="SZY12" s="12"/>
      <c r="SZZ12" s="12"/>
      <c r="TAA12" s="12"/>
      <c r="TAB12" s="12"/>
      <c r="TAC12" s="11"/>
      <c r="TAD12" s="12"/>
      <c r="TAE12" s="12"/>
      <c r="TAF12" s="12"/>
      <c r="TAG12" s="12"/>
      <c r="TAH12" s="11"/>
      <c r="TAI12" s="12"/>
      <c r="TAJ12" s="12"/>
      <c r="TAK12" s="12"/>
      <c r="TAL12" s="12"/>
      <c r="TAM12" s="11"/>
      <c r="TAN12" s="12"/>
      <c r="TAO12" s="12"/>
      <c r="TAP12" s="12"/>
      <c r="TAQ12" s="12"/>
      <c r="TAR12" s="11"/>
      <c r="TAS12" s="12"/>
      <c r="TAT12" s="12"/>
      <c r="TAU12" s="12"/>
      <c r="TAV12" s="12"/>
      <c r="TAW12" s="11"/>
      <c r="TAX12" s="12"/>
      <c r="TAY12" s="12"/>
      <c r="TAZ12" s="12"/>
      <c r="TBA12" s="12"/>
      <c r="TBB12" s="11"/>
      <c r="TBC12" s="12"/>
      <c r="TBD12" s="12"/>
      <c r="TBE12" s="12"/>
      <c r="TBF12" s="12"/>
      <c r="TBG12" s="11"/>
      <c r="TBH12" s="12"/>
      <c r="TBI12" s="12"/>
      <c r="TBJ12" s="12"/>
      <c r="TBK12" s="12"/>
      <c r="TBL12" s="11"/>
      <c r="TBM12" s="12"/>
      <c r="TBN12" s="12"/>
      <c r="TBO12" s="12"/>
      <c r="TBP12" s="12"/>
      <c r="TBQ12" s="11"/>
      <c r="TBR12" s="12"/>
      <c r="TBS12" s="12"/>
      <c r="TBT12" s="12"/>
      <c r="TBU12" s="12"/>
      <c r="TBV12" s="11"/>
      <c r="TBW12" s="12"/>
      <c r="TBX12" s="12"/>
      <c r="TBY12" s="12"/>
      <c r="TBZ12" s="12"/>
      <c r="TCA12" s="11"/>
      <c r="TCB12" s="12"/>
      <c r="TCC12" s="12"/>
      <c r="TCD12" s="12"/>
      <c r="TCE12" s="12"/>
      <c r="TCF12" s="11"/>
      <c r="TCG12" s="12"/>
      <c r="TCH12" s="12"/>
      <c r="TCI12" s="12"/>
      <c r="TCJ12" s="12"/>
      <c r="TCK12" s="11"/>
      <c r="TCL12" s="12"/>
      <c r="TCM12" s="12"/>
      <c r="TCN12" s="12"/>
      <c r="TCO12" s="12"/>
      <c r="TCP12" s="11"/>
      <c r="TCQ12" s="12"/>
      <c r="TCR12" s="12"/>
      <c r="TCS12" s="12"/>
      <c r="TCT12" s="12"/>
      <c r="TCU12" s="11"/>
      <c r="TCV12" s="12"/>
      <c r="TCW12" s="12"/>
      <c r="TCX12" s="12"/>
      <c r="TCY12" s="12"/>
      <c r="TCZ12" s="11"/>
      <c r="TDA12" s="12"/>
      <c r="TDB12" s="12"/>
      <c r="TDC12" s="12"/>
      <c r="TDD12" s="12"/>
      <c r="TDE12" s="11"/>
      <c r="TDF12" s="12"/>
      <c r="TDG12" s="12"/>
      <c r="TDH12" s="12"/>
      <c r="TDI12" s="12"/>
      <c r="TDJ12" s="11"/>
      <c r="TDK12" s="12"/>
      <c r="TDL12" s="12"/>
      <c r="TDM12" s="12"/>
      <c r="TDN12" s="12"/>
      <c r="TDO12" s="11"/>
      <c r="TDP12" s="12"/>
      <c r="TDQ12" s="12"/>
      <c r="TDR12" s="12"/>
      <c r="TDS12" s="12"/>
      <c r="TDT12" s="11"/>
      <c r="TDU12" s="12"/>
      <c r="TDV12" s="12"/>
      <c r="TDW12" s="12"/>
      <c r="TDX12" s="12"/>
      <c r="TDY12" s="11"/>
      <c r="TDZ12" s="12"/>
      <c r="TEA12" s="12"/>
      <c r="TEB12" s="12"/>
      <c r="TEC12" s="12"/>
      <c r="TED12" s="11"/>
      <c r="TEE12" s="12"/>
      <c r="TEF12" s="12"/>
      <c r="TEG12" s="12"/>
      <c r="TEH12" s="12"/>
      <c r="TEI12" s="11"/>
      <c r="TEJ12" s="12"/>
      <c r="TEK12" s="12"/>
      <c r="TEL12" s="12"/>
      <c r="TEM12" s="12"/>
      <c r="TEN12" s="11"/>
      <c r="TEO12" s="12"/>
      <c r="TEP12" s="12"/>
      <c r="TEQ12" s="12"/>
      <c r="TER12" s="12"/>
      <c r="TES12" s="11"/>
      <c r="TET12" s="12"/>
      <c r="TEU12" s="12"/>
      <c r="TEV12" s="12"/>
      <c r="TEW12" s="12"/>
      <c r="TEX12" s="11"/>
      <c r="TEY12" s="12"/>
      <c r="TEZ12" s="12"/>
      <c r="TFA12" s="12"/>
      <c r="TFB12" s="12"/>
      <c r="TFC12" s="11"/>
      <c r="TFD12" s="12"/>
      <c r="TFE12" s="12"/>
      <c r="TFF12" s="12"/>
      <c r="TFG12" s="12"/>
      <c r="TFH12" s="11"/>
      <c r="TFI12" s="12"/>
      <c r="TFJ12" s="12"/>
      <c r="TFK12" s="12"/>
      <c r="TFL12" s="12"/>
      <c r="TFM12" s="11"/>
      <c r="TFN12" s="12"/>
      <c r="TFO12" s="12"/>
      <c r="TFP12" s="12"/>
      <c r="TFQ12" s="12"/>
      <c r="TFR12" s="11"/>
      <c r="TFS12" s="12"/>
      <c r="TFT12" s="12"/>
      <c r="TFU12" s="12"/>
      <c r="TFV12" s="12"/>
      <c r="TFW12" s="11"/>
      <c r="TFX12" s="12"/>
      <c r="TFY12" s="12"/>
      <c r="TFZ12" s="12"/>
      <c r="TGA12" s="12"/>
      <c r="TGB12" s="11"/>
      <c r="TGC12" s="12"/>
      <c r="TGD12" s="12"/>
      <c r="TGE12" s="12"/>
      <c r="TGF12" s="12"/>
      <c r="TGG12" s="11"/>
      <c r="TGH12" s="12"/>
      <c r="TGI12" s="12"/>
      <c r="TGJ12" s="12"/>
      <c r="TGK12" s="12"/>
      <c r="TGL12" s="11"/>
      <c r="TGM12" s="12"/>
      <c r="TGN12" s="12"/>
      <c r="TGO12" s="12"/>
      <c r="TGP12" s="12"/>
      <c r="TGQ12" s="11"/>
      <c r="TGR12" s="12"/>
      <c r="TGS12" s="12"/>
      <c r="TGT12" s="12"/>
      <c r="TGU12" s="12"/>
      <c r="TGV12" s="11"/>
      <c r="TGW12" s="12"/>
      <c r="TGX12" s="12"/>
      <c r="TGY12" s="12"/>
      <c r="TGZ12" s="12"/>
      <c r="THA12" s="11"/>
      <c r="THB12" s="12"/>
      <c r="THC12" s="12"/>
      <c r="THD12" s="12"/>
      <c r="THE12" s="12"/>
      <c r="THF12" s="11"/>
      <c r="THG12" s="12"/>
      <c r="THH12" s="12"/>
      <c r="THI12" s="12"/>
      <c r="THJ12" s="12"/>
      <c r="THK12" s="11"/>
      <c r="THL12" s="12"/>
      <c r="THM12" s="12"/>
      <c r="THN12" s="12"/>
      <c r="THO12" s="12"/>
      <c r="THP12" s="11"/>
      <c r="THQ12" s="12"/>
      <c r="THR12" s="12"/>
      <c r="THS12" s="12"/>
      <c r="THT12" s="12"/>
      <c r="THU12" s="11"/>
      <c r="THV12" s="12"/>
      <c r="THW12" s="12"/>
      <c r="THX12" s="12"/>
      <c r="THY12" s="12"/>
      <c r="THZ12" s="11"/>
      <c r="TIA12" s="12"/>
      <c r="TIB12" s="12"/>
      <c r="TIC12" s="12"/>
      <c r="TID12" s="12"/>
      <c r="TIE12" s="11"/>
      <c r="TIF12" s="12"/>
      <c r="TIG12" s="12"/>
      <c r="TIH12" s="12"/>
      <c r="TII12" s="12"/>
      <c r="TIJ12" s="11"/>
      <c r="TIK12" s="12"/>
      <c r="TIL12" s="12"/>
      <c r="TIM12" s="12"/>
      <c r="TIN12" s="12"/>
      <c r="TIO12" s="11"/>
      <c r="TIP12" s="12"/>
      <c r="TIQ12" s="12"/>
      <c r="TIR12" s="12"/>
      <c r="TIS12" s="12"/>
      <c r="TIT12" s="11"/>
      <c r="TIU12" s="12"/>
      <c r="TIV12" s="12"/>
      <c r="TIW12" s="12"/>
      <c r="TIX12" s="12"/>
      <c r="TIY12" s="11"/>
      <c r="TIZ12" s="12"/>
      <c r="TJA12" s="12"/>
      <c r="TJB12" s="12"/>
      <c r="TJC12" s="12"/>
      <c r="TJD12" s="11"/>
      <c r="TJE12" s="12"/>
      <c r="TJF12" s="12"/>
      <c r="TJG12" s="12"/>
      <c r="TJH12" s="12"/>
      <c r="TJI12" s="11"/>
      <c r="TJJ12" s="12"/>
      <c r="TJK12" s="12"/>
      <c r="TJL12" s="12"/>
      <c r="TJM12" s="12"/>
      <c r="TJN12" s="11"/>
      <c r="TJO12" s="12"/>
      <c r="TJP12" s="12"/>
      <c r="TJQ12" s="12"/>
      <c r="TJR12" s="12"/>
      <c r="TJS12" s="11"/>
      <c r="TJT12" s="12"/>
      <c r="TJU12" s="12"/>
      <c r="TJV12" s="12"/>
      <c r="TJW12" s="12"/>
      <c r="TJX12" s="11"/>
      <c r="TJY12" s="12"/>
      <c r="TJZ12" s="12"/>
      <c r="TKA12" s="12"/>
      <c r="TKB12" s="12"/>
      <c r="TKC12" s="11"/>
      <c r="TKD12" s="12"/>
      <c r="TKE12" s="12"/>
      <c r="TKF12" s="12"/>
      <c r="TKG12" s="12"/>
      <c r="TKH12" s="11"/>
      <c r="TKI12" s="12"/>
      <c r="TKJ12" s="12"/>
      <c r="TKK12" s="12"/>
      <c r="TKL12" s="12"/>
      <c r="TKM12" s="11"/>
      <c r="TKN12" s="12"/>
      <c r="TKO12" s="12"/>
      <c r="TKP12" s="12"/>
      <c r="TKQ12" s="12"/>
      <c r="TKR12" s="11"/>
      <c r="TKS12" s="12"/>
      <c r="TKT12" s="12"/>
      <c r="TKU12" s="12"/>
      <c r="TKV12" s="12"/>
      <c r="TKW12" s="11"/>
      <c r="TKX12" s="12"/>
      <c r="TKY12" s="12"/>
      <c r="TKZ12" s="12"/>
      <c r="TLA12" s="12"/>
      <c r="TLB12" s="11"/>
      <c r="TLC12" s="12"/>
      <c r="TLD12" s="12"/>
      <c r="TLE12" s="12"/>
      <c r="TLF12" s="12"/>
      <c r="TLG12" s="11"/>
      <c r="TLH12" s="12"/>
      <c r="TLI12" s="12"/>
      <c r="TLJ12" s="12"/>
      <c r="TLK12" s="12"/>
      <c r="TLL12" s="11"/>
      <c r="TLM12" s="12"/>
      <c r="TLN12" s="12"/>
      <c r="TLO12" s="12"/>
      <c r="TLP12" s="12"/>
      <c r="TLQ12" s="11"/>
      <c r="TLR12" s="12"/>
      <c r="TLS12" s="12"/>
      <c r="TLT12" s="12"/>
      <c r="TLU12" s="12"/>
      <c r="TLV12" s="11"/>
      <c r="TLW12" s="12"/>
      <c r="TLX12" s="12"/>
      <c r="TLY12" s="12"/>
      <c r="TLZ12" s="12"/>
      <c r="TMA12" s="11"/>
      <c r="TMB12" s="12"/>
      <c r="TMC12" s="12"/>
      <c r="TMD12" s="12"/>
      <c r="TME12" s="12"/>
      <c r="TMF12" s="11"/>
      <c r="TMG12" s="12"/>
      <c r="TMH12" s="12"/>
      <c r="TMI12" s="12"/>
      <c r="TMJ12" s="12"/>
      <c r="TMK12" s="11"/>
      <c r="TML12" s="12"/>
      <c r="TMM12" s="12"/>
      <c r="TMN12" s="12"/>
      <c r="TMO12" s="12"/>
      <c r="TMP12" s="11"/>
      <c r="TMQ12" s="12"/>
      <c r="TMR12" s="12"/>
      <c r="TMS12" s="12"/>
      <c r="TMT12" s="12"/>
      <c r="TMU12" s="11"/>
      <c r="TMV12" s="12"/>
      <c r="TMW12" s="12"/>
      <c r="TMX12" s="12"/>
      <c r="TMY12" s="12"/>
      <c r="TMZ12" s="11"/>
      <c r="TNA12" s="12"/>
      <c r="TNB12" s="12"/>
      <c r="TNC12" s="12"/>
      <c r="TND12" s="12"/>
      <c r="TNE12" s="11"/>
      <c r="TNF12" s="12"/>
      <c r="TNG12" s="12"/>
      <c r="TNH12" s="12"/>
      <c r="TNI12" s="12"/>
      <c r="TNJ12" s="11"/>
      <c r="TNK12" s="12"/>
      <c r="TNL12" s="12"/>
      <c r="TNM12" s="12"/>
      <c r="TNN12" s="12"/>
      <c r="TNO12" s="11"/>
      <c r="TNP12" s="12"/>
      <c r="TNQ12" s="12"/>
      <c r="TNR12" s="12"/>
      <c r="TNS12" s="12"/>
      <c r="TNT12" s="11"/>
      <c r="TNU12" s="12"/>
      <c r="TNV12" s="12"/>
      <c r="TNW12" s="12"/>
      <c r="TNX12" s="12"/>
      <c r="TNY12" s="11"/>
      <c r="TNZ12" s="12"/>
      <c r="TOA12" s="12"/>
      <c r="TOB12" s="12"/>
      <c r="TOC12" s="12"/>
      <c r="TOD12" s="11"/>
      <c r="TOE12" s="12"/>
      <c r="TOF12" s="12"/>
      <c r="TOG12" s="12"/>
      <c r="TOH12" s="12"/>
      <c r="TOI12" s="11"/>
      <c r="TOJ12" s="12"/>
      <c r="TOK12" s="12"/>
      <c r="TOL12" s="12"/>
      <c r="TOM12" s="12"/>
      <c r="TON12" s="11"/>
      <c r="TOO12" s="12"/>
      <c r="TOP12" s="12"/>
      <c r="TOQ12" s="12"/>
      <c r="TOR12" s="12"/>
      <c r="TOS12" s="11"/>
      <c r="TOT12" s="12"/>
      <c r="TOU12" s="12"/>
      <c r="TOV12" s="12"/>
      <c r="TOW12" s="12"/>
      <c r="TOX12" s="11"/>
      <c r="TOY12" s="12"/>
      <c r="TOZ12" s="12"/>
      <c r="TPA12" s="12"/>
      <c r="TPB12" s="12"/>
      <c r="TPC12" s="11"/>
      <c r="TPD12" s="12"/>
      <c r="TPE12" s="12"/>
      <c r="TPF12" s="12"/>
      <c r="TPG12" s="12"/>
      <c r="TPH12" s="11"/>
      <c r="TPI12" s="12"/>
      <c r="TPJ12" s="12"/>
      <c r="TPK12" s="12"/>
      <c r="TPL12" s="12"/>
      <c r="TPM12" s="11"/>
      <c r="TPN12" s="12"/>
      <c r="TPO12" s="12"/>
      <c r="TPP12" s="12"/>
      <c r="TPQ12" s="12"/>
      <c r="TPR12" s="11"/>
      <c r="TPS12" s="12"/>
      <c r="TPT12" s="12"/>
      <c r="TPU12" s="12"/>
      <c r="TPV12" s="12"/>
      <c r="TPW12" s="11"/>
      <c r="TPX12" s="12"/>
      <c r="TPY12" s="12"/>
      <c r="TPZ12" s="12"/>
      <c r="TQA12" s="12"/>
      <c r="TQB12" s="11"/>
      <c r="TQC12" s="12"/>
      <c r="TQD12" s="12"/>
      <c r="TQE12" s="12"/>
      <c r="TQF12" s="12"/>
      <c r="TQG12" s="11"/>
      <c r="TQH12" s="12"/>
      <c r="TQI12" s="12"/>
      <c r="TQJ12" s="12"/>
      <c r="TQK12" s="12"/>
      <c r="TQL12" s="11"/>
      <c r="TQM12" s="12"/>
      <c r="TQN12" s="12"/>
      <c r="TQO12" s="12"/>
      <c r="TQP12" s="12"/>
      <c r="TQQ12" s="11"/>
      <c r="TQR12" s="12"/>
      <c r="TQS12" s="12"/>
      <c r="TQT12" s="12"/>
      <c r="TQU12" s="12"/>
      <c r="TQV12" s="11"/>
      <c r="TQW12" s="12"/>
      <c r="TQX12" s="12"/>
      <c r="TQY12" s="12"/>
      <c r="TQZ12" s="12"/>
      <c r="TRA12" s="11"/>
      <c r="TRB12" s="12"/>
      <c r="TRC12" s="12"/>
      <c r="TRD12" s="12"/>
      <c r="TRE12" s="12"/>
      <c r="TRF12" s="11"/>
      <c r="TRG12" s="12"/>
      <c r="TRH12" s="12"/>
      <c r="TRI12" s="12"/>
      <c r="TRJ12" s="12"/>
      <c r="TRK12" s="11"/>
      <c r="TRL12" s="12"/>
      <c r="TRM12" s="12"/>
      <c r="TRN12" s="12"/>
      <c r="TRO12" s="12"/>
      <c r="TRP12" s="11"/>
      <c r="TRQ12" s="12"/>
      <c r="TRR12" s="12"/>
      <c r="TRS12" s="12"/>
      <c r="TRT12" s="12"/>
      <c r="TRU12" s="11"/>
      <c r="TRV12" s="12"/>
      <c r="TRW12" s="12"/>
      <c r="TRX12" s="12"/>
      <c r="TRY12" s="12"/>
      <c r="TRZ12" s="11"/>
      <c r="TSA12" s="12"/>
      <c r="TSB12" s="12"/>
      <c r="TSC12" s="12"/>
      <c r="TSD12" s="12"/>
      <c r="TSE12" s="11"/>
      <c r="TSF12" s="12"/>
      <c r="TSG12" s="12"/>
      <c r="TSH12" s="12"/>
      <c r="TSI12" s="12"/>
      <c r="TSJ12" s="11"/>
      <c r="TSK12" s="12"/>
      <c r="TSL12" s="12"/>
      <c r="TSM12" s="12"/>
      <c r="TSN12" s="12"/>
      <c r="TSO12" s="11"/>
      <c r="TSP12" s="12"/>
      <c r="TSQ12" s="12"/>
      <c r="TSR12" s="12"/>
      <c r="TSS12" s="12"/>
      <c r="TST12" s="11"/>
      <c r="TSU12" s="12"/>
      <c r="TSV12" s="12"/>
      <c r="TSW12" s="12"/>
      <c r="TSX12" s="12"/>
      <c r="TSY12" s="11"/>
      <c r="TSZ12" s="12"/>
      <c r="TTA12" s="12"/>
      <c r="TTB12" s="12"/>
      <c r="TTC12" s="12"/>
      <c r="TTD12" s="11"/>
      <c r="TTE12" s="12"/>
      <c r="TTF12" s="12"/>
      <c r="TTG12" s="12"/>
      <c r="TTH12" s="12"/>
      <c r="TTI12" s="11"/>
      <c r="TTJ12" s="12"/>
      <c r="TTK12" s="12"/>
      <c r="TTL12" s="12"/>
      <c r="TTM12" s="12"/>
      <c r="TTN12" s="11"/>
      <c r="TTO12" s="12"/>
      <c r="TTP12" s="12"/>
      <c r="TTQ12" s="12"/>
      <c r="TTR12" s="12"/>
      <c r="TTS12" s="11"/>
      <c r="TTT12" s="12"/>
      <c r="TTU12" s="12"/>
      <c r="TTV12" s="12"/>
      <c r="TTW12" s="12"/>
      <c r="TTX12" s="11"/>
      <c r="TTY12" s="12"/>
      <c r="TTZ12" s="12"/>
      <c r="TUA12" s="12"/>
      <c r="TUB12" s="12"/>
      <c r="TUC12" s="11"/>
      <c r="TUD12" s="12"/>
      <c r="TUE12" s="12"/>
      <c r="TUF12" s="12"/>
      <c r="TUG12" s="12"/>
      <c r="TUH12" s="11"/>
      <c r="TUI12" s="12"/>
      <c r="TUJ12" s="12"/>
      <c r="TUK12" s="12"/>
      <c r="TUL12" s="12"/>
      <c r="TUM12" s="11"/>
      <c r="TUN12" s="12"/>
      <c r="TUO12" s="12"/>
      <c r="TUP12" s="12"/>
      <c r="TUQ12" s="12"/>
      <c r="TUR12" s="11"/>
      <c r="TUS12" s="12"/>
      <c r="TUT12" s="12"/>
      <c r="TUU12" s="12"/>
      <c r="TUV12" s="12"/>
      <c r="TUW12" s="11"/>
      <c r="TUX12" s="12"/>
      <c r="TUY12" s="12"/>
      <c r="TUZ12" s="12"/>
      <c r="TVA12" s="12"/>
      <c r="TVB12" s="11"/>
      <c r="TVC12" s="12"/>
      <c r="TVD12" s="12"/>
      <c r="TVE12" s="12"/>
      <c r="TVF12" s="12"/>
      <c r="TVG12" s="11"/>
      <c r="TVH12" s="12"/>
      <c r="TVI12" s="12"/>
      <c r="TVJ12" s="12"/>
      <c r="TVK12" s="12"/>
      <c r="TVL12" s="11"/>
      <c r="TVM12" s="12"/>
      <c r="TVN12" s="12"/>
      <c r="TVO12" s="12"/>
      <c r="TVP12" s="12"/>
      <c r="TVQ12" s="11"/>
      <c r="TVR12" s="12"/>
      <c r="TVS12" s="12"/>
      <c r="TVT12" s="12"/>
      <c r="TVU12" s="12"/>
      <c r="TVV12" s="11"/>
      <c r="TVW12" s="12"/>
      <c r="TVX12" s="12"/>
      <c r="TVY12" s="12"/>
      <c r="TVZ12" s="12"/>
      <c r="TWA12" s="11"/>
      <c r="TWB12" s="12"/>
      <c r="TWC12" s="12"/>
      <c r="TWD12" s="12"/>
      <c r="TWE12" s="12"/>
      <c r="TWF12" s="11"/>
      <c r="TWG12" s="12"/>
      <c r="TWH12" s="12"/>
      <c r="TWI12" s="12"/>
      <c r="TWJ12" s="12"/>
      <c r="TWK12" s="11"/>
      <c r="TWL12" s="12"/>
      <c r="TWM12" s="12"/>
      <c r="TWN12" s="12"/>
      <c r="TWO12" s="12"/>
      <c r="TWP12" s="11"/>
      <c r="TWQ12" s="12"/>
      <c r="TWR12" s="12"/>
      <c r="TWS12" s="12"/>
      <c r="TWT12" s="12"/>
      <c r="TWU12" s="11"/>
      <c r="TWV12" s="12"/>
      <c r="TWW12" s="12"/>
      <c r="TWX12" s="12"/>
      <c r="TWY12" s="12"/>
      <c r="TWZ12" s="11"/>
      <c r="TXA12" s="12"/>
      <c r="TXB12" s="12"/>
      <c r="TXC12" s="12"/>
      <c r="TXD12" s="12"/>
      <c r="TXE12" s="11"/>
      <c r="TXF12" s="12"/>
      <c r="TXG12" s="12"/>
      <c r="TXH12" s="12"/>
      <c r="TXI12" s="12"/>
      <c r="TXJ12" s="11"/>
      <c r="TXK12" s="12"/>
      <c r="TXL12" s="12"/>
      <c r="TXM12" s="12"/>
      <c r="TXN12" s="12"/>
      <c r="TXO12" s="11"/>
      <c r="TXP12" s="12"/>
      <c r="TXQ12" s="12"/>
      <c r="TXR12" s="12"/>
      <c r="TXS12" s="12"/>
      <c r="TXT12" s="11"/>
      <c r="TXU12" s="12"/>
      <c r="TXV12" s="12"/>
      <c r="TXW12" s="12"/>
      <c r="TXX12" s="12"/>
      <c r="TXY12" s="11"/>
      <c r="TXZ12" s="12"/>
      <c r="TYA12" s="12"/>
      <c r="TYB12" s="12"/>
      <c r="TYC12" s="12"/>
      <c r="TYD12" s="11"/>
      <c r="TYE12" s="12"/>
      <c r="TYF12" s="12"/>
      <c r="TYG12" s="12"/>
      <c r="TYH12" s="12"/>
      <c r="TYI12" s="11"/>
      <c r="TYJ12" s="12"/>
      <c r="TYK12" s="12"/>
      <c r="TYL12" s="12"/>
      <c r="TYM12" s="12"/>
      <c r="TYN12" s="11"/>
      <c r="TYO12" s="12"/>
      <c r="TYP12" s="12"/>
      <c r="TYQ12" s="12"/>
      <c r="TYR12" s="12"/>
      <c r="TYS12" s="11"/>
      <c r="TYT12" s="12"/>
      <c r="TYU12" s="12"/>
      <c r="TYV12" s="12"/>
      <c r="TYW12" s="12"/>
      <c r="TYX12" s="11"/>
      <c r="TYY12" s="12"/>
      <c r="TYZ12" s="12"/>
      <c r="TZA12" s="12"/>
      <c r="TZB12" s="12"/>
      <c r="TZC12" s="11"/>
      <c r="TZD12" s="12"/>
      <c r="TZE12" s="12"/>
      <c r="TZF12" s="12"/>
      <c r="TZG12" s="12"/>
      <c r="TZH12" s="11"/>
      <c r="TZI12" s="12"/>
      <c r="TZJ12" s="12"/>
      <c r="TZK12" s="12"/>
      <c r="TZL12" s="12"/>
      <c r="TZM12" s="11"/>
      <c r="TZN12" s="12"/>
      <c r="TZO12" s="12"/>
      <c r="TZP12" s="12"/>
      <c r="TZQ12" s="12"/>
      <c r="TZR12" s="11"/>
      <c r="TZS12" s="12"/>
      <c r="TZT12" s="12"/>
      <c r="TZU12" s="12"/>
      <c r="TZV12" s="12"/>
      <c r="TZW12" s="11"/>
      <c r="TZX12" s="12"/>
      <c r="TZY12" s="12"/>
      <c r="TZZ12" s="12"/>
      <c r="UAA12" s="12"/>
      <c r="UAB12" s="11"/>
      <c r="UAC12" s="12"/>
      <c r="UAD12" s="12"/>
      <c r="UAE12" s="12"/>
      <c r="UAF12" s="12"/>
      <c r="UAG12" s="11"/>
      <c r="UAH12" s="12"/>
      <c r="UAI12" s="12"/>
      <c r="UAJ12" s="12"/>
      <c r="UAK12" s="12"/>
      <c r="UAL12" s="11"/>
      <c r="UAM12" s="12"/>
      <c r="UAN12" s="12"/>
      <c r="UAO12" s="12"/>
      <c r="UAP12" s="12"/>
      <c r="UAQ12" s="11"/>
      <c r="UAR12" s="12"/>
      <c r="UAS12" s="12"/>
      <c r="UAT12" s="12"/>
      <c r="UAU12" s="12"/>
      <c r="UAV12" s="11"/>
      <c r="UAW12" s="12"/>
      <c r="UAX12" s="12"/>
      <c r="UAY12" s="12"/>
      <c r="UAZ12" s="12"/>
      <c r="UBA12" s="11"/>
      <c r="UBB12" s="12"/>
      <c r="UBC12" s="12"/>
      <c r="UBD12" s="12"/>
      <c r="UBE12" s="12"/>
      <c r="UBF12" s="11"/>
      <c r="UBG12" s="12"/>
      <c r="UBH12" s="12"/>
      <c r="UBI12" s="12"/>
      <c r="UBJ12" s="12"/>
      <c r="UBK12" s="11"/>
      <c r="UBL12" s="12"/>
      <c r="UBM12" s="12"/>
      <c r="UBN12" s="12"/>
      <c r="UBO12" s="12"/>
      <c r="UBP12" s="11"/>
      <c r="UBQ12" s="12"/>
      <c r="UBR12" s="12"/>
      <c r="UBS12" s="12"/>
      <c r="UBT12" s="12"/>
      <c r="UBU12" s="11"/>
      <c r="UBV12" s="12"/>
      <c r="UBW12" s="12"/>
      <c r="UBX12" s="12"/>
      <c r="UBY12" s="12"/>
      <c r="UBZ12" s="11"/>
      <c r="UCA12" s="12"/>
      <c r="UCB12" s="12"/>
      <c r="UCC12" s="12"/>
      <c r="UCD12" s="12"/>
      <c r="UCE12" s="11"/>
      <c r="UCF12" s="12"/>
      <c r="UCG12" s="12"/>
      <c r="UCH12" s="12"/>
      <c r="UCI12" s="12"/>
      <c r="UCJ12" s="11"/>
      <c r="UCK12" s="12"/>
      <c r="UCL12" s="12"/>
      <c r="UCM12" s="12"/>
      <c r="UCN12" s="12"/>
      <c r="UCO12" s="11"/>
      <c r="UCP12" s="12"/>
      <c r="UCQ12" s="12"/>
      <c r="UCR12" s="12"/>
      <c r="UCS12" s="12"/>
      <c r="UCT12" s="11"/>
      <c r="UCU12" s="12"/>
      <c r="UCV12" s="12"/>
      <c r="UCW12" s="12"/>
      <c r="UCX12" s="12"/>
      <c r="UCY12" s="11"/>
      <c r="UCZ12" s="12"/>
      <c r="UDA12" s="12"/>
      <c r="UDB12" s="12"/>
      <c r="UDC12" s="12"/>
      <c r="UDD12" s="11"/>
      <c r="UDE12" s="12"/>
      <c r="UDF12" s="12"/>
      <c r="UDG12" s="12"/>
      <c r="UDH12" s="12"/>
      <c r="UDI12" s="11"/>
      <c r="UDJ12" s="12"/>
      <c r="UDK12" s="12"/>
      <c r="UDL12" s="12"/>
      <c r="UDM12" s="12"/>
      <c r="UDN12" s="11"/>
      <c r="UDO12" s="12"/>
      <c r="UDP12" s="12"/>
      <c r="UDQ12" s="12"/>
      <c r="UDR12" s="12"/>
      <c r="UDS12" s="11"/>
      <c r="UDT12" s="12"/>
      <c r="UDU12" s="12"/>
      <c r="UDV12" s="12"/>
      <c r="UDW12" s="12"/>
      <c r="UDX12" s="11"/>
      <c r="UDY12" s="12"/>
      <c r="UDZ12" s="12"/>
      <c r="UEA12" s="12"/>
      <c r="UEB12" s="12"/>
      <c r="UEC12" s="11"/>
      <c r="UED12" s="12"/>
      <c r="UEE12" s="12"/>
      <c r="UEF12" s="12"/>
      <c r="UEG12" s="12"/>
      <c r="UEH12" s="11"/>
      <c r="UEI12" s="12"/>
      <c r="UEJ12" s="12"/>
      <c r="UEK12" s="12"/>
      <c r="UEL12" s="12"/>
      <c r="UEM12" s="11"/>
      <c r="UEN12" s="12"/>
      <c r="UEO12" s="12"/>
      <c r="UEP12" s="12"/>
      <c r="UEQ12" s="12"/>
      <c r="UER12" s="11"/>
      <c r="UES12" s="12"/>
      <c r="UET12" s="12"/>
      <c r="UEU12" s="12"/>
      <c r="UEV12" s="12"/>
      <c r="UEW12" s="11"/>
      <c r="UEX12" s="12"/>
      <c r="UEY12" s="12"/>
      <c r="UEZ12" s="12"/>
      <c r="UFA12" s="12"/>
      <c r="UFB12" s="11"/>
      <c r="UFC12" s="12"/>
      <c r="UFD12" s="12"/>
      <c r="UFE12" s="12"/>
      <c r="UFF12" s="12"/>
      <c r="UFG12" s="11"/>
      <c r="UFH12" s="12"/>
      <c r="UFI12" s="12"/>
      <c r="UFJ12" s="12"/>
      <c r="UFK12" s="12"/>
      <c r="UFL12" s="11"/>
      <c r="UFM12" s="12"/>
      <c r="UFN12" s="12"/>
      <c r="UFO12" s="12"/>
      <c r="UFP12" s="12"/>
      <c r="UFQ12" s="11"/>
      <c r="UFR12" s="12"/>
      <c r="UFS12" s="12"/>
      <c r="UFT12" s="12"/>
      <c r="UFU12" s="12"/>
      <c r="UFV12" s="11"/>
      <c r="UFW12" s="12"/>
      <c r="UFX12" s="12"/>
      <c r="UFY12" s="12"/>
      <c r="UFZ12" s="12"/>
      <c r="UGA12" s="11"/>
      <c r="UGB12" s="12"/>
      <c r="UGC12" s="12"/>
      <c r="UGD12" s="12"/>
      <c r="UGE12" s="12"/>
      <c r="UGF12" s="11"/>
      <c r="UGG12" s="12"/>
      <c r="UGH12" s="12"/>
      <c r="UGI12" s="12"/>
      <c r="UGJ12" s="12"/>
      <c r="UGK12" s="11"/>
      <c r="UGL12" s="12"/>
      <c r="UGM12" s="12"/>
      <c r="UGN12" s="12"/>
      <c r="UGO12" s="12"/>
      <c r="UGP12" s="11"/>
      <c r="UGQ12" s="12"/>
      <c r="UGR12" s="12"/>
      <c r="UGS12" s="12"/>
      <c r="UGT12" s="12"/>
      <c r="UGU12" s="11"/>
      <c r="UGV12" s="12"/>
      <c r="UGW12" s="12"/>
      <c r="UGX12" s="12"/>
      <c r="UGY12" s="12"/>
      <c r="UGZ12" s="11"/>
      <c r="UHA12" s="12"/>
      <c r="UHB12" s="12"/>
      <c r="UHC12" s="12"/>
      <c r="UHD12" s="12"/>
      <c r="UHE12" s="11"/>
      <c r="UHF12" s="12"/>
      <c r="UHG12" s="12"/>
      <c r="UHH12" s="12"/>
      <c r="UHI12" s="12"/>
      <c r="UHJ12" s="11"/>
      <c r="UHK12" s="12"/>
      <c r="UHL12" s="12"/>
      <c r="UHM12" s="12"/>
      <c r="UHN12" s="12"/>
      <c r="UHO12" s="11"/>
      <c r="UHP12" s="12"/>
      <c r="UHQ12" s="12"/>
      <c r="UHR12" s="12"/>
      <c r="UHS12" s="12"/>
      <c r="UHT12" s="11"/>
      <c r="UHU12" s="12"/>
      <c r="UHV12" s="12"/>
      <c r="UHW12" s="12"/>
      <c r="UHX12" s="12"/>
      <c r="UHY12" s="11"/>
      <c r="UHZ12" s="12"/>
      <c r="UIA12" s="12"/>
      <c r="UIB12" s="12"/>
      <c r="UIC12" s="12"/>
      <c r="UID12" s="11"/>
      <c r="UIE12" s="12"/>
      <c r="UIF12" s="12"/>
      <c r="UIG12" s="12"/>
      <c r="UIH12" s="12"/>
      <c r="UII12" s="11"/>
      <c r="UIJ12" s="12"/>
      <c r="UIK12" s="12"/>
      <c r="UIL12" s="12"/>
      <c r="UIM12" s="12"/>
      <c r="UIN12" s="11"/>
      <c r="UIO12" s="12"/>
      <c r="UIP12" s="12"/>
      <c r="UIQ12" s="12"/>
      <c r="UIR12" s="12"/>
      <c r="UIS12" s="11"/>
      <c r="UIT12" s="12"/>
      <c r="UIU12" s="12"/>
      <c r="UIV12" s="12"/>
      <c r="UIW12" s="12"/>
      <c r="UIX12" s="11"/>
      <c r="UIY12" s="12"/>
      <c r="UIZ12" s="12"/>
      <c r="UJA12" s="12"/>
      <c r="UJB12" s="12"/>
      <c r="UJC12" s="11"/>
      <c r="UJD12" s="12"/>
      <c r="UJE12" s="12"/>
      <c r="UJF12" s="12"/>
      <c r="UJG12" s="12"/>
      <c r="UJH12" s="11"/>
      <c r="UJI12" s="12"/>
      <c r="UJJ12" s="12"/>
      <c r="UJK12" s="12"/>
      <c r="UJL12" s="12"/>
      <c r="UJM12" s="11"/>
      <c r="UJN12" s="12"/>
      <c r="UJO12" s="12"/>
      <c r="UJP12" s="12"/>
      <c r="UJQ12" s="12"/>
      <c r="UJR12" s="11"/>
      <c r="UJS12" s="12"/>
      <c r="UJT12" s="12"/>
      <c r="UJU12" s="12"/>
      <c r="UJV12" s="12"/>
      <c r="UJW12" s="11"/>
      <c r="UJX12" s="12"/>
      <c r="UJY12" s="12"/>
      <c r="UJZ12" s="12"/>
      <c r="UKA12" s="12"/>
      <c r="UKB12" s="11"/>
      <c r="UKC12" s="12"/>
      <c r="UKD12" s="12"/>
      <c r="UKE12" s="12"/>
      <c r="UKF12" s="12"/>
      <c r="UKG12" s="11"/>
      <c r="UKH12" s="12"/>
      <c r="UKI12" s="12"/>
      <c r="UKJ12" s="12"/>
      <c r="UKK12" s="12"/>
      <c r="UKL12" s="11"/>
      <c r="UKM12" s="12"/>
      <c r="UKN12" s="12"/>
      <c r="UKO12" s="12"/>
      <c r="UKP12" s="12"/>
      <c r="UKQ12" s="11"/>
      <c r="UKR12" s="12"/>
      <c r="UKS12" s="12"/>
      <c r="UKT12" s="12"/>
      <c r="UKU12" s="12"/>
      <c r="UKV12" s="11"/>
      <c r="UKW12" s="12"/>
      <c r="UKX12" s="12"/>
      <c r="UKY12" s="12"/>
      <c r="UKZ12" s="12"/>
      <c r="ULA12" s="11"/>
      <c r="ULB12" s="12"/>
      <c r="ULC12" s="12"/>
      <c r="ULD12" s="12"/>
      <c r="ULE12" s="12"/>
      <c r="ULF12" s="11"/>
      <c r="ULG12" s="12"/>
      <c r="ULH12" s="12"/>
      <c r="ULI12" s="12"/>
      <c r="ULJ12" s="12"/>
      <c r="ULK12" s="11"/>
      <c r="ULL12" s="12"/>
      <c r="ULM12" s="12"/>
      <c r="ULN12" s="12"/>
      <c r="ULO12" s="12"/>
      <c r="ULP12" s="11"/>
      <c r="ULQ12" s="12"/>
      <c r="ULR12" s="12"/>
      <c r="ULS12" s="12"/>
      <c r="ULT12" s="12"/>
      <c r="ULU12" s="11"/>
      <c r="ULV12" s="12"/>
      <c r="ULW12" s="12"/>
      <c r="ULX12" s="12"/>
      <c r="ULY12" s="12"/>
      <c r="ULZ12" s="11"/>
      <c r="UMA12" s="12"/>
      <c r="UMB12" s="12"/>
      <c r="UMC12" s="12"/>
      <c r="UMD12" s="12"/>
      <c r="UME12" s="11"/>
      <c r="UMF12" s="12"/>
      <c r="UMG12" s="12"/>
      <c r="UMH12" s="12"/>
      <c r="UMI12" s="12"/>
      <c r="UMJ12" s="11"/>
      <c r="UMK12" s="12"/>
      <c r="UML12" s="12"/>
      <c r="UMM12" s="12"/>
      <c r="UMN12" s="12"/>
      <c r="UMO12" s="11"/>
      <c r="UMP12" s="12"/>
      <c r="UMQ12" s="12"/>
      <c r="UMR12" s="12"/>
      <c r="UMS12" s="12"/>
      <c r="UMT12" s="11"/>
      <c r="UMU12" s="12"/>
      <c r="UMV12" s="12"/>
      <c r="UMW12" s="12"/>
      <c r="UMX12" s="12"/>
      <c r="UMY12" s="11"/>
      <c r="UMZ12" s="12"/>
      <c r="UNA12" s="12"/>
      <c r="UNB12" s="12"/>
      <c r="UNC12" s="12"/>
      <c r="UND12" s="11"/>
      <c r="UNE12" s="12"/>
      <c r="UNF12" s="12"/>
      <c r="UNG12" s="12"/>
      <c r="UNH12" s="12"/>
      <c r="UNI12" s="11"/>
      <c r="UNJ12" s="12"/>
      <c r="UNK12" s="12"/>
      <c r="UNL12" s="12"/>
      <c r="UNM12" s="12"/>
      <c r="UNN12" s="11"/>
      <c r="UNO12" s="12"/>
      <c r="UNP12" s="12"/>
      <c r="UNQ12" s="12"/>
      <c r="UNR12" s="12"/>
      <c r="UNS12" s="11"/>
      <c r="UNT12" s="12"/>
      <c r="UNU12" s="12"/>
      <c r="UNV12" s="12"/>
      <c r="UNW12" s="12"/>
      <c r="UNX12" s="11"/>
      <c r="UNY12" s="12"/>
      <c r="UNZ12" s="12"/>
      <c r="UOA12" s="12"/>
      <c r="UOB12" s="12"/>
      <c r="UOC12" s="11"/>
      <c r="UOD12" s="12"/>
      <c r="UOE12" s="12"/>
      <c r="UOF12" s="12"/>
      <c r="UOG12" s="12"/>
      <c r="UOH12" s="11"/>
      <c r="UOI12" s="12"/>
      <c r="UOJ12" s="12"/>
      <c r="UOK12" s="12"/>
      <c r="UOL12" s="12"/>
      <c r="UOM12" s="11"/>
      <c r="UON12" s="12"/>
      <c r="UOO12" s="12"/>
      <c r="UOP12" s="12"/>
      <c r="UOQ12" s="12"/>
      <c r="UOR12" s="11"/>
      <c r="UOS12" s="12"/>
      <c r="UOT12" s="12"/>
      <c r="UOU12" s="12"/>
      <c r="UOV12" s="12"/>
      <c r="UOW12" s="11"/>
      <c r="UOX12" s="12"/>
      <c r="UOY12" s="12"/>
      <c r="UOZ12" s="12"/>
      <c r="UPA12" s="12"/>
      <c r="UPB12" s="11"/>
      <c r="UPC12" s="12"/>
      <c r="UPD12" s="12"/>
      <c r="UPE12" s="12"/>
      <c r="UPF12" s="12"/>
      <c r="UPG12" s="11"/>
      <c r="UPH12" s="12"/>
      <c r="UPI12" s="12"/>
      <c r="UPJ12" s="12"/>
      <c r="UPK12" s="12"/>
      <c r="UPL12" s="11"/>
      <c r="UPM12" s="12"/>
      <c r="UPN12" s="12"/>
      <c r="UPO12" s="12"/>
      <c r="UPP12" s="12"/>
      <c r="UPQ12" s="11"/>
      <c r="UPR12" s="12"/>
      <c r="UPS12" s="12"/>
      <c r="UPT12" s="12"/>
      <c r="UPU12" s="12"/>
      <c r="UPV12" s="11"/>
      <c r="UPW12" s="12"/>
      <c r="UPX12" s="12"/>
      <c r="UPY12" s="12"/>
      <c r="UPZ12" s="12"/>
      <c r="UQA12" s="11"/>
      <c r="UQB12" s="12"/>
      <c r="UQC12" s="12"/>
      <c r="UQD12" s="12"/>
      <c r="UQE12" s="12"/>
      <c r="UQF12" s="11"/>
      <c r="UQG12" s="12"/>
      <c r="UQH12" s="12"/>
      <c r="UQI12" s="12"/>
      <c r="UQJ12" s="12"/>
      <c r="UQK12" s="11"/>
      <c r="UQL12" s="12"/>
      <c r="UQM12" s="12"/>
      <c r="UQN12" s="12"/>
      <c r="UQO12" s="12"/>
      <c r="UQP12" s="11"/>
      <c r="UQQ12" s="12"/>
      <c r="UQR12" s="12"/>
      <c r="UQS12" s="12"/>
      <c r="UQT12" s="12"/>
      <c r="UQU12" s="11"/>
      <c r="UQV12" s="12"/>
      <c r="UQW12" s="12"/>
      <c r="UQX12" s="12"/>
      <c r="UQY12" s="12"/>
      <c r="UQZ12" s="11"/>
      <c r="URA12" s="12"/>
      <c r="URB12" s="12"/>
      <c r="URC12" s="12"/>
      <c r="URD12" s="12"/>
      <c r="URE12" s="11"/>
      <c r="URF12" s="12"/>
      <c r="URG12" s="12"/>
      <c r="URH12" s="12"/>
      <c r="URI12" s="12"/>
      <c r="URJ12" s="11"/>
      <c r="URK12" s="12"/>
      <c r="URL12" s="12"/>
      <c r="URM12" s="12"/>
      <c r="URN12" s="12"/>
      <c r="URO12" s="11"/>
      <c r="URP12" s="12"/>
      <c r="URQ12" s="12"/>
      <c r="URR12" s="12"/>
      <c r="URS12" s="12"/>
      <c r="URT12" s="11"/>
      <c r="URU12" s="12"/>
      <c r="URV12" s="12"/>
      <c r="URW12" s="12"/>
      <c r="URX12" s="12"/>
      <c r="URY12" s="11"/>
      <c r="URZ12" s="12"/>
      <c r="USA12" s="12"/>
      <c r="USB12" s="12"/>
      <c r="USC12" s="12"/>
      <c r="USD12" s="11"/>
      <c r="USE12" s="12"/>
      <c r="USF12" s="12"/>
      <c r="USG12" s="12"/>
      <c r="USH12" s="12"/>
      <c r="USI12" s="11"/>
      <c r="USJ12" s="12"/>
      <c r="USK12" s="12"/>
      <c r="USL12" s="12"/>
      <c r="USM12" s="12"/>
      <c r="USN12" s="11"/>
      <c r="USO12" s="12"/>
      <c r="USP12" s="12"/>
      <c r="USQ12" s="12"/>
      <c r="USR12" s="12"/>
      <c r="USS12" s="11"/>
      <c r="UST12" s="12"/>
      <c r="USU12" s="12"/>
      <c r="USV12" s="12"/>
      <c r="USW12" s="12"/>
      <c r="USX12" s="11"/>
      <c r="USY12" s="12"/>
      <c r="USZ12" s="12"/>
      <c r="UTA12" s="12"/>
      <c r="UTB12" s="12"/>
      <c r="UTC12" s="11"/>
      <c r="UTD12" s="12"/>
      <c r="UTE12" s="12"/>
      <c r="UTF12" s="12"/>
      <c r="UTG12" s="12"/>
      <c r="UTH12" s="11"/>
      <c r="UTI12" s="12"/>
      <c r="UTJ12" s="12"/>
      <c r="UTK12" s="12"/>
      <c r="UTL12" s="12"/>
      <c r="UTM12" s="11"/>
      <c r="UTN12" s="12"/>
      <c r="UTO12" s="12"/>
      <c r="UTP12" s="12"/>
      <c r="UTQ12" s="12"/>
      <c r="UTR12" s="11"/>
      <c r="UTS12" s="12"/>
      <c r="UTT12" s="12"/>
      <c r="UTU12" s="12"/>
      <c r="UTV12" s="12"/>
      <c r="UTW12" s="11"/>
      <c r="UTX12" s="12"/>
      <c r="UTY12" s="12"/>
      <c r="UTZ12" s="12"/>
      <c r="UUA12" s="12"/>
      <c r="UUB12" s="11"/>
      <c r="UUC12" s="12"/>
      <c r="UUD12" s="12"/>
      <c r="UUE12" s="12"/>
      <c r="UUF12" s="12"/>
      <c r="UUG12" s="11"/>
      <c r="UUH12" s="12"/>
      <c r="UUI12" s="12"/>
      <c r="UUJ12" s="12"/>
      <c r="UUK12" s="12"/>
      <c r="UUL12" s="11"/>
      <c r="UUM12" s="12"/>
      <c r="UUN12" s="12"/>
      <c r="UUO12" s="12"/>
      <c r="UUP12" s="12"/>
      <c r="UUQ12" s="11"/>
      <c r="UUR12" s="12"/>
      <c r="UUS12" s="12"/>
      <c r="UUT12" s="12"/>
      <c r="UUU12" s="12"/>
      <c r="UUV12" s="11"/>
      <c r="UUW12" s="12"/>
      <c r="UUX12" s="12"/>
      <c r="UUY12" s="12"/>
      <c r="UUZ12" s="12"/>
      <c r="UVA12" s="11"/>
      <c r="UVB12" s="12"/>
      <c r="UVC12" s="12"/>
      <c r="UVD12" s="12"/>
      <c r="UVE12" s="12"/>
      <c r="UVF12" s="11"/>
      <c r="UVG12" s="12"/>
      <c r="UVH12" s="12"/>
      <c r="UVI12" s="12"/>
      <c r="UVJ12" s="12"/>
      <c r="UVK12" s="11"/>
      <c r="UVL12" s="12"/>
      <c r="UVM12" s="12"/>
      <c r="UVN12" s="12"/>
      <c r="UVO12" s="12"/>
      <c r="UVP12" s="11"/>
      <c r="UVQ12" s="12"/>
      <c r="UVR12" s="12"/>
      <c r="UVS12" s="12"/>
      <c r="UVT12" s="12"/>
      <c r="UVU12" s="11"/>
      <c r="UVV12" s="12"/>
      <c r="UVW12" s="12"/>
      <c r="UVX12" s="12"/>
      <c r="UVY12" s="12"/>
      <c r="UVZ12" s="11"/>
      <c r="UWA12" s="12"/>
      <c r="UWB12" s="12"/>
      <c r="UWC12" s="12"/>
      <c r="UWD12" s="12"/>
      <c r="UWE12" s="11"/>
      <c r="UWF12" s="12"/>
      <c r="UWG12" s="12"/>
      <c r="UWH12" s="12"/>
      <c r="UWI12" s="12"/>
      <c r="UWJ12" s="11"/>
      <c r="UWK12" s="12"/>
      <c r="UWL12" s="12"/>
      <c r="UWM12" s="12"/>
      <c r="UWN12" s="12"/>
      <c r="UWO12" s="11"/>
      <c r="UWP12" s="12"/>
      <c r="UWQ12" s="12"/>
      <c r="UWR12" s="12"/>
      <c r="UWS12" s="12"/>
      <c r="UWT12" s="11"/>
      <c r="UWU12" s="12"/>
      <c r="UWV12" s="12"/>
      <c r="UWW12" s="12"/>
      <c r="UWX12" s="12"/>
      <c r="UWY12" s="11"/>
      <c r="UWZ12" s="12"/>
      <c r="UXA12" s="12"/>
      <c r="UXB12" s="12"/>
      <c r="UXC12" s="12"/>
      <c r="UXD12" s="11"/>
      <c r="UXE12" s="12"/>
      <c r="UXF12" s="12"/>
      <c r="UXG12" s="12"/>
      <c r="UXH12" s="12"/>
      <c r="UXI12" s="11"/>
      <c r="UXJ12" s="12"/>
      <c r="UXK12" s="12"/>
      <c r="UXL12" s="12"/>
      <c r="UXM12" s="12"/>
      <c r="UXN12" s="11"/>
      <c r="UXO12" s="12"/>
      <c r="UXP12" s="12"/>
      <c r="UXQ12" s="12"/>
      <c r="UXR12" s="12"/>
      <c r="UXS12" s="11"/>
      <c r="UXT12" s="12"/>
      <c r="UXU12" s="12"/>
      <c r="UXV12" s="12"/>
      <c r="UXW12" s="12"/>
      <c r="UXX12" s="11"/>
      <c r="UXY12" s="12"/>
      <c r="UXZ12" s="12"/>
      <c r="UYA12" s="12"/>
      <c r="UYB12" s="12"/>
      <c r="UYC12" s="11"/>
      <c r="UYD12" s="12"/>
      <c r="UYE12" s="12"/>
      <c r="UYF12" s="12"/>
      <c r="UYG12" s="12"/>
      <c r="UYH12" s="11"/>
      <c r="UYI12" s="12"/>
      <c r="UYJ12" s="12"/>
      <c r="UYK12" s="12"/>
      <c r="UYL12" s="12"/>
      <c r="UYM12" s="11"/>
      <c r="UYN12" s="12"/>
      <c r="UYO12" s="12"/>
      <c r="UYP12" s="12"/>
      <c r="UYQ12" s="12"/>
      <c r="UYR12" s="11"/>
      <c r="UYS12" s="12"/>
      <c r="UYT12" s="12"/>
      <c r="UYU12" s="12"/>
      <c r="UYV12" s="12"/>
      <c r="UYW12" s="11"/>
      <c r="UYX12" s="12"/>
      <c r="UYY12" s="12"/>
      <c r="UYZ12" s="12"/>
      <c r="UZA12" s="12"/>
      <c r="UZB12" s="11"/>
      <c r="UZC12" s="12"/>
      <c r="UZD12" s="12"/>
      <c r="UZE12" s="12"/>
      <c r="UZF12" s="12"/>
      <c r="UZG12" s="11"/>
      <c r="UZH12" s="12"/>
      <c r="UZI12" s="12"/>
      <c r="UZJ12" s="12"/>
      <c r="UZK12" s="12"/>
      <c r="UZL12" s="11"/>
      <c r="UZM12" s="12"/>
      <c r="UZN12" s="12"/>
      <c r="UZO12" s="12"/>
      <c r="UZP12" s="12"/>
      <c r="UZQ12" s="11"/>
      <c r="UZR12" s="12"/>
      <c r="UZS12" s="12"/>
      <c r="UZT12" s="12"/>
      <c r="UZU12" s="12"/>
      <c r="UZV12" s="11"/>
      <c r="UZW12" s="12"/>
      <c r="UZX12" s="12"/>
      <c r="UZY12" s="12"/>
      <c r="UZZ12" s="12"/>
      <c r="VAA12" s="11"/>
      <c r="VAB12" s="12"/>
      <c r="VAC12" s="12"/>
      <c r="VAD12" s="12"/>
      <c r="VAE12" s="12"/>
      <c r="VAF12" s="11"/>
      <c r="VAG12" s="12"/>
      <c r="VAH12" s="12"/>
      <c r="VAI12" s="12"/>
      <c r="VAJ12" s="12"/>
      <c r="VAK12" s="11"/>
      <c r="VAL12" s="12"/>
      <c r="VAM12" s="12"/>
      <c r="VAN12" s="12"/>
      <c r="VAO12" s="12"/>
      <c r="VAP12" s="11"/>
      <c r="VAQ12" s="12"/>
      <c r="VAR12" s="12"/>
      <c r="VAS12" s="12"/>
      <c r="VAT12" s="12"/>
      <c r="VAU12" s="11"/>
      <c r="VAV12" s="12"/>
      <c r="VAW12" s="12"/>
      <c r="VAX12" s="12"/>
      <c r="VAY12" s="12"/>
      <c r="VAZ12" s="11"/>
      <c r="VBA12" s="12"/>
      <c r="VBB12" s="12"/>
      <c r="VBC12" s="12"/>
      <c r="VBD12" s="12"/>
      <c r="VBE12" s="11"/>
      <c r="VBF12" s="12"/>
      <c r="VBG12" s="12"/>
      <c r="VBH12" s="12"/>
      <c r="VBI12" s="12"/>
      <c r="VBJ12" s="11"/>
      <c r="VBK12" s="12"/>
      <c r="VBL12" s="12"/>
      <c r="VBM12" s="12"/>
      <c r="VBN12" s="12"/>
      <c r="VBO12" s="11"/>
      <c r="VBP12" s="12"/>
      <c r="VBQ12" s="12"/>
      <c r="VBR12" s="12"/>
      <c r="VBS12" s="12"/>
      <c r="VBT12" s="11"/>
      <c r="VBU12" s="12"/>
      <c r="VBV12" s="12"/>
      <c r="VBW12" s="12"/>
      <c r="VBX12" s="12"/>
      <c r="VBY12" s="11"/>
      <c r="VBZ12" s="12"/>
      <c r="VCA12" s="12"/>
      <c r="VCB12" s="12"/>
      <c r="VCC12" s="12"/>
      <c r="VCD12" s="11"/>
      <c r="VCE12" s="12"/>
      <c r="VCF12" s="12"/>
      <c r="VCG12" s="12"/>
      <c r="VCH12" s="12"/>
      <c r="VCI12" s="11"/>
      <c r="VCJ12" s="12"/>
      <c r="VCK12" s="12"/>
      <c r="VCL12" s="12"/>
      <c r="VCM12" s="12"/>
      <c r="VCN12" s="11"/>
      <c r="VCO12" s="12"/>
      <c r="VCP12" s="12"/>
      <c r="VCQ12" s="12"/>
      <c r="VCR12" s="12"/>
      <c r="VCS12" s="11"/>
      <c r="VCT12" s="12"/>
      <c r="VCU12" s="12"/>
      <c r="VCV12" s="12"/>
      <c r="VCW12" s="12"/>
      <c r="VCX12" s="11"/>
      <c r="VCY12" s="12"/>
      <c r="VCZ12" s="12"/>
      <c r="VDA12" s="12"/>
      <c r="VDB12" s="12"/>
      <c r="VDC12" s="11"/>
      <c r="VDD12" s="12"/>
      <c r="VDE12" s="12"/>
      <c r="VDF12" s="12"/>
      <c r="VDG12" s="12"/>
      <c r="VDH12" s="11"/>
      <c r="VDI12" s="12"/>
      <c r="VDJ12" s="12"/>
      <c r="VDK12" s="12"/>
      <c r="VDL12" s="12"/>
      <c r="VDM12" s="11"/>
      <c r="VDN12" s="12"/>
      <c r="VDO12" s="12"/>
      <c r="VDP12" s="12"/>
      <c r="VDQ12" s="12"/>
      <c r="VDR12" s="11"/>
      <c r="VDS12" s="12"/>
      <c r="VDT12" s="12"/>
      <c r="VDU12" s="12"/>
      <c r="VDV12" s="12"/>
      <c r="VDW12" s="11"/>
      <c r="VDX12" s="12"/>
      <c r="VDY12" s="12"/>
      <c r="VDZ12" s="12"/>
      <c r="VEA12" s="12"/>
      <c r="VEB12" s="11"/>
      <c r="VEC12" s="12"/>
      <c r="VED12" s="12"/>
      <c r="VEE12" s="12"/>
      <c r="VEF12" s="12"/>
      <c r="VEG12" s="11"/>
      <c r="VEH12" s="12"/>
      <c r="VEI12" s="12"/>
      <c r="VEJ12" s="12"/>
      <c r="VEK12" s="12"/>
      <c r="VEL12" s="11"/>
      <c r="VEM12" s="12"/>
      <c r="VEN12" s="12"/>
      <c r="VEO12" s="12"/>
      <c r="VEP12" s="12"/>
      <c r="VEQ12" s="11"/>
      <c r="VER12" s="12"/>
      <c r="VES12" s="12"/>
      <c r="VET12" s="12"/>
      <c r="VEU12" s="12"/>
      <c r="VEV12" s="11"/>
      <c r="VEW12" s="12"/>
      <c r="VEX12" s="12"/>
      <c r="VEY12" s="12"/>
      <c r="VEZ12" s="12"/>
      <c r="VFA12" s="11"/>
      <c r="VFB12" s="12"/>
      <c r="VFC12" s="12"/>
      <c r="VFD12" s="12"/>
      <c r="VFE12" s="12"/>
      <c r="VFF12" s="11"/>
      <c r="VFG12" s="12"/>
      <c r="VFH12" s="12"/>
      <c r="VFI12" s="12"/>
      <c r="VFJ12" s="12"/>
      <c r="VFK12" s="11"/>
      <c r="VFL12" s="12"/>
      <c r="VFM12" s="12"/>
      <c r="VFN12" s="12"/>
      <c r="VFO12" s="12"/>
      <c r="VFP12" s="11"/>
      <c r="VFQ12" s="12"/>
      <c r="VFR12" s="12"/>
      <c r="VFS12" s="12"/>
      <c r="VFT12" s="12"/>
      <c r="VFU12" s="11"/>
      <c r="VFV12" s="12"/>
      <c r="VFW12" s="12"/>
      <c r="VFX12" s="12"/>
      <c r="VFY12" s="12"/>
      <c r="VFZ12" s="11"/>
      <c r="VGA12" s="12"/>
      <c r="VGB12" s="12"/>
      <c r="VGC12" s="12"/>
      <c r="VGD12" s="12"/>
      <c r="VGE12" s="11"/>
      <c r="VGF12" s="12"/>
      <c r="VGG12" s="12"/>
      <c r="VGH12" s="12"/>
      <c r="VGI12" s="12"/>
      <c r="VGJ12" s="11"/>
      <c r="VGK12" s="12"/>
      <c r="VGL12" s="12"/>
      <c r="VGM12" s="12"/>
      <c r="VGN12" s="12"/>
      <c r="VGO12" s="11"/>
      <c r="VGP12" s="12"/>
      <c r="VGQ12" s="12"/>
      <c r="VGR12" s="12"/>
      <c r="VGS12" s="12"/>
      <c r="VGT12" s="11"/>
      <c r="VGU12" s="12"/>
      <c r="VGV12" s="12"/>
      <c r="VGW12" s="12"/>
      <c r="VGX12" s="12"/>
      <c r="VGY12" s="11"/>
      <c r="VGZ12" s="12"/>
      <c r="VHA12" s="12"/>
      <c r="VHB12" s="12"/>
      <c r="VHC12" s="12"/>
      <c r="VHD12" s="11"/>
      <c r="VHE12" s="12"/>
      <c r="VHF12" s="12"/>
      <c r="VHG12" s="12"/>
      <c r="VHH12" s="12"/>
      <c r="VHI12" s="11"/>
      <c r="VHJ12" s="12"/>
      <c r="VHK12" s="12"/>
      <c r="VHL12" s="12"/>
      <c r="VHM12" s="12"/>
      <c r="VHN12" s="11"/>
      <c r="VHO12" s="12"/>
      <c r="VHP12" s="12"/>
      <c r="VHQ12" s="12"/>
      <c r="VHR12" s="12"/>
      <c r="VHS12" s="11"/>
      <c r="VHT12" s="12"/>
      <c r="VHU12" s="12"/>
      <c r="VHV12" s="12"/>
      <c r="VHW12" s="12"/>
      <c r="VHX12" s="11"/>
      <c r="VHY12" s="12"/>
      <c r="VHZ12" s="12"/>
      <c r="VIA12" s="12"/>
      <c r="VIB12" s="12"/>
      <c r="VIC12" s="11"/>
      <c r="VID12" s="12"/>
      <c r="VIE12" s="12"/>
      <c r="VIF12" s="12"/>
      <c r="VIG12" s="12"/>
      <c r="VIH12" s="11"/>
      <c r="VII12" s="12"/>
      <c r="VIJ12" s="12"/>
      <c r="VIK12" s="12"/>
      <c r="VIL12" s="12"/>
      <c r="VIM12" s="11"/>
      <c r="VIN12" s="12"/>
      <c r="VIO12" s="12"/>
      <c r="VIP12" s="12"/>
      <c r="VIQ12" s="12"/>
      <c r="VIR12" s="11"/>
      <c r="VIS12" s="12"/>
      <c r="VIT12" s="12"/>
      <c r="VIU12" s="12"/>
      <c r="VIV12" s="12"/>
      <c r="VIW12" s="11"/>
      <c r="VIX12" s="12"/>
      <c r="VIY12" s="12"/>
      <c r="VIZ12" s="12"/>
      <c r="VJA12" s="12"/>
      <c r="VJB12" s="11"/>
      <c r="VJC12" s="12"/>
      <c r="VJD12" s="12"/>
      <c r="VJE12" s="12"/>
      <c r="VJF12" s="12"/>
      <c r="VJG12" s="11"/>
      <c r="VJH12" s="12"/>
      <c r="VJI12" s="12"/>
      <c r="VJJ12" s="12"/>
      <c r="VJK12" s="12"/>
      <c r="VJL12" s="11"/>
      <c r="VJM12" s="12"/>
      <c r="VJN12" s="12"/>
      <c r="VJO12" s="12"/>
      <c r="VJP12" s="12"/>
      <c r="VJQ12" s="11"/>
      <c r="VJR12" s="12"/>
      <c r="VJS12" s="12"/>
      <c r="VJT12" s="12"/>
      <c r="VJU12" s="12"/>
      <c r="VJV12" s="11"/>
      <c r="VJW12" s="12"/>
      <c r="VJX12" s="12"/>
      <c r="VJY12" s="12"/>
      <c r="VJZ12" s="12"/>
      <c r="VKA12" s="11"/>
      <c r="VKB12" s="12"/>
      <c r="VKC12" s="12"/>
      <c r="VKD12" s="12"/>
      <c r="VKE12" s="12"/>
      <c r="VKF12" s="11"/>
      <c r="VKG12" s="12"/>
      <c r="VKH12" s="12"/>
      <c r="VKI12" s="12"/>
      <c r="VKJ12" s="12"/>
      <c r="VKK12" s="11"/>
      <c r="VKL12" s="12"/>
      <c r="VKM12" s="12"/>
      <c r="VKN12" s="12"/>
      <c r="VKO12" s="12"/>
      <c r="VKP12" s="11"/>
      <c r="VKQ12" s="12"/>
      <c r="VKR12" s="12"/>
      <c r="VKS12" s="12"/>
      <c r="VKT12" s="12"/>
      <c r="VKU12" s="11"/>
      <c r="VKV12" s="12"/>
      <c r="VKW12" s="12"/>
      <c r="VKX12" s="12"/>
      <c r="VKY12" s="12"/>
      <c r="VKZ12" s="11"/>
      <c r="VLA12" s="12"/>
      <c r="VLB12" s="12"/>
      <c r="VLC12" s="12"/>
      <c r="VLD12" s="12"/>
      <c r="VLE12" s="11"/>
      <c r="VLF12" s="12"/>
      <c r="VLG12" s="12"/>
      <c r="VLH12" s="12"/>
      <c r="VLI12" s="12"/>
      <c r="VLJ12" s="11"/>
      <c r="VLK12" s="12"/>
      <c r="VLL12" s="12"/>
      <c r="VLM12" s="12"/>
      <c r="VLN12" s="12"/>
      <c r="VLO12" s="11"/>
      <c r="VLP12" s="12"/>
      <c r="VLQ12" s="12"/>
      <c r="VLR12" s="12"/>
      <c r="VLS12" s="12"/>
      <c r="VLT12" s="11"/>
      <c r="VLU12" s="12"/>
      <c r="VLV12" s="12"/>
      <c r="VLW12" s="12"/>
      <c r="VLX12" s="12"/>
      <c r="VLY12" s="11"/>
      <c r="VLZ12" s="12"/>
      <c r="VMA12" s="12"/>
      <c r="VMB12" s="12"/>
      <c r="VMC12" s="12"/>
      <c r="VMD12" s="11"/>
      <c r="VME12" s="12"/>
      <c r="VMF12" s="12"/>
      <c r="VMG12" s="12"/>
      <c r="VMH12" s="12"/>
      <c r="VMI12" s="11"/>
      <c r="VMJ12" s="12"/>
      <c r="VMK12" s="12"/>
      <c r="VML12" s="12"/>
      <c r="VMM12" s="12"/>
      <c r="VMN12" s="11"/>
      <c r="VMO12" s="12"/>
      <c r="VMP12" s="12"/>
      <c r="VMQ12" s="12"/>
      <c r="VMR12" s="12"/>
      <c r="VMS12" s="11"/>
      <c r="VMT12" s="12"/>
      <c r="VMU12" s="12"/>
      <c r="VMV12" s="12"/>
      <c r="VMW12" s="12"/>
      <c r="VMX12" s="11"/>
      <c r="VMY12" s="12"/>
      <c r="VMZ12" s="12"/>
      <c r="VNA12" s="12"/>
      <c r="VNB12" s="12"/>
      <c r="VNC12" s="11"/>
      <c r="VND12" s="12"/>
      <c r="VNE12" s="12"/>
      <c r="VNF12" s="12"/>
      <c r="VNG12" s="12"/>
      <c r="VNH12" s="11"/>
      <c r="VNI12" s="12"/>
      <c r="VNJ12" s="12"/>
      <c r="VNK12" s="12"/>
      <c r="VNL12" s="12"/>
      <c r="VNM12" s="11"/>
      <c r="VNN12" s="12"/>
      <c r="VNO12" s="12"/>
      <c r="VNP12" s="12"/>
      <c r="VNQ12" s="12"/>
      <c r="VNR12" s="11"/>
      <c r="VNS12" s="12"/>
      <c r="VNT12" s="12"/>
      <c r="VNU12" s="12"/>
      <c r="VNV12" s="12"/>
      <c r="VNW12" s="11"/>
      <c r="VNX12" s="12"/>
      <c r="VNY12" s="12"/>
      <c r="VNZ12" s="12"/>
      <c r="VOA12" s="12"/>
      <c r="VOB12" s="11"/>
      <c r="VOC12" s="12"/>
      <c r="VOD12" s="12"/>
      <c r="VOE12" s="12"/>
      <c r="VOF12" s="12"/>
      <c r="VOG12" s="11"/>
      <c r="VOH12" s="12"/>
      <c r="VOI12" s="12"/>
      <c r="VOJ12" s="12"/>
      <c r="VOK12" s="12"/>
      <c r="VOL12" s="11"/>
      <c r="VOM12" s="12"/>
      <c r="VON12" s="12"/>
      <c r="VOO12" s="12"/>
      <c r="VOP12" s="12"/>
      <c r="VOQ12" s="11"/>
      <c r="VOR12" s="12"/>
      <c r="VOS12" s="12"/>
      <c r="VOT12" s="12"/>
      <c r="VOU12" s="12"/>
      <c r="VOV12" s="11"/>
      <c r="VOW12" s="12"/>
      <c r="VOX12" s="12"/>
      <c r="VOY12" s="12"/>
      <c r="VOZ12" s="12"/>
      <c r="VPA12" s="11"/>
      <c r="VPB12" s="12"/>
      <c r="VPC12" s="12"/>
      <c r="VPD12" s="12"/>
      <c r="VPE12" s="12"/>
      <c r="VPF12" s="11"/>
      <c r="VPG12" s="12"/>
      <c r="VPH12" s="12"/>
      <c r="VPI12" s="12"/>
      <c r="VPJ12" s="12"/>
      <c r="VPK12" s="11"/>
      <c r="VPL12" s="12"/>
      <c r="VPM12" s="12"/>
      <c r="VPN12" s="12"/>
      <c r="VPO12" s="12"/>
      <c r="VPP12" s="11"/>
      <c r="VPQ12" s="12"/>
      <c r="VPR12" s="12"/>
      <c r="VPS12" s="12"/>
      <c r="VPT12" s="12"/>
      <c r="VPU12" s="11"/>
      <c r="VPV12" s="12"/>
      <c r="VPW12" s="12"/>
      <c r="VPX12" s="12"/>
      <c r="VPY12" s="12"/>
      <c r="VPZ12" s="11"/>
      <c r="VQA12" s="12"/>
      <c r="VQB12" s="12"/>
      <c r="VQC12" s="12"/>
      <c r="VQD12" s="12"/>
      <c r="VQE12" s="11"/>
      <c r="VQF12" s="12"/>
      <c r="VQG12" s="12"/>
      <c r="VQH12" s="12"/>
      <c r="VQI12" s="12"/>
      <c r="VQJ12" s="11"/>
      <c r="VQK12" s="12"/>
      <c r="VQL12" s="12"/>
      <c r="VQM12" s="12"/>
      <c r="VQN12" s="12"/>
      <c r="VQO12" s="11"/>
      <c r="VQP12" s="12"/>
      <c r="VQQ12" s="12"/>
      <c r="VQR12" s="12"/>
      <c r="VQS12" s="12"/>
      <c r="VQT12" s="11"/>
      <c r="VQU12" s="12"/>
      <c r="VQV12" s="12"/>
      <c r="VQW12" s="12"/>
      <c r="VQX12" s="12"/>
      <c r="VQY12" s="11"/>
      <c r="VQZ12" s="12"/>
      <c r="VRA12" s="12"/>
      <c r="VRB12" s="12"/>
      <c r="VRC12" s="12"/>
      <c r="VRD12" s="11"/>
      <c r="VRE12" s="12"/>
      <c r="VRF12" s="12"/>
      <c r="VRG12" s="12"/>
      <c r="VRH12" s="12"/>
      <c r="VRI12" s="11"/>
      <c r="VRJ12" s="12"/>
      <c r="VRK12" s="12"/>
      <c r="VRL12" s="12"/>
      <c r="VRM12" s="12"/>
      <c r="VRN12" s="11"/>
      <c r="VRO12" s="12"/>
      <c r="VRP12" s="12"/>
      <c r="VRQ12" s="12"/>
      <c r="VRR12" s="12"/>
      <c r="VRS12" s="11"/>
      <c r="VRT12" s="12"/>
      <c r="VRU12" s="12"/>
      <c r="VRV12" s="12"/>
      <c r="VRW12" s="12"/>
      <c r="VRX12" s="11"/>
      <c r="VRY12" s="12"/>
      <c r="VRZ12" s="12"/>
      <c r="VSA12" s="12"/>
      <c r="VSB12" s="12"/>
      <c r="VSC12" s="11"/>
      <c r="VSD12" s="12"/>
      <c r="VSE12" s="12"/>
      <c r="VSF12" s="12"/>
      <c r="VSG12" s="12"/>
      <c r="VSH12" s="11"/>
      <c r="VSI12" s="12"/>
      <c r="VSJ12" s="12"/>
      <c r="VSK12" s="12"/>
      <c r="VSL12" s="12"/>
      <c r="VSM12" s="11"/>
      <c r="VSN12" s="12"/>
      <c r="VSO12" s="12"/>
      <c r="VSP12" s="12"/>
      <c r="VSQ12" s="12"/>
      <c r="VSR12" s="11"/>
      <c r="VSS12" s="12"/>
      <c r="VST12" s="12"/>
      <c r="VSU12" s="12"/>
      <c r="VSV12" s="12"/>
      <c r="VSW12" s="11"/>
      <c r="VSX12" s="12"/>
      <c r="VSY12" s="12"/>
      <c r="VSZ12" s="12"/>
      <c r="VTA12" s="12"/>
      <c r="VTB12" s="11"/>
      <c r="VTC12" s="12"/>
      <c r="VTD12" s="12"/>
      <c r="VTE12" s="12"/>
      <c r="VTF12" s="12"/>
      <c r="VTG12" s="11"/>
      <c r="VTH12" s="12"/>
      <c r="VTI12" s="12"/>
      <c r="VTJ12" s="12"/>
      <c r="VTK12" s="12"/>
      <c r="VTL12" s="11"/>
      <c r="VTM12" s="12"/>
      <c r="VTN12" s="12"/>
      <c r="VTO12" s="12"/>
      <c r="VTP12" s="12"/>
      <c r="VTQ12" s="11"/>
      <c r="VTR12" s="12"/>
      <c r="VTS12" s="12"/>
      <c r="VTT12" s="12"/>
      <c r="VTU12" s="12"/>
      <c r="VTV12" s="11"/>
      <c r="VTW12" s="12"/>
      <c r="VTX12" s="12"/>
      <c r="VTY12" s="12"/>
      <c r="VTZ12" s="12"/>
      <c r="VUA12" s="11"/>
      <c r="VUB12" s="12"/>
      <c r="VUC12" s="12"/>
      <c r="VUD12" s="12"/>
      <c r="VUE12" s="12"/>
      <c r="VUF12" s="11"/>
      <c r="VUG12" s="12"/>
      <c r="VUH12" s="12"/>
      <c r="VUI12" s="12"/>
      <c r="VUJ12" s="12"/>
      <c r="VUK12" s="11"/>
      <c r="VUL12" s="12"/>
      <c r="VUM12" s="12"/>
      <c r="VUN12" s="12"/>
      <c r="VUO12" s="12"/>
      <c r="VUP12" s="11"/>
      <c r="VUQ12" s="12"/>
      <c r="VUR12" s="12"/>
      <c r="VUS12" s="12"/>
      <c r="VUT12" s="12"/>
      <c r="VUU12" s="11"/>
      <c r="VUV12" s="12"/>
      <c r="VUW12" s="12"/>
      <c r="VUX12" s="12"/>
      <c r="VUY12" s="12"/>
      <c r="VUZ12" s="11"/>
      <c r="VVA12" s="12"/>
      <c r="VVB12" s="12"/>
      <c r="VVC12" s="12"/>
      <c r="VVD12" s="12"/>
      <c r="VVE12" s="11"/>
      <c r="VVF12" s="12"/>
      <c r="VVG12" s="12"/>
      <c r="VVH12" s="12"/>
      <c r="VVI12" s="12"/>
      <c r="VVJ12" s="11"/>
      <c r="VVK12" s="12"/>
      <c r="VVL12" s="12"/>
      <c r="VVM12" s="12"/>
      <c r="VVN12" s="12"/>
      <c r="VVO12" s="11"/>
      <c r="VVP12" s="12"/>
      <c r="VVQ12" s="12"/>
      <c r="VVR12" s="12"/>
      <c r="VVS12" s="12"/>
      <c r="VVT12" s="11"/>
      <c r="VVU12" s="12"/>
      <c r="VVV12" s="12"/>
      <c r="VVW12" s="12"/>
      <c r="VVX12" s="12"/>
      <c r="VVY12" s="11"/>
      <c r="VVZ12" s="12"/>
      <c r="VWA12" s="12"/>
      <c r="VWB12" s="12"/>
      <c r="VWC12" s="12"/>
      <c r="VWD12" s="11"/>
      <c r="VWE12" s="12"/>
      <c r="VWF12" s="12"/>
      <c r="VWG12" s="12"/>
      <c r="VWH12" s="12"/>
      <c r="VWI12" s="11"/>
      <c r="VWJ12" s="12"/>
      <c r="VWK12" s="12"/>
      <c r="VWL12" s="12"/>
      <c r="VWM12" s="12"/>
      <c r="VWN12" s="11"/>
      <c r="VWO12" s="12"/>
      <c r="VWP12" s="12"/>
      <c r="VWQ12" s="12"/>
      <c r="VWR12" s="12"/>
      <c r="VWS12" s="11"/>
      <c r="VWT12" s="12"/>
      <c r="VWU12" s="12"/>
      <c r="VWV12" s="12"/>
      <c r="VWW12" s="12"/>
      <c r="VWX12" s="11"/>
      <c r="VWY12" s="12"/>
      <c r="VWZ12" s="12"/>
      <c r="VXA12" s="12"/>
      <c r="VXB12" s="12"/>
      <c r="VXC12" s="11"/>
      <c r="VXD12" s="12"/>
      <c r="VXE12" s="12"/>
      <c r="VXF12" s="12"/>
      <c r="VXG12" s="12"/>
      <c r="VXH12" s="11"/>
      <c r="VXI12" s="12"/>
      <c r="VXJ12" s="12"/>
      <c r="VXK12" s="12"/>
      <c r="VXL12" s="12"/>
      <c r="VXM12" s="11"/>
      <c r="VXN12" s="12"/>
      <c r="VXO12" s="12"/>
      <c r="VXP12" s="12"/>
      <c r="VXQ12" s="12"/>
      <c r="VXR12" s="11"/>
      <c r="VXS12" s="12"/>
      <c r="VXT12" s="12"/>
      <c r="VXU12" s="12"/>
      <c r="VXV12" s="12"/>
      <c r="VXW12" s="11"/>
      <c r="VXX12" s="12"/>
      <c r="VXY12" s="12"/>
      <c r="VXZ12" s="12"/>
      <c r="VYA12" s="12"/>
      <c r="VYB12" s="11"/>
      <c r="VYC12" s="12"/>
      <c r="VYD12" s="12"/>
      <c r="VYE12" s="12"/>
      <c r="VYF12" s="12"/>
      <c r="VYG12" s="11"/>
      <c r="VYH12" s="12"/>
      <c r="VYI12" s="12"/>
      <c r="VYJ12" s="12"/>
      <c r="VYK12" s="12"/>
      <c r="VYL12" s="11"/>
      <c r="VYM12" s="12"/>
      <c r="VYN12" s="12"/>
      <c r="VYO12" s="12"/>
      <c r="VYP12" s="12"/>
      <c r="VYQ12" s="11"/>
      <c r="VYR12" s="12"/>
      <c r="VYS12" s="12"/>
      <c r="VYT12" s="12"/>
      <c r="VYU12" s="12"/>
      <c r="VYV12" s="11"/>
      <c r="VYW12" s="12"/>
      <c r="VYX12" s="12"/>
      <c r="VYY12" s="12"/>
      <c r="VYZ12" s="12"/>
      <c r="VZA12" s="11"/>
      <c r="VZB12" s="12"/>
      <c r="VZC12" s="12"/>
      <c r="VZD12" s="12"/>
      <c r="VZE12" s="12"/>
      <c r="VZF12" s="11"/>
      <c r="VZG12" s="12"/>
      <c r="VZH12" s="12"/>
      <c r="VZI12" s="12"/>
      <c r="VZJ12" s="12"/>
      <c r="VZK12" s="11"/>
      <c r="VZL12" s="12"/>
      <c r="VZM12" s="12"/>
      <c r="VZN12" s="12"/>
      <c r="VZO12" s="12"/>
      <c r="VZP12" s="11"/>
      <c r="VZQ12" s="12"/>
      <c r="VZR12" s="12"/>
      <c r="VZS12" s="12"/>
      <c r="VZT12" s="12"/>
      <c r="VZU12" s="11"/>
      <c r="VZV12" s="12"/>
      <c r="VZW12" s="12"/>
      <c r="VZX12" s="12"/>
      <c r="VZY12" s="12"/>
      <c r="VZZ12" s="11"/>
      <c r="WAA12" s="12"/>
      <c r="WAB12" s="12"/>
      <c r="WAC12" s="12"/>
      <c r="WAD12" s="12"/>
      <c r="WAE12" s="11"/>
      <c r="WAF12" s="12"/>
      <c r="WAG12" s="12"/>
      <c r="WAH12" s="12"/>
      <c r="WAI12" s="12"/>
      <c r="WAJ12" s="11"/>
      <c r="WAK12" s="12"/>
      <c r="WAL12" s="12"/>
      <c r="WAM12" s="12"/>
      <c r="WAN12" s="12"/>
      <c r="WAO12" s="11"/>
      <c r="WAP12" s="12"/>
      <c r="WAQ12" s="12"/>
      <c r="WAR12" s="12"/>
      <c r="WAS12" s="12"/>
      <c r="WAT12" s="11"/>
      <c r="WAU12" s="12"/>
      <c r="WAV12" s="12"/>
      <c r="WAW12" s="12"/>
      <c r="WAX12" s="12"/>
      <c r="WAY12" s="11"/>
      <c r="WAZ12" s="12"/>
      <c r="WBA12" s="12"/>
      <c r="WBB12" s="12"/>
      <c r="WBC12" s="12"/>
      <c r="WBD12" s="11"/>
      <c r="WBE12" s="12"/>
      <c r="WBF12" s="12"/>
      <c r="WBG12" s="12"/>
      <c r="WBH12" s="12"/>
      <c r="WBI12" s="11"/>
      <c r="WBJ12" s="12"/>
      <c r="WBK12" s="12"/>
      <c r="WBL12" s="12"/>
      <c r="WBM12" s="12"/>
      <c r="WBN12" s="11"/>
      <c r="WBO12" s="12"/>
      <c r="WBP12" s="12"/>
      <c r="WBQ12" s="12"/>
      <c r="WBR12" s="12"/>
      <c r="WBS12" s="11"/>
      <c r="WBT12" s="12"/>
      <c r="WBU12" s="12"/>
      <c r="WBV12" s="12"/>
      <c r="WBW12" s="12"/>
      <c r="WBX12" s="11"/>
      <c r="WBY12" s="12"/>
      <c r="WBZ12" s="12"/>
      <c r="WCA12" s="12"/>
      <c r="WCB12" s="12"/>
      <c r="WCC12" s="11"/>
      <c r="WCD12" s="12"/>
      <c r="WCE12" s="12"/>
      <c r="WCF12" s="12"/>
      <c r="WCG12" s="12"/>
      <c r="WCH12" s="11"/>
      <c r="WCI12" s="12"/>
      <c r="WCJ12" s="12"/>
      <c r="WCK12" s="12"/>
      <c r="WCL12" s="12"/>
      <c r="WCM12" s="11"/>
      <c r="WCN12" s="12"/>
      <c r="WCO12" s="12"/>
      <c r="WCP12" s="12"/>
      <c r="WCQ12" s="12"/>
      <c r="WCR12" s="11"/>
      <c r="WCS12" s="12"/>
      <c r="WCT12" s="12"/>
      <c r="WCU12" s="12"/>
      <c r="WCV12" s="12"/>
      <c r="WCW12" s="11"/>
      <c r="WCX12" s="12"/>
      <c r="WCY12" s="12"/>
      <c r="WCZ12" s="12"/>
      <c r="WDA12" s="12"/>
      <c r="WDB12" s="11"/>
      <c r="WDC12" s="12"/>
      <c r="WDD12" s="12"/>
      <c r="WDE12" s="12"/>
      <c r="WDF12" s="12"/>
      <c r="WDG12" s="11"/>
      <c r="WDH12" s="12"/>
      <c r="WDI12" s="12"/>
      <c r="WDJ12" s="12"/>
      <c r="WDK12" s="12"/>
      <c r="WDL12" s="11"/>
      <c r="WDM12" s="12"/>
      <c r="WDN12" s="12"/>
      <c r="WDO12" s="12"/>
      <c r="WDP12" s="12"/>
      <c r="WDQ12" s="11"/>
      <c r="WDR12" s="12"/>
      <c r="WDS12" s="12"/>
      <c r="WDT12" s="12"/>
      <c r="WDU12" s="12"/>
      <c r="WDV12" s="11"/>
      <c r="WDW12" s="12"/>
      <c r="WDX12" s="12"/>
      <c r="WDY12" s="12"/>
      <c r="WDZ12" s="12"/>
      <c r="WEA12" s="11"/>
      <c r="WEB12" s="12"/>
      <c r="WEC12" s="12"/>
      <c r="WED12" s="12"/>
      <c r="WEE12" s="12"/>
      <c r="WEF12" s="11"/>
      <c r="WEG12" s="12"/>
      <c r="WEH12" s="12"/>
      <c r="WEI12" s="12"/>
      <c r="WEJ12" s="12"/>
      <c r="WEK12" s="11"/>
      <c r="WEL12" s="12"/>
      <c r="WEM12" s="12"/>
      <c r="WEN12" s="12"/>
      <c r="WEO12" s="12"/>
      <c r="WEP12" s="11"/>
      <c r="WEQ12" s="12"/>
      <c r="WER12" s="12"/>
      <c r="WES12" s="12"/>
      <c r="WET12" s="12"/>
      <c r="WEU12" s="11"/>
      <c r="WEV12" s="12"/>
      <c r="WEW12" s="12"/>
      <c r="WEX12" s="12"/>
      <c r="WEY12" s="12"/>
      <c r="WEZ12" s="11"/>
      <c r="WFA12" s="12"/>
      <c r="WFB12" s="12"/>
      <c r="WFC12" s="12"/>
      <c r="WFD12" s="12"/>
      <c r="WFE12" s="11"/>
      <c r="WFF12" s="12"/>
      <c r="WFG12" s="12"/>
      <c r="WFH12" s="12"/>
      <c r="WFI12" s="12"/>
      <c r="WFJ12" s="11"/>
      <c r="WFK12" s="12"/>
      <c r="WFL12" s="12"/>
      <c r="WFM12" s="12"/>
      <c r="WFN12" s="12"/>
      <c r="WFO12" s="11"/>
      <c r="WFP12" s="12"/>
      <c r="WFQ12" s="12"/>
      <c r="WFR12" s="12"/>
      <c r="WFS12" s="12"/>
      <c r="WFT12" s="11"/>
      <c r="WFU12" s="12"/>
      <c r="WFV12" s="12"/>
      <c r="WFW12" s="12"/>
      <c r="WFX12" s="12"/>
      <c r="WFY12" s="11"/>
      <c r="WFZ12" s="12"/>
      <c r="WGA12" s="12"/>
      <c r="WGB12" s="12"/>
      <c r="WGC12" s="12"/>
      <c r="WGD12" s="11"/>
      <c r="WGE12" s="12"/>
      <c r="WGF12" s="12"/>
      <c r="WGG12" s="12"/>
      <c r="WGH12" s="12"/>
      <c r="WGI12" s="11"/>
      <c r="WGJ12" s="12"/>
      <c r="WGK12" s="12"/>
      <c r="WGL12" s="12"/>
      <c r="WGM12" s="12"/>
      <c r="WGN12" s="11"/>
      <c r="WGO12" s="12"/>
      <c r="WGP12" s="12"/>
      <c r="WGQ12" s="12"/>
      <c r="WGR12" s="12"/>
      <c r="WGS12" s="11"/>
      <c r="WGT12" s="12"/>
      <c r="WGU12" s="12"/>
      <c r="WGV12" s="12"/>
      <c r="WGW12" s="12"/>
      <c r="WGX12" s="11"/>
      <c r="WGY12" s="12"/>
      <c r="WGZ12" s="12"/>
      <c r="WHA12" s="12"/>
      <c r="WHB12" s="12"/>
      <c r="WHC12" s="11"/>
      <c r="WHD12" s="12"/>
      <c r="WHE12" s="12"/>
      <c r="WHF12" s="12"/>
      <c r="WHG12" s="12"/>
      <c r="WHH12" s="11"/>
      <c r="WHI12" s="12"/>
      <c r="WHJ12" s="12"/>
      <c r="WHK12" s="12"/>
      <c r="WHL12" s="12"/>
      <c r="WHM12" s="11"/>
      <c r="WHN12" s="12"/>
      <c r="WHO12" s="12"/>
      <c r="WHP12" s="12"/>
      <c r="WHQ12" s="12"/>
      <c r="WHR12" s="11"/>
      <c r="WHS12" s="12"/>
      <c r="WHT12" s="12"/>
      <c r="WHU12" s="12"/>
      <c r="WHV12" s="12"/>
      <c r="WHW12" s="11"/>
      <c r="WHX12" s="12"/>
      <c r="WHY12" s="12"/>
      <c r="WHZ12" s="12"/>
      <c r="WIA12" s="12"/>
      <c r="WIB12" s="11"/>
      <c r="WIC12" s="12"/>
      <c r="WID12" s="12"/>
      <c r="WIE12" s="12"/>
      <c r="WIF12" s="12"/>
      <c r="WIG12" s="11"/>
      <c r="WIH12" s="12"/>
      <c r="WII12" s="12"/>
      <c r="WIJ12" s="12"/>
      <c r="WIK12" s="12"/>
      <c r="WIL12" s="11"/>
      <c r="WIM12" s="12"/>
      <c r="WIN12" s="12"/>
      <c r="WIO12" s="12"/>
      <c r="WIP12" s="12"/>
      <c r="WIQ12" s="11"/>
      <c r="WIR12" s="12"/>
      <c r="WIS12" s="12"/>
      <c r="WIT12" s="12"/>
      <c r="WIU12" s="12"/>
      <c r="WIV12" s="11"/>
      <c r="WIW12" s="12"/>
      <c r="WIX12" s="12"/>
      <c r="WIY12" s="12"/>
      <c r="WIZ12" s="12"/>
      <c r="WJA12" s="11"/>
      <c r="WJB12" s="12"/>
      <c r="WJC12" s="12"/>
      <c r="WJD12" s="12"/>
      <c r="WJE12" s="12"/>
      <c r="WJF12" s="11"/>
      <c r="WJG12" s="12"/>
      <c r="WJH12" s="12"/>
      <c r="WJI12" s="12"/>
      <c r="WJJ12" s="12"/>
      <c r="WJK12" s="11"/>
      <c r="WJL12" s="12"/>
      <c r="WJM12" s="12"/>
      <c r="WJN12" s="12"/>
      <c r="WJO12" s="12"/>
      <c r="WJP12" s="11"/>
      <c r="WJQ12" s="12"/>
      <c r="WJR12" s="12"/>
      <c r="WJS12" s="12"/>
      <c r="WJT12" s="12"/>
      <c r="WJU12" s="11"/>
      <c r="WJV12" s="12"/>
      <c r="WJW12" s="12"/>
      <c r="WJX12" s="12"/>
      <c r="WJY12" s="12"/>
      <c r="WJZ12" s="11"/>
      <c r="WKA12" s="12"/>
      <c r="WKB12" s="12"/>
      <c r="WKC12" s="12"/>
      <c r="WKD12" s="12"/>
      <c r="WKE12" s="11"/>
      <c r="WKF12" s="12"/>
      <c r="WKG12" s="12"/>
      <c r="WKH12" s="12"/>
      <c r="WKI12" s="12"/>
      <c r="WKJ12" s="11"/>
      <c r="WKK12" s="12"/>
      <c r="WKL12" s="12"/>
      <c r="WKM12" s="12"/>
      <c r="WKN12" s="12"/>
      <c r="WKO12" s="11"/>
      <c r="WKP12" s="12"/>
      <c r="WKQ12" s="12"/>
      <c r="WKR12" s="12"/>
      <c r="WKS12" s="12"/>
      <c r="WKT12" s="11"/>
      <c r="WKU12" s="12"/>
      <c r="WKV12" s="12"/>
      <c r="WKW12" s="12"/>
      <c r="WKX12" s="12"/>
      <c r="WKY12" s="11"/>
      <c r="WKZ12" s="12"/>
      <c r="WLA12" s="12"/>
      <c r="WLB12" s="12"/>
      <c r="WLC12" s="12"/>
      <c r="WLD12" s="11"/>
      <c r="WLE12" s="12"/>
      <c r="WLF12" s="12"/>
      <c r="WLG12" s="12"/>
      <c r="WLH12" s="12"/>
      <c r="WLI12" s="11"/>
      <c r="WLJ12" s="12"/>
      <c r="WLK12" s="12"/>
      <c r="WLL12" s="12"/>
      <c r="WLM12" s="12"/>
      <c r="WLN12" s="11"/>
      <c r="WLO12" s="12"/>
      <c r="WLP12" s="12"/>
      <c r="WLQ12" s="12"/>
      <c r="WLR12" s="12"/>
      <c r="WLS12" s="11"/>
      <c r="WLT12" s="12"/>
      <c r="WLU12" s="12"/>
      <c r="WLV12" s="12"/>
      <c r="WLW12" s="12"/>
      <c r="WLX12" s="11"/>
      <c r="WLY12" s="12"/>
      <c r="WLZ12" s="12"/>
      <c r="WMA12" s="12"/>
      <c r="WMB12" s="12"/>
      <c r="WMC12" s="11"/>
      <c r="WMD12" s="12"/>
      <c r="WME12" s="12"/>
      <c r="WMF12" s="12"/>
      <c r="WMG12" s="12"/>
      <c r="WMH12" s="11"/>
      <c r="WMI12" s="12"/>
      <c r="WMJ12" s="12"/>
      <c r="WMK12" s="12"/>
      <c r="WML12" s="12"/>
      <c r="WMM12" s="11"/>
      <c r="WMN12" s="12"/>
      <c r="WMO12" s="12"/>
      <c r="WMP12" s="12"/>
      <c r="WMQ12" s="12"/>
      <c r="WMR12" s="11"/>
      <c r="WMS12" s="12"/>
      <c r="WMT12" s="12"/>
      <c r="WMU12" s="12"/>
      <c r="WMV12" s="12"/>
      <c r="WMW12" s="11"/>
      <c r="WMX12" s="12"/>
      <c r="WMY12" s="12"/>
      <c r="WMZ12" s="12"/>
      <c r="WNA12" s="12"/>
      <c r="WNB12" s="11"/>
      <c r="WNC12" s="12"/>
      <c r="WND12" s="12"/>
      <c r="WNE12" s="12"/>
      <c r="WNF12" s="12"/>
      <c r="WNG12" s="11"/>
      <c r="WNH12" s="12"/>
      <c r="WNI12" s="12"/>
      <c r="WNJ12" s="12"/>
      <c r="WNK12" s="12"/>
      <c r="WNL12" s="11"/>
      <c r="WNM12" s="12"/>
      <c r="WNN12" s="12"/>
      <c r="WNO12" s="12"/>
      <c r="WNP12" s="12"/>
      <c r="WNQ12" s="11"/>
      <c r="WNR12" s="12"/>
      <c r="WNS12" s="12"/>
      <c r="WNT12" s="12"/>
      <c r="WNU12" s="12"/>
      <c r="WNV12" s="11"/>
      <c r="WNW12" s="12"/>
      <c r="WNX12" s="12"/>
      <c r="WNY12" s="12"/>
      <c r="WNZ12" s="12"/>
      <c r="WOA12" s="11"/>
      <c r="WOB12" s="12"/>
      <c r="WOC12" s="12"/>
      <c r="WOD12" s="12"/>
      <c r="WOE12" s="12"/>
      <c r="WOF12" s="11"/>
      <c r="WOG12" s="12"/>
      <c r="WOH12" s="12"/>
      <c r="WOI12" s="12"/>
      <c r="WOJ12" s="12"/>
      <c r="WOK12" s="11"/>
      <c r="WOL12" s="12"/>
      <c r="WOM12" s="12"/>
      <c r="WON12" s="12"/>
      <c r="WOO12" s="12"/>
      <c r="WOP12" s="11"/>
      <c r="WOQ12" s="12"/>
      <c r="WOR12" s="12"/>
      <c r="WOS12" s="12"/>
      <c r="WOT12" s="12"/>
      <c r="WOU12" s="11"/>
      <c r="WOV12" s="12"/>
      <c r="WOW12" s="12"/>
      <c r="WOX12" s="12"/>
      <c r="WOY12" s="12"/>
      <c r="WOZ12" s="11"/>
      <c r="WPA12" s="12"/>
      <c r="WPB12" s="12"/>
      <c r="WPC12" s="12"/>
      <c r="WPD12" s="12"/>
      <c r="WPE12" s="11"/>
      <c r="WPF12" s="12"/>
      <c r="WPG12" s="12"/>
      <c r="WPH12" s="12"/>
      <c r="WPI12" s="12"/>
      <c r="WPJ12" s="11"/>
      <c r="WPK12" s="12"/>
      <c r="WPL12" s="12"/>
      <c r="WPM12" s="12"/>
      <c r="WPN12" s="12"/>
      <c r="WPO12" s="11"/>
      <c r="WPP12" s="12"/>
      <c r="WPQ12" s="12"/>
      <c r="WPR12" s="12"/>
      <c r="WPS12" s="12"/>
      <c r="WPT12" s="11"/>
      <c r="WPU12" s="12"/>
      <c r="WPV12" s="12"/>
      <c r="WPW12" s="12"/>
      <c r="WPX12" s="12"/>
      <c r="WPY12" s="11"/>
      <c r="WPZ12" s="12"/>
      <c r="WQA12" s="12"/>
      <c r="WQB12" s="12"/>
      <c r="WQC12" s="12"/>
      <c r="WQD12" s="11"/>
      <c r="WQE12" s="12"/>
      <c r="WQF12" s="12"/>
      <c r="WQG12" s="12"/>
      <c r="WQH12" s="12"/>
      <c r="WQI12" s="11"/>
      <c r="WQJ12" s="12"/>
      <c r="WQK12" s="12"/>
      <c r="WQL12" s="12"/>
      <c r="WQM12" s="12"/>
      <c r="WQN12" s="11"/>
      <c r="WQO12" s="12"/>
      <c r="WQP12" s="12"/>
      <c r="WQQ12" s="12"/>
      <c r="WQR12" s="12"/>
      <c r="WQS12" s="11"/>
      <c r="WQT12" s="12"/>
      <c r="WQU12" s="12"/>
      <c r="WQV12" s="12"/>
      <c r="WQW12" s="12"/>
      <c r="WQX12" s="11"/>
      <c r="WQY12" s="12"/>
      <c r="WQZ12" s="12"/>
      <c r="WRA12" s="12"/>
      <c r="WRB12" s="12"/>
      <c r="WRC12" s="11"/>
      <c r="WRD12" s="12"/>
      <c r="WRE12" s="12"/>
      <c r="WRF12" s="12"/>
      <c r="WRG12" s="12"/>
      <c r="WRH12" s="11"/>
      <c r="WRI12" s="12"/>
      <c r="WRJ12" s="12"/>
      <c r="WRK12" s="12"/>
      <c r="WRL12" s="12"/>
      <c r="WRM12" s="11"/>
      <c r="WRN12" s="12"/>
      <c r="WRO12" s="12"/>
      <c r="WRP12" s="12"/>
      <c r="WRQ12" s="12"/>
      <c r="WRR12" s="11"/>
      <c r="WRS12" s="12"/>
      <c r="WRT12" s="12"/>
      <c r="WRU12" s="12"/>
      <c r="WRV12" s="12"/>
      <c r="WRW12" s="11"/>
      <c r="WRX12" s="12"/>
      <c r="WRY12" s="12"/>
      <c r="WRZ12" s="12"/>
      <c r="WSA12" s="12"/>
      <c r="WSB12" s="11"/>
      <c r="WSC12" s="12"/>
      <c r="WSD12" s="12"/>
      <c r="WSE12" s="12"/>
      <c r="WSF12" s="12"/>
      <c r="WSG12" s="11"/>
      <c r="WSH12" s="12"/>
      <c r="WSI12" s="12"/>
      <c r="WSJ12" s="12"/>
      <c r="WSK12" s="12"/>
      <c r="WSL12" s="11"/>
      <c r="WSM12" s="12"/>
      <c r="WSN12" s="12"/>
      <c r="WSO12" s="12"/>
      <c r="WSP12" s="12"/>
      <c r="WSQ12" s="11"/>
      <c r="WSR12" s="12"/>
      <c r="WSS12" s="12"/>
      <c r="WST12" s="12"/>
      <c r="WSU12" s="12"/>
      <c r="WSV12" s="11"/>
      <c r="WSW12" s="12"/>
      <c r="WSX12" s="12"/>
      <c r="WSY12" s="12"/>
      <c r="WSZ12" s="12"/>
      <c r="WTA12" s="11"/>
      <c r="WTB12" s="12"/>
      <c r="WTC12" s="12"/>
      <c r="WTD12" s="12"/>
      <c r="WTE12" s="12"/>
      <c r="WTF12" s="11"/>
      <c r="WTG12" s="12"/>
      <c r="WTH12" s="12"/>
      <c r="WTI12" s="12"/>
      <c r="WTJ12" s="12"/>
      <c r="WTK12" s="11"/>
      <c r="WTL12" s="12"/>
      <c r="WTM12" s="12"/>
      <c r="WTN12" s="12"/>
      <c r="WTO12" s="12"/>
      <c r="WTP12" s="11"/>
      <c r="WTQ12" s="12"/>
      <c r="WTR12" s="12"/>
      <c r="WTS12" s="12"/>
      <c r="WTT12" s="12"/>
      <c r="WTU12" s="11"/>
      <c r="WTV12" s="12"/>
      <c r="WTW12" s="12"/>
      <c r="WTX12" s="12"/>
      <c r="WTY12" s="12"/>
      <c r="WTZ12" s="11"/>
      <c r="WUA12" s="12"/>
      <c r="WUB12" s="12"/>
      <c r="WUC12" s="12"/>
      <c r="WUD12" s="12"/>
      <c r="WUE12" s="11"/>
      <c r="WUF12" s="12"/>
      <c r="WUG12" s="12"/>
      <c r="WUH12" s="12"/>
      <c r="WUI12" s="12"/>
      <c r="WUJ12" s="11"/>
      <c r="WUK12" s="12"/>
      <c r="WUL12" s="12"/>
      <c r="WUM12" s="12"/>
      <c r="WUN12" s="12"/>
      <c r="WUO12" s="11"/>
      <c r="WUP12" s="12"/>
      <c r="WUQ12" s="12"/>
      <c r="WUR12" s="12"/>
      <c r="WUS12" s="12"/>
      <c r="WUT12" s="11"/>
      <c r="WUU12" s="12"/>
      <c r="WUV12" s="12"/>
      <c r="WUW12" s="12"/>
      <c r="WUX12" s="12"/>
      <c r="WUY12" s="11"/>
      <c r="WUZ12" s="12"/>
      <c r="WVA12" s="12"/>
      <c r="WVB12" s="12"/>
      <c r="WVC12" s="12"/>
      <c r="WVD12" s="11"/>
      <c r="WVE12" s="12"/>
      <c r="WVF12" s="12"/>
      <c r="WVG12" s="12"/>
      <c r="WVH12" s="12"/>
      <c r="WVI12" s="11"/>
      <c r="WVJ12" s="12"/>
      <c r="WVK12" s="12"/>
      <c r="WVL12" s="12"/>
      <c r="WVM12" s="12"/>
      <c r="WVN12" s="11"/>
      <c r="WVO12" s="12"/>
      <c r="WVP12" s="12"/>
      <c r="WVQ12" s="12"/>
      <c r="WVR12" s="12"/>
      <c r="WVS12" s="11"/>
      <c r="WVT12" s="12"/>
      <c r="WVU12" s="12"/>
      <c r="WVV12" s="12"/>
      <c r="WVW12" s="12"/>
      <c r="WVX12" s="11"/>
      <c r="WVY12" s="12"/>
      <c r="WVZ12" s="12"/>
      <c r="WWA12" s="12"/>
      <c r="WWB12" s="12"/>
      <c r="WWC12" s="11"/>
      <c r="WWD12" s="12"/>
      <c r="WWE12" s="12"/>
      <c r="WWF12" s="12"/>
      <c r="WWG12" s="12"/>
      <c r="WWH12" s="11"/>
      <c r="WWI12" s="12"/>
      <c r="WWJ12" s="12"/>
      <c r="WWK12" s="12"/>
      <c r="WWL12" s="12"/>
      <c r="WWM12" s="11"/>
      <c r="WWN12" s="12"/>
      <c r="WWO12" s="12"/>
      <c r="WWP12" s="12"/>
      <c r="WWQ12" s="12"/>
      <c r="WWR12" s="11"/>
      <c r="WWS12" s="12"/>
      <c r="WWT12" s="12"/>
      <c r="WWU12" s="12"/>
      <c r="WWV12" s="12"/>
      <c r="WWW12" s="11"/>
      <c r="WWX12" s="12"/>
      <c r="WWY12" s="12"/>
      <c r="WWZ12" s="12"/>
      <c r="WXA12" s="12"/>
      <c r="WXB12" s="11"/>
      <c r="WXC12" s="12"/>
      <c r="WXD12" s="12"/>
      <c r="WXE12" s="12"/>
      <c r="WXF12" s="12"/>
      <c r="WXG12" s="11"/>
      <c r="WXH12" s="12"/>
      <c r="WXI12" s="12"/>
      <c r="WXJ12" s="12"/>
      <c r="WXK12" s="12"/>
      <c r="WXL12" s="11"/>
      <c r="WXM12" s="12"/>
      <c r="WXN12" s="12"/>
      <c r="WXO12" s="12"/>
      <c r="WXP12" s="12"/>
      <c r="WXQ12" s="11"/>
      <c r="WXR12" s="12"/>
      <c r="WXS12" s="12"/>
      <c r="WXT12" s="12"/>
      <c r="WXU12" s="12"/>
      <c r="WXV12" s="11"/>
      <c r="WXW12" s="12"/>
      <c r="WXX12" s="12"/>
      <c r="WXY12" s="12"/>
      <c r="WXZ12" s="12"/>
      <c r="WYA12" s="11"/>
      <c r="WYB12" s="12"/>
      <c r="WYC12" s="12"/>
      <c r="WYD12" s="12"/>
      <c r="WYE12" s="12"/>
      <c r="WYF12" s="11"/>
      <c r="WYG12" s="12"/>
      <c r="WYH12" s="12"/>
      <c r="WYI12" s="12"/>
      <c r="WYJ12" s="12"/>
      <c r="WYK12" s="11"/>
      <c r="WYL12" s="12"/>
      <c r="WYM12" s="12"/>
      <c r="WYN12" s="12"/>
      <c r="WYO12" s="12"/>
      <c r="WYP12" s="11"/>
      <c r="WYQ12" s="12"/>
      <c r="WYR12" s="12"/>
      <c r="WYS12" s="12"/>
      <c r="WYT12" s="12"/>
      <c r="WYU12" s="11"/>
      <c r="WYV12" s="12"/>
      <c r="WYW12" s="12"/>
      <c r="WYX12" s="12"/>
      <c r="WYY12" s="12"/>
      <c r="WYZ12" s="11"/>
      <c r="WZA12" s="12"/>
      <c r="WZB12" s="12"/>
      <c r="WZC12" s="12"/>
      <c r="WZD12" s="12"/>
      <c r="WZE12" s="11"/>
      <c r="WZF12" s="12"/>
      <c r="WZG12" s="12"/>
      <c r="WZH12" s="12"/>
      <c r="WZI12" s="12"/>
      <c r="WZJ12" s="11"/>
      <c r="WZK12" s="12"/>
      <c r="WZL12" s="12"/>
      <c r="WZM12" s="12"/>
      <c r="WZN12" s="12"/>
      <c r="WZO12" s="11"/>
      <c r="WZP12" s="12"/>
      <c r="WZQ12" s="12"/>
      <c r="WZR12" s="12"/>
      <c r="WZS12" s="12"/>
      <c r="WZT12" s="11"/>
      <c r="WZU12" s="12"/>
      <c r="WZV12" s="12"/>
      <c r="WZW12" s="12"/>
      <c r="WZX12" s="12"/>
      <c r="WZY12" s="11"/>
      <c r="WZZ12" s="12"/>
      <c r="XAA12" s="12"/>
      <c r="XAB12" s="12"/>
      <c r="XAC12" s="12"/>
      <c r="XAD12" s="11"/>
      <c r="XAE12" s="12"/>
      <c r="XAF12" s="12"/>
      <c r="XAG12" s="12"/>
      <c r="XAH12" s="12"/>
      <c r="XAI12" s="11"/>
      <c r="XAJ12" s="12"/>
      <c r="XAK12" s="12"/>
      <c r="XAL12" s="12"/>
      <c r="XAM12" s="12"/>
      <c r="XAN12" s="11"/>
      <c r="XAO12" s="12"/>
      <c r="XAP12" s="12"/>
      <c r="XAQ12" s="12"/>
      <c r="XAR12" s="12"/>
      <c r="XAS12" s="11"/>
      <c r="XAT12" s="12"/>
      <c r="XAU12" s="12"/>
      <c r="XAV12" s="12"/>
      <c r="XAW12" s="12"/>
      <c r="XAX12" s="11"/>
      <c r="XAY12" s="12"/>
      <c r="XAZ12" s="12"/>
      <c r="XBA12" s="12"/>
      <c r="XBB12" s="12"/>
      <c r="XBC12" s="11"/>
      <c r="XBD12" s="12"/>
      <c r="XBE12" s="12"/>
      <c r="XBF12" s="12"/>
      <c r="XBG12" s="12"/>
      <c r="XBH12" s="11"/>
      <c r="XBI12" s="12"/>
      <c r="XBJ12" s="12"/>
      <c r="XBK12" s="12"/>
      <c r="XBL12" s="12"/>
      <c r="XBM12" s="11"/>
      <c r="XBN12" s="12"/>
      <c r="XBO12" s="12"/>
      <c r="XBP12" s="12"/>
      <c r="XBQ12" s="12"/>
      <c r="XBR12" s="11"/>
      <c r="XBS12" s="12"/>
      <c r="XBT12" s="12"/>
      <c r="XBU12" s="12"/>
      <c r="XBV12" s="12"/>
      <c r="XBW12" s="11"/>
      <c r="XBX12" s="12"/>
      <c r="XBY12" s="12"/>
      <c r="XBZ12" s="12"/>
      <c r="XCA12" s="12"/>
      <c r="XCB12" s="11"/>
      <c r="XCC12" s="12"/>
      <c r="XCD12" s="12"/>
      <c r="XCE12" s="12"/>
      <c r="XCF12" s="12"/>
      <c r="XCG12" s="11"/>
      <c r="XCH12" s="12"/>
      <c r="XCI12" s="12"/>
      <c r="XCJ12" s="12"/>
      <c r="XCK12" s="12"/>
      <c r="XCL12" s="11"/>
      <c r="XCM12" s="12"/>
      <c r="XCN12" s="12"/>
      <c r="XCO12" s="12"/>
      <c r="XCP12" s="12"/>
      <c r="XCQ12" s="11"/>
      <c r="XCR12" s="12"/>
      <c r="XCS12" s="12"/>
      <c r="XCT12" s="12"/>
      <c r="XCU12" s="12"/>
      <c r="XCV12" s="11"/>
      <c r="XCW12" s="12"/>
      <c r="XCX12" s="12"/>
      <c r="XCY12" s="12"/>
      <c r="XCZ12" s="12"/>
      <c r="XDA12" s="11"/>
      <c r="XDB12" s="12"/>
      <c r="XDC12" s="12"/>
      <c r="XDD12" s="12"/>
      <c r="XDE12" s="12"/>
      <c r="XDF12" s="11"/>
      <c r="XDG12" s="12"/>
      <c r="XDH12" s="12"/>
      <c r="XDI12" s="12"/>
      <c r="XDJ12" s="12"/>
      <c r="XDK12" s="11"/>
      <c r="XDL12" s="12"/>
      <c r="XDM12" s="12"/>
      <c r="XDN12" s="12"/>
      <c r="XDO12" s="12"/>
      <c r="XDP12" s="11"/>
      <c r="XDQ12" s="12"/>
      <c r="XDR12" s="12"/>
      <c r="XDS12" s="12"/>
      <c r="XDT12" s="12"/>
      <c r="XDU12" s="11"/>
      <c r="XDV12" s="12"/>
      <c r="XDW12" s="12"/>
      <c r="XDX12" s="12"/>
      <c r="XDY12" s="12"/>
      <c r="XDZ12" s="11"/>
      <c r="XEA12" s="12"/>
      <c r="XEB12" s="12"/>
      <c r="XEC12" s="12"/>
      <c r="XED12" s="12"/>
      <c r="XEE12" s="11"/>
      <c r="XEF12" s="12"/>
      <c r="XEG12" s="12"/>
      <c r="XEH12" s="12"/>
      <c r="XEI12" s="12"/>
      <c r="XEJ12" s="11"/>
      <c r="XEK12" s="12"/>
      <c r="XEL12" s="12"/>
      <c r="XEM12" s="12"/>
      <c r="XEN12" s="12"/>
      <c r="XEO12" s="11"/>
      <c r="XEP12" s="12"/>
      <c r="XEQ12" s="12"/>
      <c r="XER12" s="12"/>
      <c r="XES12" s="12"/>
      <c r="XET12" s="11"/>
      <c r="XEU12" s="12"/>
      <c r="XEV12" s="12"/>
      <c r="XEW12" s="12"/>
      <c r="XEX12" s="12"/>
      <c r="XEY12" s="11"/>
      <c r="XEZ12" s="12"/>
      <c r="XFA12" s="12"/>
      <c r="XFB12" s="12"/>
      <c r="XFC12" s="12"/>
      <c r="XFD12" s="11"/>
    </row>
    <row r="13" spans="1:16384">
      <c r="A13" t="s">
        <v>7</v>
      </c>
      <c r="B13" s="2">
        <f t="shared" si="0"/>
        <v>0.2340583611182849</v>
      </c>
      <c r="C13" s="2">
        <f t="shared" si="1"/>
        <v>0.19137209623309384</v>
      </c>
      <c r="D13" s="2">
        <f t="shared" si="2"/>
        <v>0.23931704934014289</v>
      </c>
      <c r="E13" s="2">
        <f t="shared" si="2"/>
        <v>0</v>
      </c>
      <c r="F13" s="16">
        <f t="shared" si="10"/>
        <v>0.66474750669152161</v>
      </c>
      <c r="G13" s="22"/>
      <c r="H13" s="2">
        <f t="shared" si="3"/>
        <v>0</v>
      </c>
      <c r="I13" s="2">
        <f t="shared" si="3"/>
        <v>0</v>
      </c>
      <c r="J13" s="2">
        <f t="shared" si="3"/>
        <v>0</v>
      </c>
      <c r="K13" s="2">
        <f t="shared" si="4"/>
        <v>0</v>
      </c>
      <c r="L13" s="16">
        <f t="shared" si="5"/>
        <v>0</v>
      </c>
      <c r="M13" s="22"/>
      <c r="N13" s="2">
        <f t="shared" si="6"/>
        <v>3.7369022156009457E-2</v>
      </c>
      <c r="O13" s="2">
        <f t="shared" si="7"/>
        <v>3.6585095116078971E-2</v>
      </c>
      <c r="P13" s="2">
        <f t="shared" si="8"/>
        <v>3.5265461627162535E-2</v>
      </c>
      <c r="Q13" s="2">
        <f t="shared" si="8"/>
        <v>0</v>
      </c>
      <c r="R13" s="16">
        <f t="shared" si="9"/>
        <v>0.10921957889925096</v>
      </c>
    </row>
    <row r="14" spans="1:16384">
      <c r="A14" t="s">
        <v>8</v>
      </c>
      <c r="B14" s="2">
        <f t="shared" si="0"/>
        <v>0.66259244995740396</v>
      </c>
      <c r="C14" s="2">
        <f t="shared" si="1"/>
        <v>0.68945927347636804</v>
      </c>
      <c r="D14" s="2">
        <f t="shared" si="2"/>
        <v>0.64956500794497452</v>
      </c>
      <c r="E14" s="2">
        <f t="shared" si="2"/>
        <v>0.69353582458976715</v>
      </c>
      <c r="F14" s="16">
        <f t="shared" si="10"/>
        <v>2.6951525559685132</v>
      </c>
      <c r="G14" s="22"/>
      <c r="H14" s="2">
        <f t="shared" si="3"/>
        <v>0.63932711162397071</v>
      </c>
      <c r="I14" s="2">
        <f t="shared" si="3"/>
        <v>0.75534840786112523</v>
      </c>
      <c r="J14" s="2">
        <f t="shared" si="3"/>
        <v>0.80298517898607347</v>
      </c>
      <c r="K14" s="2">
        <f t="shared" si="4"/>
        <v>1.0168112174231876</v>
      </c>
      <c r="L14" s="16">
        <f t="shared" si="5"/>
        <v>3.2144719158943569</v>
      </c>
      <c r="M14" s="22"/>
      <c r="N14" s="2">
        <f t="shared" si="6"/>
        <v>0.24546459346439933</v>
      </c>
      <c r="O14" s="2">
        <f t="shared" si="7"/>
        <v>0.24225688004601639</v>
      </c>
      <c r="P14" s="2">
        <f t="shared" si="8"/>
        <v>0.23047381153940794</v>
      </c>
      <c r="Q14" s="2">
        <f t="shared" si="8"/>
        <v>0.26239047541613741</v>
      </c>
      <c r="R14" s="16">
        <f t="shared" si="9"/>
        <v>0.98058576046596113</v>
      </c>
    </row>
    <row r="15" spans="1:16384">
      <c r="A15" t="s">
        <v>9</v>
      </c>
      <c r="B15" s="2">
        <f t="shared" si="0"/>
        <v>0.9068662107932749</v>
      </c>
      <c r="C15" s="2">
        <f t="shared" si="1"/>
        <v>0.77525050650638883</v>
      </c>
      <c r="D15" s="2">
        <f t="shared" si="2"/>
        <v>0.63513469217507712</v>
      </c>
      <c r="E15" s="2">
        <f t="shared" si="2"/>
        <v>0.65274502662008371</v>
      </c>
      <c r="F15" s="16">
        <f t="shared" si="10"/>
        <v>2.9699964360948248</v>
      </c>
      <c r="G15" s="22"/>
      <c r="H15" s="2">
        <f t="shared" si="3"/>
        <v>0.60755459881883489</v>
      </c>
      <c r="I15" s="2">
        <f t="shared" si="3"/>
        <v>0.716256343671138</v>
      </c>
      <c r="J15" s="2">
        <f t="shared" si="3"/>
        <v>0.64212560441311051</v>
      </c>
      <c r="K15" s="2">
        <f t="shared" si="4"/>
        <v>0.68930396537403571</v>
      </c>
      <c r="L15" s="16">
        <f t="shared" si="5"/>
        <v>2.655240512277119</v>
      </c>
      <c r="M15" s="22"/>
      <c r="N15" s="2">
        <f t="shared" si="6"/>
        <v>0.27009016284349041</v>
      </c>
      <c r="O15" s="2">
        <f t="shared" si="7"/>
        <v>0.25227836654606095</v>
      </c>
      <c r="P15" s="2">
        <f t="shared" si="8"/>
        <v>0.20271342963007891</v>
      </c>
      <c r="Q15" s="2">
        <f t="shared" si="8"/>
        <v>0.19871005931973768</v>
      </c>
      <c r="R15" s="16">
        <f t="shared" si="9"/>
        <v>0.92379201833936797</v>
      </c>
    </row>
    <row r="16" spans="1:16384">
      <c r="A16" t="s">
        <v>10</v>
      </c>
      <c r="B16" s="2">
        <f t="shared" si="0"/>
        <v>0.26204152037456835</v>
      </c>
      <c r="C16" s="2">
        <f t="shared" si="1"/>
        <v>0.35307621092044722</v>
      </c>
      <c r="D16" s="2">
        <f t="shared" si="2"/>
        <v>0.28350187434459079</v>
      </c>
      <c r="E16" s="2">
        <f t="shared" si="2"/>
        <v>0.3073901999778228</v>
      </c>
      <c r="F16" s="16">
        <f t="shared" si="10"/>
        <v>1.2060098056174291</v>
      </c>
      <c r="G16" s="22"/>
      <c r="H16" s="2">
        <f t="shared" si="3"/>
        <v>0.47820782961426689</v>
      </c>
      <c r="I16" s="2">
        <f t="shared" si="3"/>
        <v>0.57479937428230965</v>
      </c>
      <c r="J16" s="2">
        <f t="shared" si="3"/>
        <v>0.54095930413571636</v>
      </c>
      <c r="K16" s="2">
        <f t="shared" si="4"/>
        <v>0.62334365178039342</v>
      </c>
      <c r="L16" s="16">
        <f t="shared" si="5"/>
        <v>2.2173101598126861</v>
      </c>
      <c r="M16" s="22"/>
      <c r="N16" s="2">
        <f t="shared" si="6"/>
        <v>0.1205974961254889</v>
      </c>
      <c r="O16" s="2">
        <f t="shared" si="7"/>
        <v>0.15653638922488594</v>
      </c>
      <c r="P16" s="2">
        <f t="shared" si="8"/>
        <v>0.1233235647794699</v>
      </c>
      <c r="Q16" s="2">
        <f t="shared" si="8"/>
        <v>0.13308024821579098</v>
      </c>
      <c r="R16" s="16">
        <f t="shared" si="9"/>
        <v>0.5335376983456358</v>
      </c>
    </row>
    <row r="17" spans="1:16384">
      <c r="A17" t="s">
        <v>12</v>
      </c>
      <c r="B17" s="2">
        <f t="shared" si="0"/>
        <v>6.2622796637282083E-2</v>
      </c>
      <c r="C17" s="2">
        <f t="shared" si="1"/>
        <v>9.7595955726965347E-2</v>
      </c>
      <c r="D17" s="2">
        <f t="shared" si="2"/>
        <v>0.22197224162265194</v>
      </c>
      <c r="E17" s="2">
        <f t="shared" si="2"/>
        <v>0.18334993187626186</v>
      </c>
      <c r="F17" s="16">
        <f t="shared" si="10"/>
        <v>0.56554092586316118</v>
      </c>
      <c r="G17" s="22"/>
      <c r="H17" s="2">
        <f t="shared" si="3"/>
        <v>0.29934451284146585</v>
      </c>
      <c r="I17" s="2">
        <f t="shared" si="3"/>
        <v>0.56415448390894818</v>
      </c>
      <c r="J17" s="2">
        <f t="shared" si="3"/>
        <v>0.60859911315785642</v>
      </c>
      <c r="K17" s="2">
        <f t="shared" si="4"/>
        <v>0.42775893197509429</v>
      </c>
      <c r="L17" s="16">
        <f t="shared" si="5"/>
        <v>1.8998570418833647</v>
      </c>
      <c r="M17" s="22"/>
      <c r="N17" s="2">
        <f t="shared" si="6"/>
        <v>3.6121281795299755E-2</v>
      </c>
      <c r="O17" s="2">
        <f t="shared" si="7"/>
        <v>9.5379964300809084E-2</v>
      </c>
      <c r="P17" s="2">
        <f t="shared" si="8"/>
        <v>0.11534724344144222</v>
      </c>
      <c r="Q17" s="2">
        <f t="shared" si="8"/>
        <v>0.12134086400666413</v>
      </c>
      <c r="R17" s="16">
        <f t="shared" si="9"/>
        <v>0.36818935354421523</v>
      </c>
    </row>
    <row r="18" spans="1:16384">
      <c r="A18" t="s">
        <v>11</v>
      </c>
      <c r="B18" s="2">
        <f t="shared" si="0"/>
        <v>0.23662740476346497</v>
      </c>
      <c r="C18" s="2">
        <f t="shared" si="1"/>
        <v>0.34772598795435333</v>
      </c>
      <c r="D18" s="2">
        <f t="shared" si="2"/>
        <v>0.55510860906194059</v>
      </c>
      <c r="E18" s="2">
        <f t="shared" si="2"/>
        <v>0.62380431367981148</v>
      </c>
      <c r="F18" s="16">
        <f t="shared" si="10"/>
        <v>1.7632663154595705</v>
      </c>
      <c r="G18" s="22"/>
      <c r="H18" s="2">
        <f t="shared" si="3"/>
        <v>0.6638582312196214</v>
      </c>
      <c r="I18" s="2">
        <f t="shared" si="3"/>
        <v>0.93791837112063758</v>
      </c>
      <c r="J18" s="2">
        <f t="shared" si="3"/>
        <v>0.90907156212260098</v>
      </c>
      <c r="K18" s="2">
        <f t="shared" si="4"/>
        <v>0.65670884690866482</v>
      </c>
      <c r="L18" s="16">
        <f t="shared" si="5"/>
        <v>3.1675570113715246</v>
      </c>
      <c r="M18" s="22"/>
      <c r="N18" s="2">
        <f t="shared" si="6"/>
        <v>0.14505099582551181</v>
      </c>
      <c r="O18" s="2">
        <f t="shared" si="7"/>
        <v>0.2252924616592199</v>
      </c>
      <c r="P18" s="2">
        <f t="shared" si="8"/>
        <v>0.33687447255081698</v>
      </c>
      <c r="Q18" s="2">
        <f t="shared" si="8"/>
        <v>0.44045438180354951</v>
      </c>
      <c r="R18" s="16">
        <f t="shared" si="9"/>
        <v>1.1476723118390983</v>
      </c>
    </row>
    <row r="19" spans="1:16384" ht="14.5">
      <c r="A19" s="11" t="s">
        <v>27</v>
      </c>
      <c r="B19" s="2">
        <f t="shared" si="0"/>
        <v>0</v>
      </c>
      <c r="C19" s="2">
        <f t="shared" si="1"/>
        <v>0</v>
      </c>
      <c r="D19" s="2">
        <f t="shared" si="2"/>
        <v>0</v>
      </c>
      <c r="E19" s="2">
        <f t="shared" si="2"/>
        <v>0</v>
      </c>
      <c r="F19" s="17">
        <f t="shared" si="10"/>
        <v>0</v>
      </c>
      <c r="G19" s="23"/>
      <c r="H19" s="2">
        <f t="shared" si="3"/>
        <v>0</v>
      </c>
      <c r="I19" s="2">
        <f t="shared" si="3"/>
        <v>0</v>
      </c>
      <c r="J19" s="2">
        <f t="shared" si="3"/>
        <v>0</v>
      </c>
      <c r="K19" s="2">
        <f t="shared" si="4"/>
        <v>0</v>
      </c>
      <c r="L19" s="17">
        <f t="shared" si="5"/>
        <v>0</v>
      </c>
      <c r="M19" s="23"/>
      <c r="N19" s="2">
        <f t="shared" si="6"/>
        <v>0</v>
      </c>
      <c r="O19" s="2">
        <f t="shared" si="7"/>
        <v>0</v>
      </c>
      <c r="P19" s="2">
        <f t="shared" si="8"/>
        <v>0</v>
      </c>
      <c r="Q19" s="2">
        <f t="shared" si="8"/>
        <v>0</v>
      </c>
      <c r="R19" s="17">
        <f t="shared" si="9"/>
        <v>0</v>
      </c>
      <c r="S19" s="11"/>
      <c r="T19" s="12"/>
      <c r="U19" s="12"/>
      <c r="V19" s="12"/>
      <c r="W19" s="12"/>
      <c r="X19" s="11"/>
      <c r="Y19" s="12"/>
      <c r="Z19" s="12"/>
      <c r="AA19" s="12"/>
      <c r="AB19" s="12"/>
      <c r="AC19" s="11"/>
      <c r="AD19" s="12"/>
      <c r="AE19" s="12"/>
      <c r="AF19" s="12"/>
      <c r="AG19" s="12"/>
      <c r="AH19" s="11"/>
      <c r="AI19" s="12"/>
      <c r="AJ19" s="12"/>
      <c r="AK19" s="12"/>
      <c r="AL19" s="12"/>
      <c r="AM19" s="11"/>
      <c r="AN19" s="12"/>
      <c r="AO19" s="12"/>
      <c r="AP19" s="12"/>
      <c r="AQ19" s="12"/>
      <c r="AR19" s="11"/>
      <c r="AS19" s="12"/>
      <c r="AT19" s="12"/>
      <c r="AU19" s="12"/>
      <c r="AV19" s="12"/>
      <c r="AW19" s="11"/>
      <c r="AX19" s="12"/>
      <c r="AY19" s="12"/>
      <c r="AZ19" s="12"/>
      <c r="BA19" s="12"/>
      <c r="BB19" s="11"/>
      <c r="BC19" s="12"/>
      <c r="BD19" s="12"/>
      <c r="BE19" s="12"/>
      <c r="BF19" s="12"/>
      <c r="BG19" s="11"/>
      <c r="BH19" s="12"/>
      <c r="BI19" s="12"/>
      <c r="BJ19" s="12"/>
      <c r="BK19" s="12"/>
      <c r="BL19" s="11"/>
      <c r="BM19" s="12"/>
      <c r="BN19" s="12"/>
      <c r="BO19" s="12"/>
      <c r="BP19" s="12"/>
      <c r="BQ19" s="11"/>
      <c r="BR19" s="12"/>
      <c r="BS19" s="12"/>
      <c r="BT19" s="12"/>
      <c r="BU19" s="12"/>
      <c r="BV19" s="11"/>
      <c r="BW19" s="12"/>
      <c r="BX19" s="12"/>
      <c r="BY19" s="12"/>
      <c r="BZ19" s="12"/>
      <c r="CA19" s="11"/>
      <c r="CB19" s="12"/>
      <c r="CC19" s="12"/>
      <c r="CD19" s="12"/>
      <c r="CE19" s="12"/>
      <c r="CF19" s="11"/>
      <c r="CG19" s="12"/>
      <c r="CH19" s="12"/>
      <c r="CI19" s="12"/>
      <c r="CJ19" s="12"/>
      <c r="CK19" s="11"/>
      <c r="CL19" s="12"/>
      <c r="CM19" s="12"/>
      <c r="CN19" s="12"/>
      <c r="CO19" s="12"/>
      <c r="CP19" s="11"/>
      <c r="CQ19" s="12"/>
      <c r="CR19" s="12"/>
      <c r="CS19" s="12"/>
      <c r="CT19" s="12"/>
      <c r="CU19" s="11"/>
      <c r="CV19" s="12"/>
      <c r="CW19" s="12"/>
      <c r="CX19" s="12"/>
      <c r="CY19" s="12"/>
      <c r="CZ19" s="11"/>
      <c r="DA19" s="12"/>
      <c r="DB19" s="12"/>
      <c r="DC19" s="12"/>
      <c r="DD19" s="12"/>
      <c r="DE19" s="11"/>
      <c r="DF19" s="12"/>
      <c r="DG19" s="12"/>
      <c r="DH19" s="12"/>
      <c r="DI19" s="12"/>
      <c r="DJ19" s="11"/>
      <c r="DK19" s="12"/>
      <c r="DL19" s="12"/>
      <c r="DM19" s="12"/>
      <c r="DN19" s="12"/>
      <c r="DO19" s="11"/>
      <c r="DP19" s="12"/>
      <c r="DQ19" s="12"/>
      <c r="DR19" s="12"/>
      <c r="DS19" s="12"/>
      <c r="DT19" s="11"/>
      <c r="DU19" s="12"/>
      <c r="DV19" s="12"/>
      <c r="DW19" s="12"/>
      <c r="DX19" s="12"/>
      <c r="DY19" s="11"/>
      <c r="DZ19" s="12"/>
      <c r="EA19" s="12"/>
      <c r="EB19" s="12"/>
      <c r="EC19" s="12"/>
      <c r="ED19" s="11"/>
      <c r="EE19" s="12"/>
      <c r="EF19" s="12"/>
      <c r="EG19" s="12"/>
      <c r="EH19" s="12"/>
      <c r="EI19" s="11"/>
      <c r="EJ19" s="12"/>
      <c r="EK19" s="12"/>
      <c r="EL19" s="12"/>
      <c r="EM19" s="12"/>
      <c r="EN19" s="11"/>
      <c r="EO19" s="12"/>
      <c r="EP19" s="12"/>
      <c r="EQ19" s="12"/>
      <c r="ER19" s="12"/>
      <c r="ES19" s="11"/>
      <c r="ET19" s="12"/>
      <c r="EU19" s="12"/>
      <c r="EV19" s="12"/>
      <c r="EW19" s="12"/>
      <c r="EX19" s="11"/>
      <c r="EY19" s="12"/>
      <c r="EZ19" s="12"/>
      <c r="FA19" s="12"/>
      <c r="FB19" s="12"/>
      <c r="FC19" s="11"/>
      <c r="FD19" s="12"/>
      <c r="FE19" s="12"/>
      <c r="FF19" s="12"/>
      <c r="FG19" s="12"/>
      <c r="FH19" s="11"/>
      <c r="FI19" s="12"/>
      <c r="FJ19" s="12"/>
      <c r="FK19" s="12"/>
      <c r="FL19" s="12"/>
      <c r="FM19" s="11"/>
      <c r="FN19" s="12"/>
      <c r="FO19" s="12"/>
      <c r="FP19" s="12"/>
      <c r="FQ19" s="12"/>
      <c r="FR19" s="11"/>
      <c r="FS19" s="12"/>
      <c r="FT19" s="12"/>
      <c r="FU19" s="12"/>
      <c r="FV19" s="12"/>
      <c r="FW19" s="11"/>
      <c r="FX19" s="12"/>
      <c r="FY19" s="12"/>
      <c r="FZ19" s="12"/>
      <c r="GA19" s="12"/>
      <c r="GB19" s="11"/>
      <c r="GC19" s="12"/>
      <c r="GD19" s="12"/>
      <c r="GE19" s="12"/>
      <c r="GF19" s="12"/>
      <c r="GG19" s="11"/>
      <c r="GH19" s="12"/>
      <c r="GI19" s="12"/>
      <c r="GJ19" s="12"/>
      <c r="GK19" s="12"/>
      <c r="GL19" s="11"/>
      <c r="GM19" s="12"/>
      <c r="GN19" s="12"/>
      <c r="GO19" s="12"/>
      <c r="GP19" s="12"/>
      <c r="GQ19" s="11"/>
      <c r="GR19" s="12"/>
      <c r="GS19" s="12"/>
      <c r="GT19" s="12"/>
      <c r="GU19" s="12"/>
      <c r="GV19" s="11"/>
      <c r="GW19" s="12"/>
      <c r="GX19" s="12"/>
      <c r="GY19" s="12"/>
      <c r="GZ19" s="12"/>
      <c r="HA19" s="11"/>
      <c r="HB19" s="12"/>
      <c r="HC19" s="12"/>
      <c r="HD19" s="12"/>
      <c r="HE19" s="12"/>
      <c r="HF19" s="11"/>
      <c r="HG19" s="12"/>
      <c r="HH19" s="12"/>
      <c r="HI19" s="12"/>
      <c r="HJ19" s="12"/>
      <c r="HK19" s="11"/>
      <c r="HL19" s="12"/>
      <c r="HM19" s="12"/>
      <c r="HN19" s="12"/>
      <c r="HO19" s="12"/>
      <c r="HP19" s="11"/>
      <c r="HQ19" s="12"/>
      <c r="HR19" s="12"/>
      <c r="HS19" s="12"/>
      <c r="HT19" s="12"/>
      <c r="HU19" s="11"/>
      <c r="HV19" s="12"/>
      <c r="HW19" s="12"/>
      <c r="HX19" s="12"/>
      <c r="HY19" s="12"/>
      <c r="HZ19" s="11"/>
      <c r="IA19" s="12"/>
      <c r="IB19" s="12"/>
      <c r="IC19" s="12"/>
      <c r="ID19" s="12"/>
      <c r="IE19" s="11"/>
      <c r="IF19" s="12"/>
      <c r="IG19" s="12"/>
      <c r="IH19" s="12"/>
      <c r="II19" s="12"/>
      <c r="IJ19" s="11"/>
      <c r="IK19" s="12"/>
      <c r="IL19" s="12"/>
      <c r="IM19" s="12"/>
      <c r="IN19" s="12"/>
      <c r="IO19" s="11"/>
      <c r="IP19" s="12"/>
      <c r="IQ19" s="12"/>
      <c r="IR19" s="12"/>
      <c r="IS19" s="12"/>
      <c r="IT19" s="11"/>
      <c r="IU19" s="12"/>
      <c r="IV19" s="12"/>
      <c r="IW19" s="12"/>
      <c r="IX19" s="12"/>
      <c r="IY19" s="11"/>
      <c r="IZ19" s="12"/>
      <c r="JA19" s="12"/>
      <c r="JB19" s="12"/>
      <c r="JC19" s="12"/>
      <c r="JD19" s="11"/>
      <c r="JE19" s="12"/>
      <c r="JF19" s="12"/>
      <c r="JG19" s="12"/>
      <c r="JH19" s="12"/>
      <c r="JI19" s="11"/>
      <c r="JJ19" s="12"/>
      <c r="JK19" s="12"/>
      <c r="JL19" s="12"/>
      <c r="JM19" s="12"/>
      <c r="JN19" s="11"/>
      <c r="JO19" s="12"/>
      <c r="JP19" s="12"/>
      <c r="JQ19" s="12"/>
      <c r="JR19" s="12"/>
      <c r="JS19" s="11"/>
      <c r="JT19" s="12"/>
      <c r="JU19" s="12"/>
      <c r="JV19" s="12"/>
      <c r="JW19" s="12"/>
      <c r="JX19" s="11"/>
      <c r="JY19" s="12"/>
      <c r="JZ19" s="12"/>
      <c r="KA19" s="12"/>
      <c r="KB19" s="12"/>
      <c r="KC19" s="11"/>
      <c r="KD19" s="12"/>
      <c r="KE19" s="12"/>
      <c r="KF19" s="12"/>
      <c r="KG19" s="12"/>
      <c r="KH19" s="11"/>
      <c r="KI19" s="12"/>
      <c r="KJ19" s="12"/>
      <c r="KK19" s="12"/>
      <c r="KL19" s="12"/>
      <c r="KM19" s="11"/>
      <c r="KN19" s="12"/>
      <c r="KO19" s="12"/>
      <c r="KP19" s="12"/>
      <c r="KQ19" s="12"/>
      <c r="KR19" s="11"/>
      <c r="KS19" s="12"/>
      <c r="KT19" s="12"/>
      <c r="KU19" s="12"/>
      <c r="KV19" s="12"/>
      <c r="KW19" s="11"/>
      <c r="KX19" s="12"/>
      <c r="KY19" s="12"/>
      <c r="KZ19" s="12"/>
      <c r="LA19" s="12"/>
      <c r="LB19" s="11"/>
      <c r="LC19" s="12"/>
      <c r="LD19" s="12"/>
      <c r="LE19" s="12"/>
      <c r="LF19" s="12"/>
      <c r="LG19" s="11"/>
      <c r="LH19" s="12"/>
      <c r="LI19" s="12"/>
      <c r="LJ19" s="12"/>
      <c r="LK19" s="12"/>
      <c r="LL19" s="11"/>
      <c r="LM19" s="12"/>
      <c r="LN19" s="12"/>
      <c r="LO19" s="12"/>
      <c r="LP19" s="12"/>
      <c r="LQ19" s="11"/>
      <c r="LR19" s="12"/>
      <c r="LS19" s="12"/>
      <c r="LT19" s="12"/>
      <c r="LU19" s="12"/>
      <c r="LV19" s="11"/>
      <c r="LW19" s="12"/>
      <c r="LX19" s="12"/>
      <c r="LY19" s="12"/>
      <c r="LZ19" s="12"/>
      <c r="MA19" s="11"/>
      <c r="MB19" s="12"/>
      <c r="MC19" s="12"/>
      <c r="MD19" s="12"/>
      <c r="ME19" s="12"/>
      <c r="MF19" s="11"/>
      <c r="MG19" s="12"/>
      <c r="MH19" s="12"/>
      <c r="MI19" s="12"/>
      <c r="MJ19" s="12"/>
      <c r="MK19" s="11"/>
      <c r="ML19" s="12"/>
      <c r="MM19" s="12"/>
      <c r="MN19" s="12"/>
      <c r="MO19" s="12"/>
      <c r="MP19" s="11"/>
      <c r="MQ19" s="12"/>
      <c r="MR19" s="12"/>
      <c r="MS19" s="12"/>
      <c r="MT19" s="12"/>
      <c r="MU19" s="11"/>
      <c r="MV19" s="12"/>
      <c r="MW19" s="12"/>
      <c r="MX19" s="12"/>
      <c r="MY19" s="12"/>
      <c r="MZ19" s="11"/>
      <c r="NA19" s="12"/>
      <c r="NB19" s="12"/>
      <c r="NC19" s="12"/>
      <c r="ND19" s="12"/>
      <c r="NE19" s="11"/>
      <c r="NF19" s="12"/>
      <c r="NG19" s="12"/>
      <c r="NH19" s="12"/>
      <c r="NI19" s="12"/>
      <c r="NJ19" s="11"/>
      <c r="NK19" s="12"/>
      <c r="NL19" s="12"/>
      <c r="NM19" s="12"/>
      <c r="NN19" s="12"/>
      <c r="NO19" s="11"/>
      <c r="NP19" s="12"/>
      <c r="NQ19" s="12"/>
      <c r="NR19" s="12"/>
      <c r="NS19" s="12"/>
      <c r="NT19" s="11"/>
      <c r="NU19" s="12"/>
      <c r="NV19" s="12"/>
      <c r="NW19" s="12"/>
      <c r="NX19" s="12"/>
      <c r="NY19" s="11"/>
      <c r="NZ19" s="12"/>
      <c r="OA19" s="12"/>
      <c r="OB19" s="12"/>
      <c r="OC19" s="12"/>
      <c r="OD19" s="11"/>
      <c r="OE19" s="12"/>
      <c r="OF19" s="12"/>
      <c r="OG19" s="12"/>
      <c r="OH19" s="12"/>
      <c r="OI19" s="11"/>
      <c r="OJ19" s="12"/>
      <c r="OK19" s="12"/>
      <c r="OL19" s="12"/>
      <c r="OM19" s="12"/>
      <c r="ON19" s="11"/>
      <c r="OO19" s="12"/>
      <c r="OP19" s="12"/>
      <c r="OQ19" s="12"/>
      <c r="OR19" s="12"/>
      <c r="OS19" s="11"/>
      <c r="OT19" s="12"/>
      <c r="OU19" s="12"/>
      <c r="OV19" s="12"/>
      <c r="OW19" s="12"/>
      <c r="OX19" s="11"/>
      <c r="OY19" s="12"/>
      <c r="OZ19" s="12"/>
      <c r="PA19" s="12"/>
      <c r="PB19" s="12"/>
      <c r="PC19" s="11"/>
      <c r="PD19" s="12"/>
      <c r="PE19" s="12"/>
      <c r="PF19" s="12"/>
      <c r="PG19" s="12"/>
      <c r="PH19" s="11"/>
      <c r="PI19" s="12"/>
      <c r="PJ19" s="12"/>
      <c r="PK19" s="12"/>
      <c r="PL19" s="12"/>
      <c r="PM19" s="11"/>
      <c r="PN19" s="12"/>
      <c r="PO19" s="12"/>
      <c r="PP19" s="12"/>
      <c r="PQ19" s="12"/>
      <c r="PR19" s="11"/>
      <c r="PS19" s="12"/>
      <c r="PT19" s="12"/>
      <c r="PU19" s="12"/>
      <c r="PV19" s="12"/>
      <c r="PW19" s="11"/>
      <c r="PX19" s="12"/>
      <c r="PY19" s="12"/>
      <c r="PZ19" s="12"/>
      <c r="QA19" s="12"/>
      <c r="QB19" s="11"/>
      <c r="QC19" s="12"/>
      <c r="QD19" s="12"/>
      <c r="QE19" s="12"/>
      <c r="QF19" s="12"/>
      <c r="QG19" s="11"/>
      <c r="QH19" s="12"/>
      <c r="QI19" s="12"/>
      <c r="QJ19" s="12"/>
      <c r="QK19" s="12"/>
      <c r="QL19" s="11"/>
      <c r="QM19" s="12"/>
      <c r="QN19" s="12"/>
      <c r="QO19" s="12"/>
      <c r="QP19" s="12"/>
      <c r="QQ19" s="11"/>
      <c r="QR19" s="12"/>
      <c r="QS19" s="12"/>
      <c r="QT19" s="12"/>
      <c r="QU19" s="12"/>
      <c r="QV19" s="11"/>
      <c r="QW19" s="12"/>
      <c r="QX19" s="12"/>
      <c r="QY19" s="12"/>
      <c r="QZ19" s="12"/>
      <c r="RA19" s="11"/>
      <c r="RB19" s="12"/>
      <c r="RC19" s="12"/>
      <c r="RD19" s="12"/>
      <c r="RE19" s="12"/>
      <c r="RF19" s="11"/>
      <c r="RG19" s="12"/>
      <c r="RH19" s="12"/>
      <c r="RI19" s="12"/>
      <c r="RJ19" s="12"/>
      <c r="RK19" s="11"/>
      <c r="RL19" s="12"/>
      <c r="RM19" s="12"/>
      <c r="RN19" s="12"/>
      <c r="RO19" s="12"/>
      <c r="RP19" s="11"/>
      <c r="RQ19" s="12"/>
      <c r="RR19" s="12"/>
      <c r="RS19" s="12"/>
      <c r="RT19" s="12"/>
      <c r="RU19" s="11"/>
      <c r="RV19" s="12"/>
      <c r="RW19" s="12"/>
      <c r="RX19" s="12"/>
      <c r="RY19" s="12"/>
      <c r="RZ19" s="11"/>
      <c r="SA19" s="12"/>
      <c r="SB19" s="12"/>
      <c r="SC19" s="12"/>
      <c r="SD19" s="12"/>
      <c r="SE19" s="11"/>
      <c r="SF19" s="12"/>
      <c r="SG19" s="12"/>
      <c r="SH19" s="12"/>
      <c r="SI19" s="12"/>
      <c r="SJ19" s="11"/>
      <c r="SK19" s="12"/>
      <c r="SL19" s="12"/>
      <c r="SM19" s="12"/>
      <c r="SN19" s="12"/>
      <c r="SO19" s="11"/>
      <c r="SP19" s="12"/>
      <c r="SQ19" s="12"/>
      <c r="SR19" s="12"/>
      <c r="SS19" s="12"/>
      <c r="ST19" s="11"/>
      <c r="SU19" s="12"/>
      <c r="SV19" s="12"/>
      <c r="SW19" s="12"/>
      <c r="SX19" s="12"/>
      <c r="SY19" s="11"/>
      <c r="SZ19" s="12"/>
      <c r="TA19" s="12"/>
      <c r="TB19" s="12"/>
      <c r="TC19" s="12"/>
      <c r="TD19" s="11"/>
      <c r="TE19" s="12"/>
      <c r="TF19" s="12"/>
      <c r="TG19" s="12"/>
      <c r="TH19" s="12"/>
      <c r="TI19" s="11"/>
      <c r="TJ19" s="12"/>
      <c r="TK19" s="12"/>
      <c r="TL19" s="12"/>
      <c r="TM19" s="12"/>
      <c r="TN19" s="11"/>
      <c r="TO19" s="12"/>
      <c r="TP19" s="12"/>
      <c r="TQ19" s="12"/>
      <c r="TR19" s="12"/>
      <c r="TS19" s="11"/>
      <c r="TT19" s="12"/>
      <c r="TU19" s="12"/>
      <c r="TV19" s="12"/>
      <c r="TW19" s="12"/>
      <c r="TX19" s="11"/>
      <c r="TY19" s="12"/>
      <c r="TZ19" s="12"/>
      <c r="UA19" s="12"/>
      <c r="UB19" s="12"/>
      <c r="UC19" s="11"/>
      <c r="UD19" s="12"/>
      <c r="UE19" s="12"/>
      <c r="UF19" s="12"/>
      <c r="UG19" s="12"/>
      <c r="UH19" s="11"/>
      <c r="UI19" s="12"/>
      <c r="UJ19" s="12"/>
      <c r="UK19" s="12"/>
      <c r="UL19" s="12"/>
      <c r="UM19" s="11"/>
      <c r="UN19" s="12"/>
      <c r="UO19" s="12"/>
      <c r="UP19" s="12"/>
      <c r="UQ19" s="12"/>
      <c r="UR19" s="11"/>
      <c r="US19" s="12"/>
      <c r="UT19" s="12"/>
      <c r="UU19" s="12"/>
      <c r="UV19" s="12"/>
      <c r="UW19" s="11"/>
      <c r="UX19" s="12"/>
      <c r="UY19" s="12"/>
      <c r="UZ19" s="12"/>
      <c r="VA19" s="12"/>
      <c r="VB19" s="11"/>
      <c r="VC19" s="12"/>
      <c r="VD19" s="12"/>
      <c r="VE19" s="12"/>
      <c r="VF19" s="12"/>
      <c r="VG19" s="11"/>
      <c r="VH19" s="12"/>
      <c r="VI19" s="12"/>
      <c r="VJ19" s="12"/>
      <c r="VK19" s="12"/>
      <c r="VL19" s="11"/>
      <c r="VM19" s="12"/>
      <c r="VN19" s="12"/>
      <c r="VO19" s="12"/>
      <c r="VP19" s="12"/>
      <c r="VQ19" s="11"/>
      <c r="VR19" s="12"/>
      <c r="VS19" s="12"/>
      <c r="VT19" s="12"/>
      <c r="VU19" s="12"/>
      <c r="VV19" s="11"/>
      <c r="VW19" s="12"/>
      <c r="VX19" s="12"/>
      <c r="VY19" s="12"/>
      <c r="VZ19" s="12"/>
      <c r="WA19" s="11"/>
      <c r="WB19" s="12"/>
      <c r="WC19" s="12"/>
      <c r="WD19" s="12"/>
      <c r="WE19" s="12"/>
      <c r="WF19" s="11"/>
      <c r="WG19" s="12"/>
      <c r="WH19" s="12"/>
      <c r="WI19" s="12"/>
      <c r="WJ19" s="12"/>
      <c r="WK19" s="11"/>
      <c r="WL19" s="12"/>
      <c r="WM19" s="12"/>
      <c r="WN19" s="12"/>
      <c r="WO19" s="12"/>
      <c r="WP19" s="11"/>
      <c r="WQ19" s="12"/>
      <c r="WR19" s="12"/>
      <c r="WS19" s="12"/>
      <c r="WT19" s="12"/>
      <c r="WU19" s="11"/>
      <c r="WV19" s="12"/>
      <c r="WW19" s="12"/>
      <c r="WX19" s="12"/>
      <c r="WY19" s="12"/>
      <c r="WZ19" s="11"/>
      <c r="XA19" s="12"/>
      <c r="XB19" s="12"/>
      <c r="XC19" s="12"/>
      <c r="XD19" s="12"/>
      <c r="XE19" s="11"/>
      <c r="XF19" s="12"/>
      <c r="XG19" s="12"/>
      <c r="XH19" s="12"/>
      <c r="XI19" s="12"/>
      <c r="XJ19" s="11"/>
      <c r="XK19" s="12"/>
      <c r="XL19" s="12"/>
      <c r="XM19" s="12"/>
      <c r="XN19" s="12"/>
      <c r="XO19" s="11"/>
      <c r="XP19" s="12"/>
      <c r="XQ19" s="12"/>
      <c r="XR19" s="12"/>
      <c r="XS19" s="12"/>
      <c r="XT19" s="11"/>
      <c r="XU19" s="12"/>
      <c r="XV19" s="12"/>
      <c r="XW19" s="12"/>
      <c r="XX19" s="12"/>
      <c r="XY19" s="11"/>
      <c r="XZ19" s="12"/>
      <c r="YA19" s="12"/>
      <c r="YB19" s="12"/>
      <c r="YC19" s="12"/>
      <c r="YD19" s="11"/>
      <c r="YE19" s="12"/>
      <c r="YF19" s="12"/>
      <c r="YG19" s="12"/>
      <c r="YH19" s="12"/>
      <c r="YI19" s="11"/>
      <c r="YJ19" s="12"/>
      <c r="YK19" s="12"/>
      <c r="YL19" s="12"/>
      <c r="YM19" s="12"/>
      <c r="YN19" s="11"/>
      <c r="YO19" s="12"/>
      <c r="YP19" s="12"/>
      <c r="YQ19" s="12"/>
      <c r="YR19" s="12"/>
      <c r="YS19" s="11"/>
      <c r="YT19" s="12"/>
      <c r="YU19" s="12"/>
      <c r="YV19" s="12"/>
      <c r="YW19" s="12"/>
      <c r="YX19" s="11"/>
      <c r="YY19" s="12"/>
      <c r="YZ19" s="12"/>
      <c r="ZA19" s="12"/>
      <c r="ZB19" s="12"/>
      <c r="ZC19" s="11"/>
      <c r="ZD19" s="12"/>
      <c r="ZE19" s="12"/>
      <c r="ZF19" s="12"/>
      <c r="ZG19" s="12"/>
      <c r="ZH19" s="11"/>
      <c r="ZI19" s="12"/>
      <c r="ZJ19" s="12"/>
      <c r="ZK19" s="12"/>
      <c r="ZL19" s="12"/>
      <c r="ZM19" s="11"/>
      <c r="ZN19" s="12"/>
      <c r="ZO19" s="12"/>
      <c r="ZP19" s="12"/>
      <c r="ZQ19" s="12"/>
      <c r="ZR19" s="11"/>
      <c r="ZS19" s="12"/>
      <c r="ZT19" s="12"/>
      <c r="ZU19" s="12"/>
      <c r="ZV19" s="12"/>
      <c r="ZW19" s="11"/>
      <c r="ZX19" s="12"/>
      <c r="ZY19" s="12"/>
      <c r="ZZ19" s="12"/>
      <c r="AAA19" s="12"/>
      <c r="AAB19" s="11"/>
      <c r="AAC19" s="12"/>
      <c r="AAD19" s="12"/>
      <c r="AAE19" s="12"/>
      <c r="AAF19" s="12"/>
      <c r="AAG19" s="11"/>
      <c r="AAH19" s="12"/>
      <c r="AAI19" s="12"/>
      <c r="AAJ19" s="12"/>
      <c r="AAK19" s="12"/>
      <c r="AAL19" s="11"/>
      <c r="AAM19" s="12"/>
      <c r="AAN19" s="12"/>
      <c r="AAO19" s="12"/>
      <c r="AAP19" s="12"/>
      <c r="AAQ19" s="11"/>
      <c r="AAR19" s="12"/>
      <c r="AAS19" s="12"/>
      <c r="AAT19" s="12"/>
      <c r="AAU19" s="12"/>
      <c r="AAV19" s="11"/>
      <c r="AAW19" s="12"/>
      <c r="AAX19" s="12"/>
      <c r="AAY19" s="12"/>
      <c r="AAZ19" s="12"/>
      <c r="ABA19" s="11"/>
      <c r="ABB19" s="12"/>
      <c r="ABC19" s="12"/>
      <c r="ABD19" s="12"/>
      <c r="ABE19" s="12"/>
      <c r="ABF19" s="11"/>
      <c r="ABG19" s="12"/>
      <c r="ABH19" s="12"/>
      <c r="ABI19" s="12"/>
      <c r="ABJ19" s="12"/>
      <c r="ABK19" s="11"/>
      <c r="ABL19" s="12"/>
      <c r="ABM19" s="12"/>
      <c r="ABN19" s="12"/>
      <c r="ABO19" s="12"/>
      <c r="ABP19" s="11"/>
      <c r="ABQ19" s="12"/>
      <c r="ABR19" s="12"/>
      <c r="ABS19" s="12"/>
      <c r="ABT19" s="12"/>
      <c r="ABU19" s="11"/>
      <c r="ABV19" s="12"/>
      <c r="ABW19" s="12"/>
      <c r="ABX19" s="12"/>
      <c r="ABY19" s="12"/>
      <c r="ABZ19" s="11"/>
      <c r="ACA19" s="12"/>
      <c r="ACB19" s="12"/>
      <c r="ACC19" s="12"/>
      <c r="ACD19" s="12"/>
      <c r="ACE19" s="11"/>
      <c r="ACF19" s="12"/>
      <c r="ACG19" s="12"/>
      <c r="ACH19" s="12"/>
      <c r="ACI19" s="12"/>
      <c r="ACJ19" s="11"/>
      <c r="ACK19" s="12"/>
      <c r="ACL19" s="12"/>
      <c r="ACM19" s="12"/>
      <c r="ACN19" s="12"/>
      <c r="ACO19" s="11"/>
      <c r="ACP19" s="12"/>
      <c r="ACQ19" s="12"/>
      <c r="ACR19" s="12"/>
      <c r="ACS19" s="12"/>
      <c r="ACT19" s="11"/>
      <c r="ACU19" s="12"/>
      <c r="ACV19" s="12"/>
      <c r="ACW19" s="12"/>
      <c r="ACX19" s="12"/>
      <c r="ACY19" s="11"/>
      <c r="ACZ19" s="12"/>
      <c r="ADA19" s="12"/>
      <c r="ADB19" s="12"/>
      <c r="ADC19" s="12"/>
      <c r="ADD19" s="11"/>
      <c r="ADE19" s="12"/>
      <c r="ADF19" s="12"/>
      <c r="ADG19" s="12"/>
      <c r="ADH19" s="12"/>
      <c r="ADI19" s="11"/>
      <c r="ADJ19" s="12"/>
      <c r="ADK19" s="12"/>
      <c r="ADL19" s="12"/>
      <c r="ADM19" s="12"/>
      <c r="ADN19" s="11"/>
      <c r="ADO19" s="12"/>
      <c r="ADP19" s="12"/>
      <c r="ADQ19" s="12"/>
      <c r="ADR19" s="12"/>
      <c r="ADS19" s="11"/>
      <c r="ADT19" s="12"/>
      <c r="ADU19" s="12"/>
      <c r="ADV19" s="12"/>
      <c r="ADW19" s="12"/>
      <c r="ADX19" s="11"/>
      <c r="ADY19" s="12"/>
      <c r="ADZ19" s="12"/>
      <c r="AEA19" s="12"/>
      <c r="AEB19" s="12"/>
      <c r="AEC19" s="11"/>
      <c r="AED19" s="12"/>
      <c r="AEE19" s="12"/>
      <c r="AEF19" s="12"/>
      <c r="AEG19" s="12"/>
      <c r="AEH19" s="11"/>
      <c r="AEI19" s="12"/>
      <c r="AEJ19" s="12"/>
      <c r="AEK19" s="12"/>
      <c r="AEL19" s="12"/>
      <c r="AEM19" s="11"/>
      <c r="AEN19" s="12"/>
      <c r="AEO19" s="12"/>
      <c r="AEP19" s="12"/>
      <c r="AEQ19" s="12"/>
      <c r="AER19" s="11"/>
      <c r="AES19" s="12"/>
      <c r="AET19" s="12"/>
      <c r="AEU19" s="12"/>
      <c r="AEV19" s="12"/>
      <c r="AEW19" s="11"/>
      <c r="AEX19" s="12"/>
      <c r="AEY19" s="12"/>
      <c r="AEZ19" s="12"/>
      <c r="AFA19" s="12"/>
      <c r="AFB19" s="11"/>
      <c r="AFC19" s="12"/>
      <c r="AFD19" s="12"/>
      <c r="AFE19" s="12"/>
      <c r="AFF19" s="12"/>
      <c r="AFG19" s="11"/>
      <c r="AFH19" s="12"/>
      <c r="AFI19" s="12"/>
      <c r="AFJ19" s="12"/>
      <c r="AFK19" s="12"/>
      <c r="AFL19" s="11"/>
      <c r="AFM19" s="12"/>
      <c r="AFN19" s="12"/>
      <c r="AFO19" s="12"/>
      <c r="AFP19" s="12"/>
      <c r="AFQ19" s="11"/>
      <c r="AFR19" s="12"/>
      <c r="AFS19" s="12"/>
      <c r="AFT19" s="12"/>
      <c r="AFU19" s="12"/>
      <c r="AFV19" s="11"/>
      <c r="AFW19" s="12"/>
      <c r="AFX19" s="12"/>
      <c r="AFY19" s="12"/>
      <c r="AFZ19" s="12"/>
      <c r="AGA19" s="11"/>
      <c r="AGB19" s="12"/>
      <c r="AGC19" s="12"/>
      <c r="AGD19" s="12"/>
      <c r="AGE19" s="12"/>
      <c r="AGF19" s="11"/>
      <c r="AGG19" s="12"/>
      <c r="AGH19" s="12"/>
      <c r="AGI19" s="12"/>
      <c r="AGJ19" s="12"/>
      <c r="AGK19" s="11"/>
      <c r="AGL19" s="12"/>
      <c r="AGM19" s="12"/>
      <c r="AGN19" s="12"/>
      <c r="AGO19" s="12"/>
      <c r="AGP19" s="11"/>
      <c r="AGQ19" s="12"/>
      <c r="AGR19" s="12"/>
      <c r="AGS19" s="12"/>
      <c r="AGT19" s="12"/>
      <c r="AGU19" s="11"/>
      <c r="AGV19" s="12"/>
      <c r="AGW19" s="12"/>
      <c r="AGX19" s="12"/>
      <c r="AGY19" s="12"/>
      <c r="AGZ19" s="11"/>
      <c r="AHA19" s="12"/>
      <c r="AHB19" s="12"/>
      <c r="AHC19" s="12"/>
      <c r="AHD19" s="12"/>
      <c r="AHE19" s="11"/>
      <c r="AHF19" s="12"/>
      <c r="AHG19" s="12"/>
      <c r="AHH19" s="12"/>
      <c r="AHI19" s="12"/>
      <c r="AHJ19" s="11"/>
      <c r="AHK19" s="12"/>
      <c r="AHL19" s="12"/>
      <c r="AHM19" s="12"/>
      <c r="AHN19" s="12"/>
      <c r="AHO19" s="11"/>
      <c r="AHP19" s="12"/>
      <c r="AHQ19" s="12"/>
      <c r="AHR19" s="12"/>
      <c r="AHS19" s="12"/>
      <c r="AHT19" s="11"/>
      <c r="AHU19" s="12"/>
      <c r="AHV19" s="12"/>
      <c r="AHW19" s="12"/>
      <c r="AHX19" s="12"/>
      <c r="AHY19" s="11"/>
      <c r="AHZ19" s="12"/>
      <c r="AIA19" s="12"/>
      <c r="AIB19" s="12"/>
      <c r="AIC19" s="12"/>
      <c r="AID19" s="11"/>
      <c r="AIE19" s="12"/>
      <c r="AIF19" s="12"/>
      <c r="AIG19" s="12"/>
      <c r="AIH19" s="12"/>
      <c r="AII19" s="11"/>
      <c r="AIJ19" s="12"/>
      <c r="AIK19" s="12"/>
      <c r="AIL19" s="12"/>
      <c r="AIM19" s="12"/>
      <c r="AIN19" s="11"/>
      <c r="AIO19" s="12"/>
      <c r="AIP19" s="12"/>
      <c r="AIQ19" s="12"/>
      <c r="AIR19" s="12"/>
      <c r="AIS19" s="11"/>
      <c r="AIT19" s="12"/>
      <c r="AIU19" s="12"/>
      <c r="AIV19" s="12"/>
      <c r="AIW19" s="12"/>
      <c r="AIX19" s="11"/>
      <c r="AIY19" s="12"/>
      <c r="AIZ19" s="12"/>
      <c r="AJA19" s="12"/>
      <c r="AJB19" s="12"/>
      <c r="AJC19" s="11"/>
      <c r="AJD19" s="12"/>
      <c r="AJE19" s="12"/>
      <c r="AJF19" s="12"/>
      <c r="AJG19" s="12"/>
      <c r="AJH19" s="11"/>
      <c r="AJI19" s="12"/>
      <c r="AJJ19" s="12"/>
      <c r="AJK19" s="12"/>
      <c r="AJL19" s="12"/>
      <c r="AJM19" s="11"/>
      <c r="AJN19" s="12"/>
      <c r="AJO19" s="12"/>
      <c r="AJP19" s="12"/>
      <c r="AJQ19" s="12"/>
      <c r="AJR19" s="11"/>
      <c r="AJS19" s="12"/>
      <c r="AJT19" s="12"/>
      <c r="AJU19" s="12"/>
      <c r="AJV19" s="12"/>
      <c r="AJW19" s="11"/>
      <c r="AJX19" s="12"/>
      <c r="AJY19" s="12"/>
      <c r="AJZ19" s="12"/>
      <c r="AKA19" s="12"/>
      <c r="AKB19" s="11"/>
      <c r="AKC19" s="12"/>
      <c r="AKD19" s="12"/>
      <c r="AKE19" s="12"/>
      <c r="AKF19" s="12"/>
      <c r="AKG19" s="11"/>
      <c r="AKH19" s="12"/>
      <c r="AKI19" s="12"/>
      <c r="AKJ19" s="12"/>
      <c r="AKK19" s="12"/>
      <c r="AKL19" s="11"/>
      <c r="AKM19" s="12"/>
      <c r="AKN19" s="12"/>
      <c r="AKO19" s="12"/>
      <c r="AKP19" s="12"/>
      <c r="AKQ19" s="11"/>
      <c r="AKR19" s="12"/>
      <c r="AKS19" s="12"/>
      <c r="AKT19" s="12"/>
      <c r="AKU19" s="12"/>
      <c r="AKV19" s="11"/>
      <c r="AKW19" s="12"/>
      <c r="AKX19" s="12"/>
      <c r="AKY19" s="12"/>
      <c r="AKZ19" s="12"/>
      <c r="ALA19" s="11"/>
      <c r="ALB19" s="12"/>
      <c r="ALC19" s="12"/>
      <c r="ALD19" s="12"/>
      <c r="ALE19" s="12"/>
      <c r="ALF19" s="11"/>
      <c r="ALG19" s="12"/>
      <c r="ALH19" s="12"/>
      <c r="ALI19" s="12"/>
      <c r="ALJ19" s="12"/>
      <c r="ALK19" s="11"/>
      <c r="ALL19" s="12"/>
      <c r="ALM19" s="12"/>
      <c r="ALN19" s="12"/>
      <c r="ALO19" s="12"/>
      <c r="ALP19" s="11"/>
      <c r="ALQ19" s="12"/>
      <c r="ALR19" s="12"/>
      <c r="ALS19" s="12"/>
      <c r="ALT19" s="12"/>
      <c r="ALU19" s="11"/>
      <c r="ALV19" s="12"/>
      <c r="ALW19" s="12"/>
      <c r="ALX19" s="12"/>
      <c r="ALY19" s="12"/>
      <c r="ALZ19" s="11"/>
      <c r="AMA19" s="12"/>
      <c r="AMB19" s="12"/>
      <c r="AMC19" s="12"/>
      <c r="AMD19" s="12"/>
      <c r="AME19" s="11"/>
      <c r="AMF19" s="12"/>
      <c r="AMG19" s="12"/>
      <c r="AMH19" s="12"/>
      <c r="AMI19" s="12"/>
      <c r="AMJ19" s="11"/>
      <c r="AMK19" s="12"/>
      <c r="AML19" s="12"/>
      <c r="AMM19" s="12"/>
      <c r="AMN19" s="12"/>
      <c r="AMO19" s="11"/>
      <c r="AMP19" s="12"/>
      <c r="AMQ19" s="12"/>
      <c r="AMR19" s="12"/>
      <c r="AMS19" s="12"/>
      <c r="AMT19" s="11"/>
      <c r="AMU19" s="12"/>
      <c r="AMV19" s="12"/>
      <c r="AMW19" s="12"/>
      <c r="AMX19" s="12"/>
      <c r="AMY19" s="11"/>
      <c r="AMZ19" s="12"/>
      <c r="ANA19" s="12"/>
      <c r="ANB19" s="12"/>
      <c r="ANC19" s="12"/>
      <c r="AND19" s="11"/>
      <c r="ANE19" s="12"/>
      <c r="ANF19" s="12"/>
      <c r="ANG19" s="12"/>
      <c r="ANH19" s="12"/>
      <c r="ANI19" s="11"/>
      <c r="ANJ19" s="12"/>
      <c r="ANK19" s="12"/>
      <c r="ANL19" s="12"/>
      <c r="ANM19" s="12"/>
      <c r="ANN19" s="11"/>
      <c r="ANO19" s="12"/>
      <c r="ANP19" s="12"/>
      <c r="ANQ19" s="12"/>
      <c r="ANR19" s="12"/>
      <c r="ANS19" s="11"/>
      <c r="ANT19" s="12"/>
      <c r="ANU19" s="12"/>
      <c r="ANV19" s="12"/>
      <c r="ANW19" s="12"/>
      <c r="ANX19" s="11"/>
      <c r="ANY19" s="12"/>
      <c r="ANZ19" s="12"/>
      <c r="AOA19" s="12"/>
      <c r="AOB19" s="12"/>
      <c r="AOC19" s="11"/>
      <c r="AOD19" s="12"/>
      <c r="AOE19" s="12"/>
      <c r="AOF19" s="12"/>
      <c r="AOG19" s="12"/>
      <c r="AOH19" s="11"/>
      <c r="AOI19" s="12"/>
      <c r="AOJ19" s="12"/>
      <c r="AOK19" s="12"/>
      <c r="AOL19" s="12"/>
      <c r="AOM19" s="11"/>
      <c r="AON19" s="12"/>
      <c r="AOO19" s="12"/>
      <c r="AOP19" s="12"/>
      <c r="AOQ19" s="12"/>
      <c r="AOR19" s="11"/>
      <c r="AOS19" s="12"/>
      <c r="AOT19" s="12"/>
      <c r="AOU19" s="12"/>
      <c r="AOV19" s="12"/>
      <c r="AOW19" s="11"/>
      <c r="AOX19" s="12"/>
      <c r="AOY19" s="12"/>
      <c r="AOZ19" s="12"/>
      <c r="APA19" s="12"/>
      <c r="APB19" s="11"/>
      <c r="APC19" s="12"/>
      <c r="APD19" s="12"/>
      <c r="APE19" s="12"/>
      <c r="APF19" s="12"/>
      <c r="APG19" s="11"/>
      <c r="APH19" s="12"/>
      <c r="API19" s="12"/>
      <c r="APJ19" s="12"/>
      <c r="APK19" s="12"/>
      <c r="APL19" s="11"/>
      <c r="APM19" s="12"/>
      <c r="APN19" s="12"/>
      <c r="APO19" s="12"/>
      <c r="APP19" s="12"/>
      <c r="APQ19" s="11"/>
      <c r="APR19" s="12"/>
      <c r="APS19" s="12"/>
      <c r="APT19" s="12"/>
      <c r="APU19" s="12"/>
      <c r="APV19" s="11"/>
      <c r="APW19" s="12"/>
      <c r="APX19" s="12"/>
      <c r="APY19" s="12"/>
      <c r="APZ19" s="12"/>
      <c r="AQA19" s="11"/>
      <c r="AQB19" s="12"/>
      <c r="AQC19" s="12"/>
      <c r="AQD19" s="12"/>
      <c r="AQE19" s="12"/>
      <c r="AQF19" s="11"/>
      <c r="AQG19" s="12"/>
      <c r="AQH19" s="12"/>
      <c r="AQI19" s="12"/>
      <c r="AQJ19" s="12"/>
      <c r="AQK19" s="11"/>
      <c r="AQL19" s="12"/>
      <c r="AQM19" s="12"/>
      <c r="AQN19" s="12"/>
      <c r="AQO19" s="12"/>
      <c r="AQP19" s="11"/>
      <c r="AQQ19" s="12"/>
      <c r="AQR19" s="12"/>
      <c r="AQS19" s="12"/>
      <c r="AQT19" s="12"/>
      <c r="AQU19" s="11"/>
      <c r="AQV19" s="12"/>
      <c r="AQW19" s="12"/>
      <c r="AQX19" s="12"/>
      <c r="AQY19" s="12"/>
      <c r="AQZ19" s="11"/>
      <c r="ARA19" s="12"/>
      <c r="ARB19" s="12"/>
      <c r="ARC19" s="12"/>
      <c r="ARD19" s="12"/>
      <c r="ARE19" s="11"/>
      <c r="ARF19" s="12"/>
      <c r="ARG19" s="12"/>
      <c r="ARH19" s="12"/>
      <c r="ARI19" s="12"/>
      <c r="ARJ19" s="11"/>
      <c r="ARK19" s="12"/>
      <c r="ARL19" s="12"/>
      <c r="ARM19" s="12"/>
      <c r="ARN19" s="12"/>
      <c r="ARO19" s="11"/>
      <c r="ARP19" s="12"/>
      <c r="ARQ19" s="12"/>
      <c r="ARR19" s="12"/>
      <c r="ARS19" s="12"/>
      <c r="ART19" s="11"/>
      <c r="ARU19" s="12"/>
      <c r="ARV19" s="12"/>
      <c r="ARW19" s="12"/>
      <c r="ARX19" s="12"/>
      <c r="ARY19" s="11"/>
      <c r="ARZ19" s="12"/>
      <c r="ASA19" s="12"/>
      <c r="ASB19" s="12"/>
      <c r="ASC19" s="12"/>
      <c r="ASD19" s="11"/>
      <c r="ASE19" s="12"/>
      <c r="ASF19" s="12"/>
      <c r="ASG19" s="12"/>
      <c r="ASH19" s="12"/>
      <c r="ASI19" s="11"/>
      <c r="ASJ19" s="12"/>
      <c r="ASK19" s="12"/>
      <c r="ASL19" s="12"/>
      <c r="ASM19" s="12"/>
      <c r="ASN19" s="11"/>
      <c r="ASO19" s="12"/>
      <c r="ASP19" s="12"/>
      <c r="ASQ19" s="12"/>
      <c r="ASR19" s="12"/>
      <c r="ASS19" s="11"/>
      <c r="AST19" s="12"/>
      <c r="ASU19" s="12"/>
      <c r="ASV19" s="12"/>
      <c r="ASW19" s="12"/>
      <c r="ASX19" s="11"/>
      <c r="ASY19" s="12"/>
      <c r="ASZ19" s="12"/>
      <c r="ATA19" s="12"/>
      <c r="ATB19" s="12"/>
      <c r="ATC19" s="11"/>
      <c r="ATD19" s="12"/>
      <c r="ATE19" s="12"/>
      <c r="ATF19" s="12"/>
      <c r="ATG19" s="12"/>
      <c r="ATH19" s="11"/>
      <c r="ATI19" s="12"/>
      <c r="ATJ19" s="12"/>
      <c r="ATK19" s="12"/>
      <c r="ATL19" s="12"/>
      <c r="ATM19" s="11"/>
      <c r="ATN19" s="12"/>
      <c r="ATO19" s="12"/>
      <c r="ATP19" s="12"/>
      <c r="ATQ19" s="12"/>
      <c r="ATR19" s="11"/>
      <c r="ATS19" s="12"/>
      <c r="ATT19" s="12"/>
      <c r="ATU19" s="12"/>
      <c r="ATV19" s="12"/>
      <c r="ATW19" s="11"/>
      <c r="ATX19" s="12"/>
      <c r="ATY19" s="12"/>
      <c r="ATZ19" s="12"/>
      <c r="AUA19" s="12"/>
      <c r="AUB19" s="11"/>
      <c r="AUC19" s="12"/>
      <c r="AUD19" s="12"/>
      <c r="AUE19" s="12"/>
      <c r="AUF19" s="12"/>
      <c r="AUG19" s="11"/>
      <c r="AUH19" s="12"/>
      <c r="AUI19" s="12"/>
      <c r="AUJ19" s="12"/>
      <c r="AUK19" s="12"/>
      <c r="AUL19" s="11"/>
      <c r="AUM19" s="12"/>
      <c r="AUN19" s="12"/>
      <c r="AUO19" s="12"/>
      <c r="AUP19" s="12"/>
      <c r="AUQ19" s="11"/>
      <c r="AUR19" s="12"/>
      <c r="AUS19" s="12"/>
      <c r="AUT19" s="12"/>
      <c r="AUU19" s="12"/>
      <c r="AUV19" s="11"/>
      <c r="AUW19" s="12"/>
      <c r="AUX19" s="12"/>
      <c r="AUY19" s="12"/>
      <c r="AUZ19" s="12"/>
      <c r="AVA19" s="11"/>
      <c r="AVB19" s="12"/>
      <c r="AVC19" s="12"/>
      <c r="AVD19" s="12"/>
      <c r="AVE19" s="12"/>
      <c r="AVF19" s="11"/>
      <c r="AVG19" s="12"/>
      <c r="AVH19" s="12"/>
      <c r="AVI19" s="12"/>
      <c r="AVJ19" s="12"/>
      <c r="AVK19" s="11"/>
      <c r="AVL19" s="12"/>
      <c r="AVM19" s="12"/>
      <c r="AVN19" s="12"/>
      <c r="AVO19" s="12"/>
      <c r="AVP19" s="11"/>
      <c r="AVQ19" s="12"/>
      <c r="AVR19" s="12"/>
      <c r="AVS19" s="12"/>
      <c r="AVT19" s="12"/>
      <c r="AVU19" s="11"/>
      <c r="AVV19" s="12"/>
      <c r="AVW19" s="12"/>
      <c r="AVX19" s="12"/>
      <c r="AVY19" s="12"/>
      <c r="AVZ19" s="11"/>
      <c r="AWA19" s="12"/>
      <c r="AWB19" s="12"/>
      <c r="AWC19" s="12"/>
      <c r="AWD19" s="12"/>
      <c r="AWE19" s="11"/>
      <c r="AWF19" s="12"/>
      <c r="AWG19" s="12"/>
      <c r="AWH19" s="12"/>
      <c r="AWI19" s="12"/>
      <c r="AWJ19" s="11"/>
      <c r="AWK19" s="12"/>
      <c r="AWL19" s="12"/>
      <c r="AWM19" s="12"/>
      <c r="AWN19" s="12"/>
      <c r="AWO19" s="11"/>
      <c r="AWP19" s="12"/>
      <c r="AWQ19" s="12"/>
      <c r="AWR19" s="12"/>
      <c r="AWS19" s="12"/>
      <c r="AWT19" s="11"/>
      <c r="AWU19" s="12"/>
      <c r="AWV19" s="12"/>
      <c r="AWW19" s="12"/>
      <c r="AWX19" s="12"/>
      <c r="AWY19" s="11"/>
      <c r="AWZ19" s="12"/>
      <c r="AXA19" s="12"/>
      <c r="AXB19" s="12"/>
      <c r="AXC19" s="12"/>
      <c r="AXD19" s="11"/>
      <c r="AXE19" s="12"/>
      <c r="AXF19" s="12"/>
      <c r="AXG19" s="12"/>
      <c r="AXH19" s="12"/>
      <c r="AXI19" s="11"/>
      <c r="AXJ19" s="12"/>
      <c r="AXK19" s="12"/>
      <c r="AXL19" s="12"/>
      <c r="AXM19" s="12"/>
      <c r="AXN19" s="11"/>
      <c r="AXO19" s="12"/>
      <c r="AXP19" s="12"/>
      <c r="AXQ19" s="12"/>
      <c r="AXR19" s="12"/>
      <c r="AXS19" s="11"/>
      <c r="AXT19" s="12"/>
      <c r="AXU19" s="12"/>
      <c r="AXV19" s="12"/>
      <c r="AXW19" s="12"/>
      <c r="AXX19" s="11"/>
      <c r="AXY19" s="12"/>
      <c r="AXZ19" s="12"/>
      <c r="AYA19" s="12"/>
      <c r="AYB19" s="12"/>
      <c r="AYC19" s="11"/>
      <c r="AYD19" s="12"/>
      <c r="AYE19" s="12"/>
      <c r="AYF19" s="12"/>
      <c r="AYG19" s="12"/>
      <c r="AYH19" s="11"/>
      <c r="AYI19" s="12"/>
      <c r="AYJ19" s="12"/>
      <c r="AYK19" s="12"/>
      <c r="AYL19" s="12"/>
      <c r="AYM19" s="11"/>
      <c r="AYN19" s="12"/>
      <c r="AYO19" s="12"/>
      <c r="AYP19" s="12"/>
      <c r="AYQ19" s="12"/>
      <c r="AYR19" s="11"/>
      <c r="AYS19" s="12"/>
      <c r="AYT19" s="12"/>
      <c r="AYU19" s="12"/>
      <c r="AYV19" s="12"/>
      <c r="AYW19" s="11"/>
      <c r="AYX19" s="12"/>
      <c r="AYY19" s="12"/>
      <c r="AYZ19" s="12"/>
      <c r="AZA19" s="12"/>
      <c r="AZB19" s="11"/>
      <c r="AZC19" s="12"/>
      <c r="AZD19" s="12"/>
      <c r="AZE19" s="12"/>
      <c r="AZF19" s="12"/>
      <c r="AZG19" s="11"/>
      <c r="AZH19" s="12"/>
      <c r="AZI19" s="12"/>
      <c r="AZJ19" s="12"/>
      <c r="AZK19" s="12"/>
      <c r="AZL19" s="11"/>
      <c r="AZM19" s="12"/>
      <c r="AZN19" s="12"/>
      <c r="AZO19" s="12"/>
      <c r="AZP19" s="12"/>
      <c r="AZQ19" s="11"/>
      <c r="AZR19" s="12"/>
      <c r="AZS19" s="12"/>
      <c r="AZT19" s="12"/>
      <c r="AZU19" s="12"/>
      <c r="AZV19" s="11"/>
      <c r="AZW19" s="12"/>
      <c r="AZX19" s="12"/>
      <c r="AZY19" s="12"/>
      <c r="AZZ19" s="12"/>
      <c r="BAA19" s="11"/>
      <c r="BAB19" s="12"/>
      <c r="BAC19" s="12"/>
      <c r="BAD19" s="12"/>
      <c r="BAE19" s="12"/>
      <c r="BAF19" s="11"/>
      <c r="BAG19" s="12"/>
      <c r="BAH19" s="12"/>
      <c r="BAI19" s="12"/>
      <c r="BAJ19" s="12"/>
      <c r="BAK19" s="11"/>
      <c r="BAL19" s="12"/>
      <c r="BAM19" s="12"/>
      <c r="BAN19" s="12"/>
      <c r="BAO19" s="12"/>
      <c r="BAP19" s="11"/>
      <c r="BAQ19" s="12"/>
      <c r="BAR19" s="12"/>
      <c r="BAS19" s="12"/>
      <c r="BAT19" s="12"/>
      <c r="BAU19" s="11"/>
      <c r="BAV19" s="12"/>
      <c r="BAW19" s="12"/>
      <c r="BAX19" s="12"/>
      <c r="BAY19" s="12"/>
      <c r="BAZ19" s="11"/>
      <c r="BBA19" s="12"/>
      <c r="BBB19" s="12"/>
      <c r="BBC19" s="12"/>
      <c r="BBD19" s="12"/>
      <c r="BBE19" s="11"/>
      <c r="BBF19" s="12"/>
      <c r="BBG19" s="12"/>
      <c r="BBH19" s="12"/>
      <c r="BBI19" s="12"/>
      <c r="BBJ19" s="11"/>
      <c r="BBK19" s="12"/>
      <c r="BBL19" s="12"/>
      <c r="BBM19" s="12"/>
      <c r="BBN19" s="12"/>
      <c r="BBO19" s="11"/>
      <c r="BBP19" s="12"/>
      <c r="BBQ19" s="12"/>
      <c r="BBR19" s="12"/>
      <c r="BBS19" s="12"/>
      <c r="BBT19" s="11"/>
      <c r="BBU19" s="12"/>
      <c r="BBV19" s="12"/>
      <c r="BBW19" s="12"/>
      <c r="BBX19" s="12"/>
      <c r="BBY19" s="11"/>
      <c r="BBZ19" s="12"/>
      <c r="BCA19" s="12"/>
      <c r="BCB19" s="12"/>
      <c r="BCC19" s="12"/>
      <c r="BCD19" s="11"/>
      <c r="BCE19" s="12"/>
      <c r="BCF19" s="12"/>
      <c r="BCG19" s="12"/>
      <c r="BCH19" s="12"/>
      <c r="BCI19" s="11"/>
      <c r="BCJ19" s="12"/>
      <c r="BCK19" s="12"/>
      <c r="BCL19" s="12"/>
      <c r="BCM19" s="12"/>
      <c r="BCN19" s="11"/>
      <c r="BCO19" s="12"/>
      <c r="BCP19" s="12"/>
      <c r="BCQ19" s="12"/>
      <c r="BCR19" s="12"/>
      <c r="BCS19" s="11"/>
      <c r="BCT19" s="12"/>
      <c r="BCU19" s="12"/>
      <c r="BCV19" s="12"/>
      <c r="BCW19" s="12"/>
      <c r="BCX19" s="11"/>
      <c r="BCY19" s="12"/>
      <c r="BCZ19" s="12"/>
      <c r="BDA19" s="12"/>
      <c r="BDB19" s="12"/>
      <c r="BDC19" s="11"/>
      <c r="BDD19" s="12"/>
      <c r="BDE19" s="12"/>
      <c r="BDF19" s="12"/>
      <c r="BDG19" s="12"/>
      <c r="BDH19" s="11"/>
      <c r="BDI19" s="12"/>
      <c r="BDJ19" s="12"/>
      <c r="BDK19" s="12"/>
      <c r="BDL19" s="12"/>
      <c r="BDM19" s="11"/>
      <c r="BDN19" s="12"/>
      <c r="BDO19" s="12"/>
      <c r="BDP19" s="12"/>
      <c r="BDQ19" s="12"/>
      <c r="BDR19" s="11"/>
      <c r="BDS19" s="12"/>
      <c r="BDT19" s="12"/>
      <c r="BDU19" s="12"/>
      <c r="BDV19" s="12"/>
      <c r="BDW19" s="11"/>
      <c r="BDX19" s="12"/>
      <c r="BDY19" s="12"/>
      <c r="BDZ19" s="12"/>
      <c r="BEA19" s="12"/>
      <c r="BEB19" s="11"/>
      <c r="BEC19" s="12"/>
      <c r="BED19" s="12"/>
      <c r="BEE19" s="12"/>
      <c r="BEF19" s="12"/>
      <c r="BEG19" s="11"/>
      <c r="BEH19" s="12"/>
      <c r="BEI19" s="12"/>
      <c r="BEJ19" s="12"/>
      <c r="BEK19" s="12"/>
      <c r="BEL19" s="11"/>
      <c r="BEM19" s="12"/>
      <c r="BEN19" s="12"/>
      <c r="BEO19" s="12"/>
      <c r="BEP19" s="12"/>
      <c r="BEQ19" s="11"/>
      <c r="BER19" s="12"/>
      <c r="BES19" s="12"/>
      <c r="BET19" s="12"/>
      <c r="BEU19" s="12"/>
      <c r="BEV19" s="11"/>
      <c r="BEW19" s="12"/>
      <c r="BEX19" s="12"/>
      <c r="BEY19" s="12"/>
      <c r="BEZ19" s="12"/>
      <c r="BFA19" s="11"/>
      <c r="BFB19" s="12"/>
      <c r="BFC19" s="12"/>
      <c r="BFD19" s="12"/>
      <c r="BFE19" s="12"/>
      <c r="BFF19" s="11"/>
      <c r="BFG19" s="12"/>
      <c r="BFH19" s="12"/>
      <c r="BFI19" s="12"/>
      <c r="BFJ19" s="12"/>
      <c r="BFK19" s="11"/>
      <c r="BFL19" s="12"/>
      <c r="BFM19" s="12"/>
      <c r="BFN19" s="12"/>
      <c r="BFO19" s="12"/>
      <c r="BFP19" s="11"/>
      <c r="BFQ19" s="12"/>
      <c r="BFR19" s="12"/>
      <c r="BFS19" s="12"/>
      <c r="BFT19" s="12"/>
      <c r="BFU19" s="11"/>
      <c r="BFV19" s="12"/>
      <c r="BFW19" s="12"/>
      <c r="BFX19" s="12"/>
      <c r="BFY19" s="12"/>
      <c r="BFZ19" s="11"/>
      <c r="BGA19" s="12"/>
      <c r="BGB19" s="12"/>
      <c r="BGC19" s="12"/>
      <c r="BGD19" s="12"/>
      <c r="BGE19" s="11"/>
      <c r="BGF19" s="12"/>
      <c r="BGG19" s="12"/>
      <c r="BGH19" s="12"/>
      <c r="BGI19" s="12"/>
      <c r="BGJ19" s="11"/>
      <c r="BGK19" s="12"/>
      <c r="BGL19" s="12"/>
      <c r="BGM19" s="12"/>
      <c r="BGN19" s="12"/>
      <c r="BGO19" s="11"/>
      <c r="BGP19" s="12"/>
      <c r="BGQ19" s="12"/>
      <c r="BGR19" s="12"/>
      <c r="BGS19" s="12"/>
      <c r="BGT19" s="11"/>
      <c r="BGU19" s="12"/>
      <c r="BGV19" s="12"/>
      <c r="BGW19" s="12"/>
      <c r="BGX19" s="12"/>
      <c r="BGY19" s="11"/>
      <c r="BGZ19" s="12"/>
      <c r="BHA19" s="12"/>
      <c r="BHB19" s="12"/>
      <c r="BHC19" s="12"/>
      <c r="BHD19" s="11"/>
      <c r="BHE19" s="12"/>
      <c r="BHF19" s="12"/>
      <c r="BHG19" s="12"/>
      <c r="BHH19" s="12"/>
      <c r="BHI19" s="11"/>
      <c r="BHJ19" s="12"/>
      <c r="BHK19" s="12"/>
      <c r="BHL19" s="12"/>
      <c r="BHM19" s="12"/>
      <c r="BHN19" s="11"/>
      <c r="BHO19" s="12"/>
      <c r="BHP19" s="12"/>
      <c r="BHQ19" s="12"/>
      <c r="BHR19" s="12"/>
      <c r="BHS19" s="11"/>
      <c r="BHT19" s="12"/>
      <c r="BHU19" s="12"/>
      <c r="BHV19" s="12"/>
      <c r="BHW19" s="12"/>
      <c r="BHX19" s="11"/>
      <c r="BHY19" s="12"/>
      <c r="BHZ19" s="12"/>
      <c r="BIA19" s="12"/>
      <c r="BIB19" s="12"/>
      <c r="BIC19" s="11"/>
      <c r="BID19" s="12"/>
      <c r="BIE19" s="12"/>
      <c r="BIF19" s="12"/>
      <c r="BIG19" s="12"/>
      <c r="BIH19" s="11"/>
      <c r="BII19" s="12"/>
      <c r="BIJ19" s="12"/>
      <c r="BIK19" s="12"/>
      <c r="BIL19" s="12"/>
      <c r="BIM19" s="11"/>
      <c r="BIN19" s="12"/>
      <c r="BIO19" s="12"/>
      <c r="BIP19" s="12"/>
      <c r="BIQ19" s="12"/>
      <c r="BIR19" s="11"/>
      <c r="BIS19" s="12"/>
      <c r="BIT19" s="12"/>
      <c r="BIU19" s="12"/>
      <c r="BIV19" s="12"/>
      <c r="BIW19" s="11"/>
      <c r="BIX19" s="12"/>
      <c r="BIY19" s="12"/>
      <c r="BIZ19" s="12"/>
      <c r="BJA19" s="12"/>
      <c r="BJB19" s="11"/>
      <c r="BJC19" s="12"/>
      <c r="BJD19" s="12"/>
      <c r="BJE19" s="12"/>
      <c r="BJF19" s="12"/>
      <c r="BJG19" s="11"/>
      <c r="BJH19" s="12"/>
      <c r="BJI19" s="12"/>
      <c r="BJJ19" s="12"/>
      <c r="BJK19" s="12"/>
      <c r="BJL19" s="11"/>
      <c r="BJM19" s="12"/>
      <c r="BJN19" s="12"/>
      <c r="BJO19" s="12"/>
      <c r="BJP19" s="12"/>
      <c r="BJQ19" s="11"/>
      <c r="BJR19" s="12"/>
      <c r="BJS19" s="12"/>
      <c r="BJT19" s="12"/>
      <c r="BJU19" s="12"/>
      <c r="BJV19" s="11"/>
      <c r="BJW19" s="12"/>
      <c r="BJX19" s="12"/>
      <c r="BJY19" s="12"/>
      <c r="BJZ19" s="12"/>
      <c r="BKA19" s="11"/>
      <c r="BKB19" s="12"/>
      <c r="BKC19" s="12"/>
      <c r="BKD19" s="12"/>
      <c r="BKE19" s="12"/>
      <c r="BKF19" s="11"/>
      <c r="BKG19" s="12"/>
      <c r="BKH19" s="12"/>
      <c r="BKI19" s="12"/>
      <c r="BKJ19" s="12"/>
      <c r="BKK19" s="11"/>
      <c r="BKL19" s="12"/>
      <c r="BKM19" s="12"/>
      <c r="BKN19" s="12"/>
      <c r="BKO19" s="12"/>
      <c r="BKP19" s="11"/>
      <c r="BKQ19" s="12"/>
      <c r="BKR19" s="12"/>
      <c r="BKS19" s="12"/>
      <c r="BKT19" s="12"/>
      <c r="BKU19" s="11"/>
      <c r="BKV19" s="12"/>
      <c r="BKW19" s="12"/>
      <c r="BKX19" s="12"/>
      <c r="BKY19" s="12"/>
      <c r="BKZ19" s="11"/>
      <c r="BLA19" s="12"/>
      <c r="BLB19" s="12"/>
      <c r="BLC19" s="12"/>
      <c r="BLD19" s="12"/>
      <c r="BLE19" s="11"/>
      <c r="BLF19" s="12"/>
      <c r="BLG19" s="12"/>
      <c r="BLH19" s="12"/>
      <c r="BLI19" s="12"/>
      <c r="BLJ19" s="11"/>
      <c r="BLK19" s="12"/>
      <c r="BLL19" s="12"/>
      <c r="BLM19" s="12"/>
      <c r="BLN19" s="12"/>
      <c r="BLO19" s="11"/>
      <c r="BLP19" s="12"/>
      <c r="BLQ19" s="12"/>
      <c r="BLR19" s="12"/>
      <c r="BLS19" s="12"/>
      <c r="BLT19" s="11"/>
      <c r="BLU19" s="12"/>
      <c r="BLV19" s="12"/>
      <c r="BLW19" s="12"/>
      <c r="BLX19" s="12"/>
      <c r="BLY19" s="11"/>
      <c r="BLZ19" s="12"/>
      <c r="BMA19" s="12"/>
      <c r="BMB19" s="12"/>
      <c r="BMC19" s="12"/>
      <c r="BMD19" s="11"/>
      <c r="BME19" s="12"/>
      <c r="BMF19" s="12"/>
      <c r="BMG19" s="12"/>
      <c r="BMH19" s="12"/>
      <c r="BMI19" s="11"/>
      <c r="BMJ19" s="12"/>
      <c r="BMK19" s="12"/>
      <c r="BML19" s="12"/>
      <c r="BMM19" s="12"/>
      <c r="BMN19" s="11"/>
      <c r="BMO19" s="12"/>
      <c r="BMP19" s="12"/>
      <c r="BMQ19" s="12"/>
      <c r="BMR19" s="12"/>
      <c r="BMS19" s="11"/>
      <c r="BMT19" s="12"/>
      <c r="BMU19" s="12"/>
      <c r="BMV19" s="12"/>
      <c r="BMW19" s="12"/>
      <c r="BMX19" s="11"/>
      <c r="BMY19" s="12"/>
      <c r="BMZ19" s="12"/>
      <c r="BNA19" s="12"/>
      <c r="BNB19" s="12"/>
      <c r="BNC19" s="11"/>
      <c r="BND19" s="12"/>
      <c r="BNE19" s="12"/>
      <c r="BNF19" s="12"/>
      <c r="BNG19" s="12"/>
      <c r="BNH19" s="11"/>
      <c r="BNI19" s="12"/>
      <c r="BNJ19" s="12"/>
      <c r="BNK19" s="12"/>
      <c r="BNL19" s="12"/>
      <c r="BNM19" s="11"/>
      <c r="BNN19" s="12"/>
      <c r="BNO19" s="12"/>
      <c r="BNP19" s="12"/>
      <c r="BNQ19" s="12"/>
      <c r="BNR19" s="11"/>
      <c r="BNS19" s="12"/>
      <c r="BNT19" s="12"/>
      <c r="BNU19" s="12"/>
      <c r="BNV19" s="12"/>
      <c r="BNW19" s="11"/>
      <c r="BNX19" s="12"/>
      <c r="BNY19" s="12"/>
      <c r="BNZ19" s="12"/>
      <c r="BOA19" s="12"/>
      <c r="BOB19" s="11"/>
      <c r="BOC19" s="12"/>
      <c r="BOD19" s="12"/>
      <c r="BOE19" s="12"/>
      <c r="BOF19" s="12"/>
      <c r="BOG19" s="11"/>
      <c r="BOH19" s="12"/>
      <c r="BOI19" s="12"/>
      <c r="BOJ19" s="12"/>
      <c r="BOK19" s="12"/>
      <c r="BOL19" s="11"/>
      <c r="BOM19" s="12"/>
      <c r="BON19" s="12"/>
      <c r="BOO19" s="12"/>
      <c r="BOP19" s="12"/>
      <c r="BOQ19" s="11"/>
      <c r="BOR19" s="12"/>
      <c r="BOS19" s="12"/>
      <c r="BOT19" s="12"/>
      <c r="BOU19" s="12"/>
      <c r="BOV19" s="11"/>
      <c r="BOW19" s="12"/>
      <c r="BOX19" s="12"/>
      <c r="BOY19" s="12"/>
      <c r="BOZ19" s="12"/>
      <c r="BPA19" s="11"/>
      <c r="BPB19" s="12"/>
      <c r="BPC19" s="12"/>
      <c r="BPD19" s="12"/>
      <c r="BPE19" s="12"/>
      <c r="BPF19" s="11"/>
      <c r="BPG19" s="12"/>
      <c r="BPH19" s="12"/>
      <c r="BPI19" s="12"/>
      <c r="BPJ19" s="12"/>
      <c r="BPK19" s="11"/>
      <c r="BPL19" s="12"/>
      <c r="BPM19" s="12"/>
      <c r="BPN19" s="12"/>
      <c r="BPO19" s="12"/>
      <c r="BPP19" s="11"/>
      <c r="BPQ19" s="12"/>
      <c r="BPR19" s="12"/>
      <c r="BPS19" s="12"/>
      <c r="BPT19" s="12"/>
      <c r="BPU19" s="11"/>
      <c r="BPV19" s="12"/>
      <c r="BPW19" s="12"/>
      <c r="BPX19" s="12"/>
      <c r="BPY19" s="12"/>
      <c r="BPZ19" s="11"/>
      <c r="BQA19" s="12"/>
      <c r="BQB19" s="12"/>
      <c r="BQC19" s="12"/>
      <c r="BQD19" s="12"/>
      <c r="BQE19" s="11"/>
      <c r="BQF19" s="12"/>
      <c r="BQG19" s="12"/>
      <c r="BQH19" s="12"/>
      <c r="BQI19" s="12"/>
      <c r="BQJ19" s="11"/>
      <c r="BQK19" s="12"/>
      <c r="BQL19" s="12"/>
      <c r="BQM19" s="12"/>
      <c r="BQN19" s="12"/>
      <c r="BQO19" s="11"/>
      <c r="BQP19" s="12"/>
      <c r="BQQ19" s="12"/>
      <c r="BQR19" s="12"/>
      <c r="BQS19" s="12"/>
      <c r="BQT19" s="11"/>
      <c r="BQU19" s="12"/>
      <c r="BQV19" s="12"/>
      <c r="BQW19" s="12"/>
      <c r="BQX19" s="12"/>
      <c r="BQY19" s="11"/>
      <c r="BQZ19" s="12"/>
      <c r="BRA19" s="12"/>
      <c r="BRB19" s="12"/>
      <c r="BRC19" s="12"/>
      <c r="BRD19" s="11"/>
      <c r="BRE19" s="12"/>
      <c r="BRF19" s="12"/>
      <c r="BRG19" s="12"/>
      <c r="BRH19" s="12"/>
      <c r="BRI19" s="11"/>
      <c r="BRJ19" s="12"/>
      <c r="BRK19" s="12"/>
      <c r="BRL19" s="12"/>
      <c r="BRM19" s="12"/>
      <c r="BRN19" s="11"/>
      <c r="BRO19" s="12"/>
      <c r="BRP19" s="12"/>
      <c r="BRQ19" s="12"/>
      <c r="BRR19" s="12"/>
      <c r="BRS19" s="11"/>
      <c r="BRT19" s="12"/>
      <c r="BRU19" s="12"/>
      <c r="BRV19" s="12"/>
      <c r="BRW19" s="12"/>
      <c r="BRX19" s="11"/>
      <c r="BRY19" s="12"/>
      <c r="BRZ19" s="12"/>
      <c r="BSA19" s="12"/>
      <c r="BSB19" s="12"/>
      <c r="BSC19" s="11"/>
      <c r="BSD19" s="12"/>
      <c r="BSE19" s="12"/>
      <c r="BSF19" s="12"/>
      <c r="BSG19" s="12"/>
      <c r="BSH19" s="11"/>
      <c r="BSI19" s="12"/>
      <c r="BSJ19" s="12"/>
      <c r="BSK19" s="12"/>
      <c r="BSL19" s="12"/>
      <c r="BSM19" s="11"/>
      <c r="BSN19" s="12"/>
      <c r="BSO19" s="12"/>
      <c r="BSP19" s="12"/>
      <c r="BSQ19" s="12"/>
      <c r="BSR19" s="11"/>
      <c r="BSS19" s="12"/>
      <c r="BST19" s="12"/>
      <c r="BSU19" s="12"/>
      <c r="BSV19" s="12"/>
      <c r="BSW19" s="11"/>
      <c r="BSX19" s="12"/>
      <c r="BSY19" s="12"/>
      <c r="BSZ19" s="12"/>
      <c r="BTA19" s="12"/>
      <c r="BTB19" s="11"/>
      <c r="BTC19" s="12"/>
      <c r="BTD19" s="12"/>
      <c r="BTE19" s="12"/>
      <c r="BTF19" s="12"/>
      <c r="BTG19" s="11"/>
      <c r="BTH19" s="12"/>
      <c r="BTI19" s="12"/>
      <c r="BTJ19" s="12"/>
      <c r="BTK19" s="12"/>
      <c r="BTL19" s="11"/>
      <c r="BTM19" s="12"/>
      <c r="BTN19" s="12"/>
      <c r="BTO19" s="12"/>
      <c r="BTP19" s="12"/>
      <c r="BTQ19" s="11"/>
      <c r="BTR19" s="12"/>
      <c r="BTS19" s="12"/>
      <c r="BTT19" s="12"/>
      <c r="BTU19" s="12"/>
      <c r="BTV19" s="11"/>
      <c r="BTW19" s="12"/>
      <c r="BTX19" s="12"/>
      <c r="BTY19" s="12"/>
      <c r="BTZ19" s="12"/>
      <c r="BUA19" s="11"/>
      <c r="BUB19" s="12"/>
      <c r="BUC19" s="12"/>
      <c r="BUD19" s="12"/>
      <c r="BUE19" s="12"/>
      <c r="BUF19" s="11"/>
      <c r="BUG19" s="12"/>
      <c r="BUH19" s="12"/>
      <c r="BUI19" s="12"/>
      <c r="BUJ19" s="12"/>
      <c r="BUK19" s="11"/>
      <c r="BUL19" s="12"/>
      <c r="BUM19" s="12"/>
      <c r="BUN19" s="12"/>
      <c r="BUO19" s="12"/>
      <c r="BUP19" s="11"/>
      <c r="BUQ19" s="12"/>
      <c r="BUR19" s="12"/>
      <c r="BUS19" s="12"/>
      <c r="BUT19" s="12"/>
      <c r="BUU19" s="11"/>
      <c r="BUV19" s="12"/>
      <c r="BUW19" s="12"/>
      <c r="BUX19" s="12"/>
      <c r="BUY19" s="12"/>
      <c r="BUZ19" s="11"/>
      <c r="BVA19" s="12"/>
      <c r="BVB19" s="12"/>
      <c r="BVC19" s="12"/>
      <c r="BVD19" s="12"/>
      <c r="BVE19" s="11"/>
      <c r="BVF19" s="12"/>
      <c r="BVG19" s="12"/>
      <c r="BVH19" s="12"/>
      <c r="BVI19" s="12"/>
      <c r="BVJ19" s="11"/>
      <c r="BVK19" s="12"/>
      <c r="BVL19" s="12"/>
      <c r="BVM19" s="12"/>
      <c r="BVN19" s="12"/>
      <c r="BVO19" s="11"/>
      <c r="BVP19" s="12"/>
      <c r="BVQ19" s="12"/>
      <c r="BVR19" s="12"/>
      <c r="BVS19" s="12"/>
      <c r="BVT19" s="11"/>
      <c r="BVU19" s="12"/>
      <c r="BVV19" s="12"/>
      <c r="BVW19" s="12"/>
      <c r="BVX19" s="12"/>
      <c r="BVY19" s="11"/>
      <c r="BVZ19" s="12"/>
      <c r="BWA19" s="12"/>
      <c r="BWB19" s="12"/>
      <c r="BWC19" s="12"/>
      <c r="BWD19" s="11"/>
      <c r="BWE19" s="12"/>
      <c r="BWF19" s="12"/>
      <c r="BWG19" s="12"/>
      <c r="BWH19" s="12"/>
      <c r="BWI19" s="11"/>
      <c r="BWJ19" s="12"/>
      <c r="BWK19" s="12"/>
      <c r="BWL19" s="12"/>
      <c r="BWM19" s="12"/>
      <c r="BWN19" s="11"/>
      <c r="BWO19" s="12"/>
      <c r="BWP19" s="12"/>
      <c r="BWQ19" s="12"/>
      <c r="BWR19" s="12"/>
      <c r="BWS19" s="11"/>
      <c r="BWT19" s="12"/>
      <c r="BWU19" s="12"/>
      <c r="BWV19" s="12"/>
      <c r="BWW19" s="12"/>
      <c r="BWX19" s="11"/>
      <c r="BWY19" s="12"/>
      <c r="BWZ19" s="12"/>
      <c r="BXA19" s="12"/>
      <c r="BXB19" s="12"/>
      <c r="BXC19" s="11"/>
      <c r="BXD19" s="12"/>
      <c r="BXE19" s="12"/>
      <c r="BXF19" s="12"/>
      <c r="BXG19" s="12"/>
      <c r="BXH19" s="11"/>
      <c r="BXI19" s="12"/>
      <c r="BXJ19" s="12"/>
      <c r="BXK19" s="12"/>
      <c r="BXL19" s="12"/>
      <c r="BXM19" s="11"/>
      <c r="BXN19" s="12"/>
      <c r="BXO19" s="12"/>
      <c r="BXP19" s="12"/>
      <c r="BXQ19" s="12"/>
      <c r="BXR19" s="11"/>
      <c r="BXS19" s="12"/>
      <c r="BXT19" s="12"/>
      <c r="BXU19" s="12"/>
      <c r="BXV19" s="12"/>
      <c r="BXW19" s="11"/>
      <c r="BXX19" s="12"/>
      <c r="BXY19" s="12"/>
      <c r="BXZ19" s="12"/>
      <c r="BYA19" s="12"/>
      <c r="BYB19" s="11"/>
      <c r="BYC19" s="12"/>
      <c r="BYD19" s="12"/>
      <c r="BYE19" s="12"/>
      <c r="BYF19" s="12"/>
      <c r="BYG19" s="11"/>
      <c r="BYH19" s="12"/>
      <c r="BYI19" s="12"/>
      <c r="BYJ19" s="12"/>
      <c r="BYK19" s="12"/>
      <c r="BYL19" s="11"/>
      <c r="BYM19" s="12"/>
      <c r="BYN19" s="12"/>
      <c r="BYO19" s="12"/>
      <c r="BYP19" s="12"/>
      <c r="BYQ19" s="11"/>
      <c r="BYR19" s="12"/>
      <c r="BYS19" s="12"/>
      <c r="BYT19" s="12"/>
      <c r="BYU19" s="12"/>
      <c r="BYV19" s="11"/>
      <c r="BYW19" s="12"/>
      <c r="BYX19" s="12"/>
      <c r="BYY19" s="12"/>
      <c r="BYZ19" s="12"/>
      <c r="BZA19" s="11"/>
      <c r="BZB19" s="12"/>
      <c r="BZC19" s="12"/>
      <c r="BZD19" s="12"/>
      <c r="BZE19" s="12"/>
      <c r="BZF19" s="11"/>
      <c r="BZG19" s="12"/>
      <c r="BZH19" s="12"/>
      <c r="BZI19" s="12"/>
      <c r="BZJ19" s="12"/>
      <c r="BZK19" s="11"/>
      <c r="BZL19" s="12"/>
      <c r="BZM19" s="12"/>
      <c r="BZN19" s="12"/>
      <c r="BZO19" s="12"/>
      <c r="BZP19" s="11"/>
      <c r="BZQ19" s="12"/>
      <c r="BZR19" s="12"/>
      <c r="BZS19" s="12"/>
      <c r="BZT19" s="12"/>
      <c r="BZU19" s="11"/>
      <c r="BZV19" s="12"/>
      <c r="BZW19" s="12"/>
      <c r="BZX19" s="12"/>
      <c r="BZY19" s="12"/>
      <c r="BZZ19" s="11"/>
      <c r="CAA19" s="12"/>
      <c r="CAB19" s="12"/>
      <c r="CAC19" s="12"/>
      <c r="CAD19" s="12"/>
      <c r="CAE19" s="11"/>
      <c r="CAF19" s="12"/>
      <c r="CAG19" s="12"/>
      <c r="CAH19" s="12"/>
      <c r="CAI19" s="12"/>
      <c r="CAJ19" s="11"/>
      <c r="CAK19" s="12"/>
      <c r="CAL19" s="12"/>
      <c r="CAM19" s="12"/>
      <c r="CAN19" s="12"/>
      <c r="CAO19" s="11"/>
      <c r="CAP19" s="12"/>
      <c r="CAQ19" s="12"/>
      <c r="CAR19" s="12"/>
      <c r="CAS19" s="12"/>
      <c r="CAT19" s="11"/>
      <c r="CAU19" s="12"/>
      <c r="CAV19" s="12"/>
      <c r="CAW19" s="12"/>
      <c r="CAX19" s="12"/>
      <c r="CAY19" s="11"/>
      <c r="CAZ19" s="12"/>
      <c r="CBA19" s="12"/>
      <c r="CBB19" s="12"/>
      <c r="CBC19" s="12"/>
      <c r="CBD19" s="11"/>
      <c r="CBE19" s="12"/>
      <c r="CBF19" s="12"/>
      <c r="CBG19" s="12"/>
      <c r="CBH19" s="12"/>
      <c r="CBI19" s="11"/>
      <c r="CBJ19" s="12"/>
      <c r="CBK19" s="12"/>
      <c r="CBL19" s="12"/>
      <c r="CBM19" s="12"/>
      <c r="CBN19" s="11"/>
      <c r="CBO19" s="12"/>
      <c r="CBP19" s="12"/>
      <c r="CBQ19" s="12"/>
      <c r="CBR19" s="12"/>
      <c r="CBS19" s="11"/>
      <c r="CBT19" s="12"/>
      <c r="CBU19" s="12"/>
      <c r="CBV19" s="12"/>
      <c r="CBW19" s="12"/>
      <c r="CBX19" s="11"/>
      <c r="CBY19" s="12"/>
      <c r="CBZ19" s="12"/>
      <c r="CCA19" s="12"/>
      <c r="CCB19" s="12"/>
      <c r="CCC19" s="11"/>
      <c r="CCD19" s="12"/>
      <c r="CCE19" s="12"/>
      <c r="CCF19" s="12"/>
      <c r="CCG19" s="12"/>
      <c r="CCH19" s="11"/>
      <c r="CCI19" s="12"/>
      <c r="CCJ19" s="12"/>
      <c r="CCK19" s="12"/>
      <c r="CCL19" s="12"/>
      <c r="CCM19" s="11"/>
      <c r="CCN19" s="12"/>
      <c r="CCO19" s="12"/>
      <c r="CCP19" s="12"/>
      <c r="CCQ19" s="12"/>
      <c r="CCR19" s="11"/>
      <c r="CCS19" s="12"/>
      <c r="CCT19" s="12"/>
      <c r="CCU19" s="12"/>
      <c r="CCV19" s="12"/>
      <c r="CCW19" s="11"/>
      <c r="CCX19" s="12"/>
      <c r="CCY19" s="12"/>
      <c r="CCZ19" s="12"/>
      <c r="CDA19" s="12"/>
      <c r="CDB19" s="11"/>
      <c r="CDC19" s="12"/>
      <c r="CDD19" s="12"/>
      <c r="CDE19" s="12"/>
      <c r="CDF19" s="12"/>
      <c r="CDG19" s="11"/>
      <c r="CDH19" s="12"/>
      <c r="CDI19" s="12"/>
      <c r="CDJ19" s="12"/>
      <c r="CDK19" s="12"/>
      <c r="CDL19" s="11"/>
      <c r="CDM19" s="12"/>
      <c r="CDN19" s="12"/>
      <c r="CDO19" s="12"/>
      <c r="CDP19" s="12"/>
      <c r="CDQ19" s="11"/>
      <c r="CDR19" s="12"/>
      <c r="CDS19" s="12"/>
      <c r="CDT19" s="12"/>
      <c r="CDU19" s="12"/>
      <c r="CDV19" s="11"/>
      <c r="CDW19" s="12"/>
      <c r="CDX19" s="12"/>
      <c r="CDY19" s="12"/>
      <c r="CDZ19" s="12"/>
      <c r="CEA19" s="11"/>
      <c r="CEB19" s="12"/>
      <c r="CEC19" s="12"/>
      <c r="CED19" s="12"/>
      <c r="CEE19" s="12"/>
      <c r="CEF19" s="11"/>
      <c r="CEG19" s="12"/>
      <c r="CEH19" s="12"/>
      <c r="CEI19" s="12"/>
      <c r="CEJ19" s="12"/>
      <c r="CEK19" s="11"/>
      <c r="CEL19" s="12"/>
      <c r="CEM19" s="12"/>
      <c r="CEN19" s="12"/>
      <c r="CEO19" s="12"/>
      <c r="CEP19" s="11"/>
      <c r="CEQ19" s="12"/>
      <c r="CER19" s="12"/>
      <c r="CES19" s="12"/>
      <c r="CET19" s="12"/>
      <c r="CEU19" s="11"/>
      <c r="CEV19" s="12"/>
      <c r="CEW19" s="12"/>
      <c r="CEX19" s="12"/>
      <c r="CEY19" s="12"/>
      <c r="CEZ19" s="11"/>
      <c r="CFA19" s="12"/>
      <c r="CFB19" s="12"/>
      <c r="CFC19" s="12"/>
      <c r="CFD19" s="12"/>
      <c r="CFE19" s="11"/>
      <c r="CFF19" s="12"/>
      <c r="CFG19" s="12"/>
      <c r="CFH19" s="12"/>
      <c r="CFI19" s="12"/>
      <c r="CFJ19" s="11"/>
      <c r="CFK19" s="12"/>
      <c r="CFL19" s="12"/>
      <c r="CFM19" s="12"/>
      <c r="CFN19" s="12"/>
      <c r="CFO19" s="11"/>
      <c r="CFP19" s="12"/>
      <c r="CFQ19" s="12"/>
      <c r="CFR19" s="12"/>
      <c r="CFS19" s="12"/>
      <c r="CFT19" s="11"/>
      <c r="CFU19" s="12"/>
      <c r="CFV19" s="12"/>
      <c r="CFW19" s="12"/>
      <c r="CFX19" s="12"/>
      <c r="CFY19" s="11"/>
      <c r="CFZ19" s="12"/>
      <c r="CGA19" s="12"/>
      <c r="CGB19" s="12"/>
      <c r="CGC19" s="12"/>
      <c r="CGD19" s="11"/>
      <c r="CGE19" s="12"/>
      <c r="CGF19" s="12"/>
      <c r="CGG19" s="12"/>
      <c r="CGH19" s="12"/>
      <c r="CGI19" s="11"/>
      <c r="CGJ19" s="12"/>
      <c r="CGK19" s="12"/>
      <c r="CGL19" s="12"/>
      <c r="CGM19" s="12"/>
      <c r="CGN19" s="11"/>
      <c r="CGO19" s="12"/>
      <c r="CGP19" s="12"/>
      <c r="CGQ19" s="12"/>
      <c r="CGR19" s="12"/>
      <c r="CGS19" s="11"/>
      <c r="CGT19" s="12"/>
      <c r="CGU19" s="12"/>
      <c r="CGV19" s="12"/>
      <c r="CGW19" s="12"/>
      <c r="CGX19" s="11"/>
      <c r="CGY19" s="12"/>
      <c r="CGZ19" s="12"/>
      <c r="CHA19" s="12"/>
      <c r="CHB19" s="12"/>
      <c r="CHC19" s="11"/>
      <c r="CHD19" s="12"/>
      <c r="CHE19" s="12"/>
      <c r="CHF19" s="12"/>
      <c r="CHG19" s="12"/>
      <c r="CHH19" s="11"/>
      <c r="CHI19" s="12"/>
      <c r="CHJ19" s="12"/>
      <c r="CHK19" s="12"/>
      <c r="CHL19" s="12"/>
      <c r="CHM19" s="11"/>
      <c r="CHN19" s="12"/>
      <c r="CHO19" s="12"/>
      <c r="CHP19" s="12"/>
      <c r="CHQ19" s="12"/>
      <c r="CHR19" s="11"/>
      <c r="CHS19" s="12"/>
      <c r="CHT19" s="12"/>
      <c r="CHU19" s="12"/>
      <c r="CHV19" s="12"/>
      <c r="CHW19" s="11"/>
      <c r="CHX19" s="12"/>
      <c r="CHY19" s="12"/>
      <c r="CHZ19" s="12"/>
      <c r="CIA19" s="12"/>
      <c r="CIB19" s="11"/>
      <c r="CIC19" s="12"/>
      <c r="CID19" s="12"/>
      <c r="CIE19" s="12"/>
      <c r="CIF19" s="12"/>
      <c r="CIG19" s="11"/>
      <c r="CIH19" s="12"/>
      <c r="CII19" s="12"/>
      <c r="CIJ19" s="12"/>
      <c r="CIK19" s="12"/>
      <c r="CIL19" s="11"/>
      <c r="CIM19" s="12"/>
      <c r="CIN19" s="12"/>
      <c r="CIO19" s="12"/>
      <c r="CIP19" s="12"/>
      <c r="CIQ19" s="11"/>
      <c r="CIR19" s="12"/>
      <c r="CIS19" s="12"/>
      <c r="CIT19" s="12"/>
      <c r="CIU19" s="12"/>
      <c r="CIV19" s="11"/>
      <c r="CIW19" s="12"/>
      <c r="CIX19" s="12"/>
      <c r="CIY19" s="12"/>
      <c r="CIZ19" s="12"/>
      <c r="CJA19" s="11"/>
      <c r="CJB19" s="12"/>
      <c r="CJC19" s="12"/>
      <c r="CJD19" s="12"/>
      <c r="CJE19" s="12"/>
      <c r="CJF19" s="11"/>
      <c r="CJG19" s="12"/>
      <c r="CJH19" s="12"/>
      <c r="CJI19" s="12"/>
      <c r="CJJ19" s="12"/>
      <c r="CJK19" s="11"/>
      <c r="CJL19" s="12"/>
      <c r="CJM19" s="12"/>
      <c r="CJN19" s="12"/>
      <c r="CJO19" s="12"/>
      <c r="CJP19" s="11"/>
      <c r="CJQ19" s="12"/>
      <c r="CJR19" s="12"/>
      <c r="CJS19" s="12"/>
      <c r="CJT19" s="12"/>
      <c r="CJU19" s="11"/>
      <c r="CJV19" s="12"/>
      <c r="CJW19" s="12"/>
      <c r="CJX19" s="12"/>
      <c r="CJY19" s="12"/>
      <c r="CJZ19" s="11"/>
      <c r="CKA19" s="12"/>
      <c r="CKB19" s="12"/>
      <c r="CKC19" s="12"/>
      <c r="CKD19" s="12"/>
      <c r="CKE19" s="11"/>
      <c r="CKF19" s="12"/>
      <c r="CKG19" s="12"/>
      <c r="CKH19" s="12"/>
      <c r="CKI19" s="12"/>
      <c r="CKJ19" s="11"/>
      <c r="CKK19" s="12"/>
      <c r="CKL19" s="12"/>
      <c r="CKM19" s="12"/>
      <c r="CKN19" s="12"/>
      <c r="CKO19" s="11"/>
      <c r="CKP19" s="12"/>
      <c r="CKQ19" s="12"/>
      <c r="CKR19" s="12"/>
      <c r="CKS19" s="12"/>
      <c r="CKT19" s="11"/>
      <c r="CKU19" s="12"/>
      <c r="CKV19" s="12"/>
      <c r="CKW19" s="12"/>
      <c r="CKX19" s="12"/>
      <c r="CKY19" s="11"/>
      <c r="CKZ19" s="12"/>
      <c r="CLA19" s="12"/>
      <c r="CLB19" s="12"/>
      <c r="CLC19" s="12"/>
      <c r="CLD19" s="11"/>
      <c r="CLE19" s="12"/>
      <c r="CLF19" s="12"/>
      <c r="CLG19" s="12"/>
      <c r="CLH19" s="12"/>
      <c r="CLI19" s="11"/>
      <c r="CLJ19" s="12"/>
      <c r="CLK19" s="12"/>
      <c r="CLL19" s="12"/>
      <c r="CLM19" s="12"/>
      <c r="CLN19" s="11"/>
      <c r="CLO19" s="12"/>
      <c r="CLP19" s="12"/>
      <c r="CLQ19" s="12"/>
      <c r="CLR19" s="12"/>
      <c r="CLS19" s="11"/>
      <c r="CLT19" s="12"/>
      <c r="CLU19" s="12"/>
      <c r="CLV19" s="12"/>
      <c r="CLW19" s="12"/>
      <c r="CLX19" s="11"/>
      <c r="CLY19" s="12"/>
      <c r="CLZ19" s="12"/>
      <c r="CMA19" s="12"/>
      <c r="CMB19" s="12"/>
      <c r="CMC19" s="11"/>
      <c r="CMD19" s="12"/>
      <c r="CME19" s="12"/>
      <c r="CMF19" s="12"/>
      <c r="CMG19" s="12"/>
      <c r="CMH19" s="11"/>
      <c r="CMI19" s="12"/>
      <c r="CMJ19" s="12"/>
      <c r="CMK19" s="12"/>
      <c r="CML19" s="12"/>
      <c r="CMM19" s="11"/>
      <c r="CMN19" s="12"/>
      <c r="CMO19" s="12"/>
      <c r="CMP19" s="12"/>
      <c r="CMQ19" s="12"/>
      <c r="CMR19" s="11"/>
      <c r="CMS19" s="12"/>
      <c r="CMT19" s="12"/>
      <c r="CMU19" s="12"/>
      <c r="CMV19" s="12"/>
      <c r="CMW19" s="11"/>
      <c r="CMX19" s="12"/>
      <c r="CMY19" s="12"/>
      <c r="CMZ19" s="12"/>
      <c r="CNA19" s="12"/>
      <c r="CNB19" s="11"/>
      <c r="CNC19" s="12"/>
      <c r="CND19" s="12"/>
      <c r="CNE19" s="12"/>
      <c r="CNF19" s="12"/>
      <c r="CNG19" s="11"/>
      <c r="CNH19" s="12"/>
      <c r="CNI19" s="12"/>
      <c r="CNJ19" s="12"/>
      <c r="CNK19" s="12"/>
      <c r="CNL19" s="11"/>
      <c r="CNM19" s="12"/>
      <c r="CNN19" s="12"/>
      <c r="CNO19" s="12"/>
      <c r="CNP19" s="12"/>
      <c r="CNQ19" s="11"/>
      <c r="CNR19" s="12"/>
      <c r="CNS19" s="12"/>
      <c r="CNT19" s="12"/>
      <c r="CNU19" s="12"/>
      <c r="CNV19" s="11"/>
      <c r="CNW19" s="12"/>
      <c r="CNX19" s="12"/>
      <c r="CNY19" s="12"/>
      <c r="CNZ19" s="12"/>
      <c r="COA19" s="11"/>
      <c r="COB19" s="12"/>
      <c r="COC19" s="12"/>
      <c r="COD19" s="12"/>
      <c r="COE19" s="12"/>
      <c r="COF19" s="11"/>
      <c r="COG19" s="12"/>
      <c r="COH19" s="12"/>
      <c r="COI19" s="12"/>
      <c r="COJ19" s="12"/>
      <c r="COK19" s="11"/>
      <c r="COL19" s="12"/>
      <c r="COM19" s="12"/>
      <c r="CON19" s="12"/>
      <c r="COO19" s="12"/>
      <c r="COP19" s="11"/>
      <c r="COQ19" s="12"/>
      <c r="COR19" s="12"/>
      <c r="COS19" s="12"/>
      <c r="COT19" s="12"/>
      <c r="COU19" s="11"/>
      <c r="COV19" s="12"/>
      <c r="COW19" s="12"/>
      <c r="COX19" s="12"/>
      <c r="COY19" s="12"/>
      <c r="COZ19" s="11"/>
      <c r="CPA19" s="12"/>
      <c r="CPB19" s="12"/>
      <c r="CPC19" s="12"/>
      <c r="CPD19" s="12"/>
      <c r="CPE19" s="11"/>
      <c r="CPF19" s="12"/>
      <c r="CPG19" s="12"/>
      <c r="CPH19" s="12"/>
      <c r="CPI19" s="12"/>
      <c r="CPJ19" s="11"/>
      <c r="CPK19" s="12"/>
      <c r="CPL19" s="12"/>
      <c r="CPM19" s="12"/>
      <c r="CPN19" s="12"/>
      <c r="CPO19" s="11"/>
      <c r="CPP19" s="12"/>
      <c r="CPQ19" s="12"/>
      <c r="CPR19" s="12"/>
      <c r="CPS19" s="12"/>
      <c r="CPT19" s="11"/>
      <c r="CPU19" s="12"/>
      <c r="CPV19" s="12"/>
      <c r="CPW19" s="12"/>
      <c r="CPX19" s="12"/>
      <c r="CPY19" s="11"/>
      <c r="CPZ19" s="12"/>
      <c r="CQA19" s="12"/>
      <c r="CQB19" s="12"/>
      <c r="CQC19" s="12"/>
      <c r="CQD19" s="11"/>
      <c r="CQE19" s="12"/>
      <c r="CQF19" s="12"/>
      <c r="CQG19" s="12"/>
      <c r="CQH19" s="12"/>
      <c r="CQI19" s="11"/>
      <c r="CQJ19" s="12"/>
      <c r="CQK19" s="12"/>
      <c r="CQL19" s="12"/>
      <c r="CQM19" s="12"/>
      <c r="CQN19" s="11"/>
      <c r="CQO19" s="12"/>
      <c r="CQP19" s="12"/>
      <c r="CQQ19" s="12"/>
      <c r="CQR19" s="12"/>
      <c r="CQS19" s="11"/>
      <c r="CQT19" s="12"/>
      <c r="CQU19" s="12"/>
      <c r="CQV19" s="12"/>
      <c r="CQW19" s="12"/>
      <c r="CQX19" s="11"/>
      <c r="CQY19" s="12"/>
      <c r="CQZ19" s="12"/>
      <c r="CRA19" s="12"/>
      <c r="CRB19" s="12"/>
      <c r="CRC19" s="11"/>
      <c r="CRD19" s="12"/>
      <c r="CRE19" s="12"/>
      <c r="CRF19" s="12"/>
      <c r="CRG19" s="12"/>
      <c r="CRH19" s="11"/>
      <c r="CRI19" s="12"/>
      <c r="CRJ19" s="12"/>
      <c r="CRK19" s="12"/>
      <c r="CRL19" s="12"/>
      <c r="CRM19" s="11"/>
      <c r="CRN19" s="12"/>
      <c r="CRO19" s="12"/>
      <c r="CRP19" s="12"/>
      <c r="CRQ19" s="12"/>
      <c r="CRR19" s="11"/>
      <c r="CRS19" s="12"/>
      <c r="CRT19" s="12"/>
      <c r="CRU19" s="12"/>
      <c r="CRV19" s="12"/>
      <c r="CRW19" s="11"/>
      <c r="CRX19" s="12"/>
      <c r="CRY19" s="12"/>
      <c r="CRZ19" s="12"/>
      <c r="CSA19" s="12"/>
      <c r="CSB19" s="11"/>
      <c r="CSC19" s="12"/>
      <c r="CSD19" s="12"/>
      <c r="CSE19" s="12"/>
      <c r="CSF19" s="12"/>
      <c r="CSG19" s="11"/>
      <c r="CSH19" s="12"/>
      <c r="CSI19" s="12"/>
      <c r="CSJ19" s="12"/>
      <c r="CSK19" s="12"/>
      <c r="CSL19" s="11"/>
      <c r="CSM19" s="12"/>
      <c r="CSN19" s="12"/>
      <c r="CSO19" s="12"/>
      <c r="CSP19" s="12"/>
      <c r="CSQ19" s="11"/>
      <c r="CSR19" s="12"/>
      <c r="CSS19" s="12"/>
      <c r="CST19" s="12"/>
      <c r="CSU19" s="12"/>
      <c r="CSV19" s="11"/>
      <c r="CSW19" s="12"/>
      <c r="CSX19" s="12"/>
      <c r="CSY19" s="12"/>
      <c r="CSZ19" s="12"/>
      <c r="CTA19" s="11"/>
      <c r="CTB19" s="12"/>
      <c r="CTC19" s="12"/>
      <c r="CTD19" s="12"/>
      <c r="CTE19" s="12"/>
      <c r="CTF19" s="11"/>
      <c r="CTG19" s="12"/>
      <c r="CTH19" s="12"/>
      <c r="CTI19" s="12"/>
      <c r="CTJ19" s="12"/>
      <c r="CTK19" s="11"/>
      <c r="CTL19" s="12"/>
      <c r="CTM19" s="12"/>
      <c r="CTN19" s="12"/>
      <c r="CTO19" s="12"/>
      <c r="CTP19" s="11"/>
      <c r="CTQ19" s="12"/>
      <c r="CTR19" s="12"/>
      <c r="CTS19" s="12"/>
      <c r="CTT19" s="12"/>
      <c r="CTU19" s="11"/>
      <c r="CTV19" s="12"/>
      <c r="CTW19" s="12"/>
      <c r="CTX19" s="12"/>
      <c r="CTY19" s="12"/>
      <c r="CTZ19" s="11"/>
      <c r="CUA19" s="12"/>
      <c r="CUB19" s="12"/>
      <c r="CUC19" s="12"/>
      <c r="CUD19" s="12"/>
      <c r="CUE19" s="11"/>
      <c r="CUF19" s="12"/>
      <c r="CUG19" s="12"/>
      <c r="CUH19" s="12"/>
      <c r="CUI19" s="12"/>
      <c r="CUJ19" s="11"/>
      <c r="CUK19" s="12"/>
      <c r="CUL19" s="12"/>
      <c r="CUM19" s="12"/>
      <c r="CUN19" s="12"/>
      <c r="CUO19" s="11"/>
      <c r="CUP19" s="12"/>
      <c r="CUQ19" s="12"/>
      <c r="CUR19" s="12"/>
      <c r="CUS19" s="12"/>
      <c r="CUT19" s="11"/>
      <c r="CUU19" s="12"/>
      <c r="CUV19" s="12"/>
      <c r="CUW19" s="12"/>
      <c r="CUX19" s="12"/>
      <c r="CUY19" s="11"/>
      <c r="CUZ19" s="12"/>
      <c r="CVA19" s="12"/>
      <c r="CVB19" s="12"/>
      <c r="CVC19" s="12"/>
      <c r="CVD19" s="11"/>
      <c r="CVE19" s="12"/>
      <c r="CVF19" s="12"/>
      <c r="CVG19" s="12"/>
      <c r="CVH19" s="12"/>
      <c r="CVI19" s="11"/>
      <c r="CVJ19" s="12"/>
      <c r="CVK19" s="12"/>
      <c r="CVL19" s="12"/>
      <c r="CVM19" s="12"/>
      <c r="CVN19" s="11"/>
      <c r="CVO19" s="12"/>
      <c r="CVP19" s="12"/>
      <c r="CVQ19" s="12"/>
      <c r="CVR19" s="12"/>
      <c r="CVS19" s="11"/>
      <c r="CVT19" s="12"/>
      <c r="CVU19" s="12"/>
      <c r="CVV19" s="12"/>
      <c r="CVW19" s="12"/>
      <c r="CVX19" s="11"/>
      <c r="CVY19" s="12"/>
      <c r="CVZ19" s="12"/>
      <c r="CWA19" s="12"/>
      <c r="CWB19" s="12"/>
      <c r="CWC19" s="11"/>
      <c r="CWD19" s="12"/>
      <c r="CWE19" s="12"/>
      <c r="CWF19" s="12"/>
      <c r="CWG19" s="12"/>
      <c r="CWH19" s="11"/>
      <c r="CWI19" s="12"/>
      <c r="CWJ19" s="12"/>
      <c r="CWK19" s="12"/>
      <c r="CWL19" s="12"/>
      <c r="CWM19" s="11"/>
      <c r="CWN19" s="12"/>
      <c r="CWO19" s="12"/>
      <c r="CWP19" s="12"/>
      <c r="CWQ19" s="12"/>
      <c r="CWR19" s="11"/>
      <c r="CWS19" s="12"/>
      <c r="CWT19" s="12"/>
      <c r="CWU19" s="12"/>
      <c r="CWV19" s="12"/>
      <c r="CWW19" s="11"/>
      <c r="CWX19" s="12"/>
      <c r="CWY19" s="12"/>
      <c r="CWZ19" s="12"/>
      <c r="CXA19" s="12"/>
      <c r="CXB19" s="11"/>
      <c r="CXC19" s="12"/>
      <c r="CXD19" s="12"/>
      <c r="CXE19" s="12"/>
      <c r="CXF19" s="12"/>
      <c r="CXG19" s="11"/>
      <c r="CXH19" s="12"/>
      <c r="CXI19" s="12"/>
      <c r="CXJ19" s="12"/>
      <c r="CXK19" s="12"/>
      <c r="CXL19" s="11"/>
      <c r="CXM19" s="12"/>
      <c r="CXN19" s="12"/>
      <c r="CXO19" s="12"/>
      <c r="CXP19" s="12"/>
      <c r="CXQ19" s="11"/>
      <c r="CXR19" s="12"/>
      <c r="CXS19" s="12"/>
      <c r="CXT19" s="12"/>
      <c r="CXU19" s="12"/>
      <c r="CXV19" s="11"/>
      <c r="CXW19" s="12"/>
      <c r="CXX19" s="12"/>
      <c r="CXY19" s="12"/>
      <c r="CXZ19" s="12"/>
      <c r="CYA19" s="11"/>
      <c r="CYB19" s="12"/>
      <c r="CYC19" s="12"/>
      <c r="CYD19" s="12"/>
      <c r="CYE19" s="12"/>
      <c r="CYF19" s="11"/>
      <c r="CYG19" s="12"/>
      <c r="CYH19" s="12"/>
      <c r="CYI19" s="12"/>
      <c r="CYJ19" s="12"/>
      <c r="CYK19" s="11"/>
      <c r="CYL19" s="12"/>
      <c r="CYM19" s="12"/>
      <c r="CYN19" s="12"/>
      <c r="CYO19" s="12"/>
      <c r="CYP19" s="11"/>
      <c r="CYQ19" s="12"/>
      <c r="CYR19" s="12"/>
      <c r="CYS19" s="12"/>
      <c r="CYT19" s="12"/>
      <c r="CYU19" s="11"/>
      <c r="CYV19" s="12"/>
      <c r="CYW19" s="12"/>
      <c r="CYX19" s="12"/>
      <c r="CYY19" s="12"/>
      <c r="CYZ19" s="11"/>
      <c r="CZA19" s="12"/>
      <c r="CZB19" s="12"/>
      <c r="CZC19" s="12"/>
      <c r="CZD19" s="12"/>
      <c r="CZE19" s="11"/>
      <c r="CZF19" s="12"/>
      <c r="CZG19" s="12"/>
      <c r="CZH19" s="12"/>
      <c r="CZI19" s="12"/>
      <c r="CZJ19" s="11"/>
      <c r="CZK19" s="12"/>
      <c r="CZL19" s="12"/>
      <c r="CZM19" s="12"/>
      <c r="CZN19" s="12"/>
      <c r="CZO19" s="11"/>
      <c r="CZP19" s="12"/>
      <c r="CZQ19" s="12"/>
      <c r="CZR19" s="12"/>
      <c r="CZS19" s="12"/>
      <c r="CZT19" s="11"/>
      <c r="CZU19" s="12"/>
      <c r="CZV19" s="12"/>
      <c r="CZW19" s="12"/>
      <c r="CZX19" s="12"/>
      <c r="CZY19" s="11"/>
      <c r="CZZ19" s="12"/>
      <c r="DAA19" s="12"/>
      <c r="DAB19" s="12"/>
      <c r="DAC19" s="12"/>
      <c r="DAD19" s="11"/>
      <c r="DAE19" s="12"/>
      <c r="DAF19" s="12"/>
      <c r="DAG19" s="12"/>
      <c r="DAH19" s="12"/>
      <c r="DAI19" s="11"/>
      <c r="DAJ19" s="12"/>
      <c r="DAK19" s="12"/>
      <c r="DAL19" s="12"/>
      <c r="DAM19" s="12"/>
      <c r="DAN19" s="11"/>
      <c r="DAO19" s="12"/>
      <c r="DAP19" s="12"/>
      <c r="DAQ19" s="12"/>
      <c r="DAR19" s="12"/>
      <c r="DAS19" s="11"/>
      <c r="DAT19" s="12"/>
      <c r="DAU19" s="12"/>
      <c r="DAV19" s="12"/>
      <c r="DAW19" s="12"/>
      <c r="DAX19" s="11"/>
      <c r="DAY19" s="12"/>
      <c r="DAZ19" s="12"/>
      <c r="DBA19" s="12"/>
      <c r="DBB19" s="12"/>
      <c r="DBC19" s="11"/>
      <c r="DBD19" s="12"/>
      <c r="DBE19" s="12"/>
      <c r="DBF19" s="12"/>
      <c r="DBG19" s="12"/>
      <c r="DBH19" s="11"/>
      <c r="DBI19" s="12"/>
      <c r="DBJ19" s="12"/>
      <c r="DBK19" s="12"/>
      <c r="DBL19" s="12"/>
      <c r="DBM19" s="11"/>
      <c r="DBN19" s="12"/>
      <c r="DBO19" s="12"/>
      <c r="DBP19" s="12"/>
      <c r="DBQ19" s="12"/>
      <c r="DBR19" s="11"/>
      <c r="DBS19" s="12"/>
      <c r="DBT19" s="12"/>
      <c r="DBU19" s="12"/>
      <c r="DBV19" s="12"/>
      <c r="DBW19" s="11"/>
      <c r="DBX19" s="12"/>
      <c r="DBY19" s="12"/>
      <c r="DBZ19" s="12"/>
      <c r="DCA19" s="12"/>
      <c r="DCB19" s="11"/>
      <c r="DCC19" s="12"/>
      <c r="DCD19" s="12"/>
      <c r="DCE19" s="12"/>
      <c r="DCF19" s="12"/>
      <c r="DCG19" s="11"/>
      <c r="DCH19" s="12"/>
      <c r="DCI19" s="12"/>
      <c r="DCJ19" s="12"/>
      <c r="DCK19" s="12"/>
      <c r="DCL19" s="11"/>
      <c r="DCM19" s="12"/>
      <c r="DCN19" s="12"/>
      <c r="DCO19" s="12"/>
      <c r="DCP19" s="12"/>
      <c r="DCQ19" s="11"/>
      <c r="DCR19" s="12"/>
      <c r="DCS19" s="12"/>
      <c r="DCT19" s="12"/>
      <c r="DCU19" s="12"/>
      <c r="DCV19" s="11"/>
      <c r="DCW19" s="12"/>
      <c r="DCX19" s="12"/>
      <c r="DCY19" s="12"/>
      <c r="DCZ19" s="12"/>
      <c r="DDA19" s="11"/>
      <c r="DDB19" s="12"/>
      <c r="DDC19" s="12"/>
      <c r="DDD19" s="12"/>
      <c r="DDE19" s="12"/>
      <c r="DDF19" s="11"/>
      <c r="DDG19" s="12"/>
      <c r="DDH19" s="12"/>
      <c r="DDI19" s="12"/>
      <c r="DDJ19" s="12"/>
      <c r="DDK19" s="11"/>
      <c r="DDL19" s="12"/>
      <c r="DDM19" s="12"/>
      <c r="DDN19" s="12"/>
      <c r="DDO19" s="12"/>
      <c r="DDP19" s="11"/>
      <c r="DDQ19" s="12"/>
      <c r="DDR19" s="12"/>
      <c r="DDS19" s="12"/>
      <c r="DDT19" s="12"/>
      <c r="DDU19" s="11"/>
      <c r="DDV19" s="12"/>
      <c r="DDW19" s="12"/>
      <c r="DDX19" s="12"/>
      <c r="DDY19" s="12"/>
      <c r="DDZ19" s="11"/>
      <c r="DEA19" s="12"/>
      <c r="DEB19" s="12"/>
      <c r="DEC19" s="12"/>
      <c r="DED19" s="12"/>
      <c r="DEE19" s="11"/>
      <c r="DEF19" s="12"/>
      <c r="DEG19" s="12"/>
      <c r="DEH19" s="12"/>
      <c r="DEI19" s="12"/>
      <c r="DEJ19" s="11"/>
      <c r="DEK19" s="12"/>
      <c r="DEL19" s="12"/>
      <c r="DEM19" s="12"/>
      <c r="DEN19" s="12"/>
      <c r="DEO19" s="11"/>
      <c r="DEP19" s="12"/>
      <c r="DEQ19" s="12"/>
      <c r="DER19" s="12"/>
      <c r="DES19" s="12"/>
      <c r="DET19" s="11"/>
      <c r="DEU19" s="12"/>
      <c r="DEV19" s="12"/>
      <c r="DEW19" s="12"/>
      <c r="DEX19" s="12"/>
      <c r="DEY19" s="11"/>
      <c r="DEZ19" s="12"/>
      <c r="DFA19" s="12"/>
      <c r="DFB19" s="12"/>
      <c r="DFC19" s="12"/>
      <c r="DFD19" s="11"/>
      <c r="DFE19" s="12"/>
      <c r="DFF19" s="12"/>
      <c r="DFG19" s="12"/>
      <c r="DFH19" s="12"/>
      <c r="DFI19" s="11"/>
      <c r="DFJ19" s="12"/>
      <c r="DFK19" s="12"/>
      <c r="DFL19" s="12"/>
      <c r="DFM19" s="12"/>
      <c r="DFN19" s="11"/>
      <c r="DFO19" s="12"/>
      <c r="DFP19" s="12"/>
      <c r="DFQ19" s="12"/>
      <c r="DFR19" s="12"/>
      <c r="DFS19" s="11"/>
      <c r="DFT19" s="12"/>
      <c r="DFU19" s="12"/>
      <c r="DFV19" s="12"/>
      <c r="DFW19" s="12"/>
      <c r="DFX19" s="11"/>
      <c r="DFY19" s="12"/>
      <c r="DFZ19" s="12"/>
      <c r="DGA19" s="12"/>
      <c r="DGB19" s="12"/>
      <c r="DGC19" s="11"/>
      <c r="DGD19" s="12"/>
      <c r="DGE19" s="12"/>
      <c r="DGF19" s="12"/>
      <c r="DGG19" s="12"/>
      <c r="DGH19" s="11"/>
      <c r="DGI19" s="12"/>
      <c r="DGJ19" s="12"/>
      <c r="DGK19" s="12"/>
      <c r="DGL19" s="12"/>
      <c r="DGM19" s="11"/>
      <c r="DGN19" s="12"/>
      <c r="DGO19" s="12"/>
      <c r="DGP19" s="12"/>
      <c r="DGQ19" s="12"/>
      <c r="DGR19" s="11"/>
      <c r="DGS19" s="12"/>
      <c r="DGT19" s="12"/>
      <c r="DGU19" s="12"/>
      <c r="DGV19" s="12"/>
      <c r="DGW19" s="11"/>
      <c r="DGX19" s="12"/>
      <c r="DGY19" s="12"/>
      <c r="DGZ19" s="12"/>
      <c r="DHA19" s="12"/>
      <c r="DHB19" s="11"/>
      <c r="DHC19" s="12"/>
      <c r="DHD19" s="12"/>
      <c r="DHE19" s="12"/>
      <c r="DHF19" s="12"/>
      <c r="DHG19" s="11"/>
      <c r="DHH19" s="12"/>
      <c r="DHI19" s="12"/>
      <c r="DHJ19" s="12"/>
      <c r="DHK19" s="12"/>
      <c r="DHL19" s="11"/>
      <c r="DHM19" s="12"/>
      <c r="DHN19" s="12"/>
      <c r="DHO19" s="12"/>
      <c r="DHP19" s="12"/>
      <c r="DHQ19" s="11"/>
      <c r="DHR19" s="12"/>
      <c r="DHS19" s="12"/>
      <c r="DHT19" s="12"/>
      <c r="DHU19" s="12"/>
      <c r="DHV19" s="11"/>
      <c r="DHW19" s="12"/>
      <c r="DHX19" s="12"/>
      <c r="DHY19" s="12"/>
      <c r="DHZ19" s="12"/>
      <c r="DIA19" s="11"/>
      <c r="DIB19" s="12"/>
      <c r="DIC19" s="12"/>
      <c r="DID19" s="12"/>
      <c r="DIE19" s="12"/>
      <c r="DIF19" s="11"/>
      <c r="DIG19" s="12"/>
      <c r="DIH19" s="12"/>
      <c r="DII19" s="12"/>
      <c r="DIJ19" s="12"/>
      <c r="DIK19" s="11"/>
      <c r="DIL19" s="12"/>
      <c r="DIM19" s="12"/>
      <c r="DIN19" s="12"/>
      <c r="DIO19" s="12"/>
      <c r="DIP19" s="11"/>
      <c r="DIQ19" s="12"/>
      <c r="DIR19" s="12"/>
      <c r="DIS19" s="12"/>
      <c r="DIT19" s="12"/>
      <c r="DIU19" s="11"/>
      <c r="DIV19" s="12"/>
      <c r="DIW19" s="12"/>
      <c r="DIX19" s="12"/>
      <c r="DIY19" s="12"/>
      <c r="DIZ19" s="11"/>
      <c r="DJA19" s="12"/>
      <c r="DJB19" s="12"/>
      <c r="DJC19" s="12"/>
      <c r="DJD19" s="12"/>
      <c r="DJE19" s="11"/>
      <c r="DJF19" s="12"/>
      <c r="DJG19" s="12"/>
      <c r="DJH19" s="12"/>
      <c r="DJI19" s="12"/>
      <c r="DJJ19" s="11"/>
      <c r="DJK19" s="12"/>
      <c r="DJL19" s="12"/>
      <c r="DJM19" s="12"/>
      <c r="DJN19" s="12"/>
      <c r="DJO19" s="11"/>
      <c r="DJP19" s="12"/>
      <c r="DJQ19" s="12"/>
      <c r="DJR19" s="12"/>
      <c r="DJS19" s="12"/>
      <c r="DJT19" s="11"/>
      <c r="DJU19" s="12"/>
      <c r="DJV19" s="12"/>
      <c r="DJW19" s="12"/>
      <c r="DJX19" s="12"/>
      <c r="DJY19" s="11"/>
      <c r="DJZ19" s="12"/>
      <c r="DKA19" s="12"/>
      <c r="DKB19" s="12"/>
      <c r="DKC19" s="12"/>
      <c r="DKD19" s="11"/>
      <c r="DKE19" s="12"/>
      <c r="DKF19" s="12"/>
      <c r="DKG19" s="12"/>
      <c r="DKH19" s="12"/>
      <c r="DKI19" s="11"/>
      <c r="DKJ19" s="12"/>
      <c r="DKK19" s="12"/>
      <c r="DKL19" s="12"/>
      <c r="DKM19" s="12"/>
      <c r="DKN19" s="11"/>
      <c r="DKO19" s="12"/>
      <c r="DKP19" s="12"/>
      <c r="DKQ19" s="12"/>
      <c r="DKR19" s="12"/>
      <c r="DKS19" s="11"/>
      <c r="DKT19" s="12"/>
      <c r="DKU19" s="12"/>
      <c r="DKV19" s="12"/>
      <c r="DKW19" s="12"/>
      <c r="DKX19" s="11"/>
      <c r="DKY19" s="12"/>
      <c r="DKZ19" s="12"/>
      <c r="DLA19" s="12"/>
      <c r="DLB19" s="12"/>
      <c r="DLC19" s="11"/>
      <c r="DLD19" s="12"/>
      <c r="DLE19" s="12"/>
      <c r="DLF19" s="12"/>
      <c r="DLG19" s="12"/>
      <c r="DLH19" s="11"/>
      <c r="DLI19" s="12"/>
      <c r="DLJ19" s="12"/>
      <c r="DLK19" s="12"/>
      <c r="DLL19" s="12"/>
      <c r="DLM19" s="11"/>
      <c r="DLN19" s="12"/>
      <c r="DLO19" s="12"/>
      <c r="DLP19" s="12"/>
      <c r="DLQ19" s="12"/>
      <c r="DLR19" s="11"/>
      <c r="DLS19" s="12"/>
      <c r="DLT19" s="12"/>
      <c r="DLU19" s="12"/>
      <c r="DLV19" s="12"/>
      <c r="DLW19" s="11"/>
      <c r="DLX19" s="12"/>
      <c r="DLY19" s="12"/>
      <c r="DLZ19" s="12"/>
      <c r="DMA19" s="12"/>
      <c r="DMB19" s="11"/>
      <c r="DMC19" s="12"/>
      <c r="DMD19" s="12"/>
      <c r="DME19" s="12"/>
      <c r="DMF19" s="12"/>
      <c r="DMG19" s="11"/>
      <c r="DMH19" s="12"/>
      <c r="DMI19" s="12"/>
      <c r="DMJ19" s="12"/>
      <c r="DMK19" s="12"/>
      <c r="DML19" s="11"/>
      <c r="DMM19" s="12"/>
      <c r="DMN19" s="12"/>
      <c r="DMO19" s="12"/>
      <c r="DMP19" s="12"/>
      <c r="DMQ19" s="11"/>
      <c r="DMR19" s="12"/>
      <c r="DMS19" s="12"/>
      <c r="DMT19" s="12"/>
      <c r="DMU19" s="12"/>
      <c r="DMV19" s="11"/>
      <c r="DMW19" s="12"/>
      <c r="DMX19" s="12"/>
      <c r="DMY19" s="12"/>
      <c r="DMZ19" s="12"/>
      <c r="DNA19" s="11"/>
      <c r="DNB19" s="12"/>
      <c r="DNC19" s="12"/>
      <c r="DND19" s="12"/>
      <c r="DNE19" s="12"/>
      <c r="DNF19" s="11"/>
      <c r="DNG19" s="12"/>
      <c r="DNH19" s="12"/>
      <c r="DNI19" s="12"/>
      <c r="DNJ19" s="12"/>
      <c r="DNK19" s="11"/>
      <c r="DNL19" s="12"/>
      <c r="DNM19" s="12"/>
      <c r="DNN19" s="12"/>
      <c r="DNO19" s="12"/>
      <c r="DNP19" s="11"/>
      <c r="DNQ19" s="12"/>
      <c r="DNR19" s="12"/>
      <c r="DNS19" s="12"/>
      <c r="DNT19" s="12"/>
      <c r="DNU19" s="11"/>
      <c r="DNV19" s="12"/>
      <c r="DNW19" s="12"/>
      <c r="DNX19" s="12"/>
      <c r="DNY19" s="12"/>
      <c r="DNZ19" s="11"/>
      <c r="DOA19" s="12"/>
      <c r="DOB19" s="12"/>
      <c r="DOC19" s="12"/>
      <c r="DOD19" s="12"/>
      <c r="DOE19" s="11"/>
      <c r="DOF19" s="12"/>
      <c r="DOG19" s="12"/>
      <c r="DOH19" s="12"/>
      <c r="DOI19" s="12"/>
      <c r="DOJ19" s="11"/>
      <c r="DOK19" s="12"/>
      <c r="DOL19" s="12"/>
      <c r="DOM19" s="12"/>
      <c r="DON19" s="12"/>
      <c r="DOO19" s="11"/>
      <c r="DOP19" s="12"/>
      <c r="DOQ19" s="12"/>
      <c r="DOR19" s="12"/>
      <c r="DOS19" s="12"/>
      <c r="DOT19" s="11"/>
      <c r="DOU19" s="12"/>
      <c r="DOV19" s="12"/>
      <c r="DOW19" s="12"/>
      <c r="DOX19" s="12"/>
      <c r="DOY19" s="11"/>
      <c r="DOZ19" s="12"/>
      <c r="DPA19" s="12"/>
      <c r="DPB19" s="12"/>
      <c r="DPC19" s="12"/>
      <c r="DPD19" s="11"/>
      <c r="DPE19" s="12"/>
      <c r="DPF19" s="12"/>
      <c r="DPG19" s="12"/>
      <c r="DPH19" s="12"/>
      <c r="DPI19" s="11"/>
      <c r="DPJ19" s="12"/>
      <c r="DPK19" s="12"/>
      <c r="DPL19" s="12"/>
      <c r="DPM19" s="12"/>
      <c r="DPN19" s="11"/>
      <c r="DPO19" s="12"/>
      <c r="DPP19" s="12"/>
      <c r="DPQ19" s="12"/>
      <c r="DPR19" s="12"/>
      <c r="DPS19" s="11"/>
      <c r="DPT19" s="12"/>
      <c r="DPU19" s="12"/>
      <c r="DPV19" s="12"/>
      <c r="DPW19" s="12"/>
      <c r="DPX19" s="11"/>
      <c r="DPY19" s="12"/>
      <c r="DPZ19" s="12"/>
      <c r="DQA19" s="12"/>
      <c r="DQB19" s="12"/>
      <c r="DQC19" s="11"/>
      <c r="DQD19" s="12"/>
      <c r="DQE19" s="12"/>
      <c r="DQF19" s="12"/>
      <c r="DQG19" s="12"/>
      <c r="DQH19" s="11"/>
      <c r="DQI19" s="12"/>
      <c r="DQJ19" s="12"/>
      <c r="DQK19" s="12"/>
      <c r="DQL19" s="12"/>
      <c r="DQM19" s="11"/>
      <c r="DQN19" s="12"/>
      <c r="DQO19" s="12"/>
      <c r="DQP19" s="12"/>
      <c r="DQQ19" s="12"/>
      <c r="DQR19" s="11"/>
      <c r="DQS19" s="12"/>
      <c r="DQT19" s="12"/>
      <c r="DQU19" s="12"/>
      <c r="DQV19" s="12"/>
      <c r="DQW19" s="11"/>
      <c r="DQX19" s="12"/>
      <c r="DQY19" s="12"/>
      <c r="DQZ19" s="12"/>
      <c r="DRA19" s="12"/>
      <c r="DRB19" s="11"/>
      <c r="DRC19" s="12"/>
      <c r="DRD19" s="12"/>
      <c r="DRE19" s="12"/>
      <c r="DRF19" s="12"/>
      <c r="DRG19" s="11"/>
      <c r="DRH19" s="12"/>
      <c r="DRI19" s="12"/>
      <c r="DRJ19" s="12"/>
      <c r="DRK19" s="12"/>
      <c r="DRL19" s="11"/>
      <c r="DRM19" s="12"/>
      <c r="DRN19" s="12"/>
      <c r="DRO19" s="12"/>
      <c r="DRP19" s="12"/>
      <c r="DRQ19" s="11"/>
      <c r="DRR19" s="12"/>
      <c r="DRS19" s="12"/>
      <c r="DRT19" s="12"/>
      <c r="DRU19" s="12"/>
      <c r="DRV19" s="11"/>
      <c r="DRW19" s="12"/>
      <c r="DRX19" s="12"/>
      <c r="DRY19" s="12"/>
      <c r="DRZ19" s="12"/>
      <c r="DSA19" s="11"/>
      <c r="DSB19" s="12"/>
      <c r="DSC19" s="12"/>
      <c r="DSD19" s="12"/>
      <c r="DSE19" s="12"/>
      <c r="DSF19" s="11"/>
      <c r="DSG19" s="12"/>
      <c r="DSH19" s="12"/>
      <c r="DSI19" s="12"/>
      <c r="DSJ19" s="12"/>
      <c r="DSK19" s="11"/>
      <c r="DSL19" s="12"/>
      <c r="DSM19" s="12"/>
      <c r="DSN19" s="12"/>
      <c r="DSO19" s="12"/>
      <c r="DSP19" s="11"/>
      <c r="DSQ19" s="12"/>
      <c r="DSR19" s="12"/>
      <c r="DSS19" s="12"/>
      <c r="DST19" s="12"/>
      <c r="DSU19" s="11"/>
      <c r="DSV19" s="12"/>
      <c r="DSW19" s="12"/>
      <c r="DSX19" s="12"/>
      <c r="DSY19" s="12"/>
      <c r="DSZ19" s="11"/>
      <c r="DTA19" s="12"/>
      <c r="DTB19" s="12"/>
      <c r="DTC19" s="12"/>
      <c r="DTD19" s="12"/>
      <c r="DTE19" s="11"/>
      <c r="DTF19" s="12"/>
      <c r="DTG19" s="12"/>
      <c r="DTH19" s="12"/>
      <c r="DTI19" s="12"/>
      <c r="DTJ19" s="11"/>
      <c r="DTK19" s="12"/>
      <c r="DTL19" s="12"/>
      <c r="DTM19" s="12"/>
      <c r="DTN19" s="12"/>
      <c r="DTO19" s="11"/>
      <c r="DTP19" s="12"/>
      <c r="DTQ19" s="12"/>
      <c r="DTR19" s="12"/>
      <c r="DTS19" s="12"/>
      <c r="DTT19" s="11"/>
      <c r="DTU19" s="12"/>
      <c r="DTV19" s="12"/>
      <c r="DTW19" s="12"/>
      <c r="DTX19" s="12"/>
      <c r="DTY19" s="11"/>
      <c r="DTZ19" s="12"/>
      <c r="DUA19" s="12"/>
      <c r="DUB19" s="12"/>
      <c r="DUC19" s="12"/>
      <c r="DUD19" s="11"/>
      <c r="DUE19" s="12"/>
      <c r="DUF19" s="12"/>
      <c r="DUG19" s="12"/>
      <c r="DUH19" s="12"/>
      <c r="DUI19" s="11"/>
      <c r="DUJ19" s="12"/>
      <c r="DUK19" s="12"/>
      <c r="DUL19" s="12"/>
      <c r="DUM19" s="12"/>
      <c r="DUN19" s="11"/>
      <c r="DUO19" s="12"/>
      <c r="DUP19" s="12"/>
      <c r="DUQ19" s="12"/>
      <c r="DUR19" s="12"/>
      <c r="DUS19" s="11"/>
      <c r="DUT19" s="12"/>
      <c r="DUU19" s="12"/>
      <c r="DUV19" s="12"/>
      <c r="DUW19" s="12"/>
      <c r="DUX19" s="11"/>
      <c r="DUY19" s="12"/>
      <c r="DUZ19" s="12"/>
      <c r="DVA19" s="12"/>
      <c r="DVB19" s="12"/>
      <c r="DVC19" s="11"/>
      <c r="DVD19" s="12"/>
      <c r="DVE19" s="12"/>
      <c r="DVF19" s="12"/>
      <c r="DVG19" s="12"/>
      <c r="DVH19" s="11"/>
      <c r="DVI19" s="12"/>
      <c r="DVJ19" s="12"/>
      <c r="DVK19" s="12"/>
      <c r="DVL19" s="12"/>
      <c r="DVM19" s="11"/>
      <c r="DVN19" s="12"/>
      <c r="DVO19" s="12"/>
      <c r="DVP19" s="12"/>
      <c r="DVQ19" s="12"/>
      <c r="DVR19" s="11"/>
      <c r="DVS19" s="12"/>
      <c r="DVT19" s="12"/>
      <c r="DVU19" s="12"/>
      <c r="DVV19" s="12"/>
      <c r="DVW19" s="11"/>
      <c r="DVX19" s="12"/>
      <c r="DVY19" s="12"/>
      <c r="DVZ19" s="12"/>
      <c r="DWA19" s="12"/>
      <c r="DWB19" s="11"/>
      <c r="DWC19" s="12"/>
      <c r="DWD19" s="12"/>
      <c r="DWE19" s="12"/>
      <c r="DWF19" s="12"/>
      <c r="DWG19" s="11"/>
      <c r="DWH19" s="12"/>
      <c r="DWI19" s="12"/>
      <c r="DWJ19" s="12"/>
      <c r="DWK19" s="12"/>
      <c r="DWL19" s="11"/>
      <c r="DWM19" s="12"/>
      <c r="DWN19" s="12"/>
      <c r="DWO19" s="12"/>
      <c r="DWP19" s="12"/>
      <c r="DWQ19" s="11"/>
      <c r="DWR19" s="12"/>
      <c r="DWS19" s="12"/>
      <c r="DWT19" s="12"/>
      <c r="DWU19" s="12"/>
      <c r="DWV19" s="11"/>
      <c r="DWW19" s="12"/>
      <c r="DWX19" s="12"/>
      <c r="DWY19" s="12"/>
      <c r="DWZ19" s="12"/>
      <c r="DXA19" s="11"/>
      <c r="DXB19" s="12"/>
      <c r="DXC19" s="12"/>
      <c r="DXD19" s="12"/>
      <c r="DXE19" s="12"/>
      <c r="DXF19" s="11"/>
      <c r="DXG19" s="12"/>
      <c r="DXH19" s="12"/>
      <c r="DXI19" s="12"/>
      <c r="DXJ19" s="12"/>
      <c r="DXK19" s="11"/>
      <c r="DXL19" s="12"/>
      <c r="DXM19" s="12"/>
      <c r="DXN19" s="12"/>
      <c r="DXO19" s="12"/>
      <c r="DXP19" s="11"/>
      <c r="DXQ19" s="12"/>
      <c r="DXR19" s="12"/>
      <c r="DXS19" s="12"/>
      <c r="DXT19" s="12"/>
      <c r="DXU19" s="11"/>
      <c r="DXV19" s="12"/>
      <c r="DXW19" s="12"/>
      <c r="DXX19" s="12"/>
      <c r="DXY19" s="12"/>
      <c r="DXZ19" s="11"/>
      <c r="DYA19" s="12"/>
      <c r="DYB19" s="12"/>
      <c r="DYC19" s="12"/>
      <c r="DYD19" s="12"/>
      <c r="DYE19" s="11"/>
      <c r="DYF19" s="12"/>
      <c r="DYG19" s="12"/>
      <c r="DYH19" s="12"/>
      <c r="DYI19" s="12"/>
      <c r="DYJ19" s="11"/>
      <c r="DYK19" s="12"/>
      <c r="DYL19" s="12"/>
      <c r="DYM19" s="12"/>
      <c r="DYN19" s="12"/>
      <c r="DYO19" s="11"/>
      <c r="DYP19" s="12"/>
      <c r="DYQ19" s="12"/>
      <c r="DYR19" s="12"/>
      <c r="DYS19" s="12"/>
      <c r="DYT19" s="11"/>
      <c r="DYU19" s="12"/>
      <c r="DYV19" s="12"/>
      <c r="DYW19" s="12"/>
      <c r="DYX19" s="12"/>
      <c r="DYY19" s="11"/>
      <c r="DYZ19" s="12"/>
      <c r="DZA19" s="12"/>
      <c r="DZB19" s="12"/>
      <c r="DZC19" s="12"/>
      <c r="DZD19" s="11"/>
      <c r="DZE19" s="12"/>
      <c r="DZF19" s="12"/>
      <c r="DZG19" s="12"/>
      <c r="DZH19" s="12"/>
      <c r="DZI19" s="11"/>
      <c r="DZJ19" s="12"/>
      <c r="DZK19" s="12"/>
      <c r="DZL19" s="12"/>
      <c r="DZM19" s="12"/>
      <c r="DZN19" s="11"/>
      <c r="DZO19" s="12"/>
      <c r="DZP19" s="12"/>
      <c r="DZQ19" s="12"/>
      <c r="DZR19" s="12"/>
      <c r="DZS19" s="11"/>
      <c r="DZT19" s="12"/>
      <c r="DZU19" s="12"/>
      <c r="DZV19" s="12"/>
      <c r="DZW19" s="12"/>
      <c r="DZX19" s="11"/>
      <c r="DZY19" s="12"/>
      <c r="DZZ19" s="12"/>
      <c r="EAA19" s="12"/>
      <c r="EAB19" s="12"/>
      <c r="EAC19" s="11"/>
      <c r="EAD19" s="12"/>
      <c r="EAE19" s="12"/>
      <c r="EAF19" s="12"/>
      <c r="EAG19" s="12"/>
      <c r="EAH19" s="11"/>
      <c r="EAI19" s="12"/>
      <c r="EAJ19" s="12"/>
      <c r="EAK19" s="12"/>
      <c r="EAL19" s="12"/>
      <c r="EAM19" s="11"/>
      <c r="EAN19" s="12"/>
      <c r="EAO19" s="12"/>
      <c r="EAP19" s="12"/>
      <c r="EAQ19" s="12"/>
      <c r="EAR19" s="11"/>
      <c r="EAS19" s="12"/>
      <c r="EAT19" s="12"/>
      <c r="EAU19" s="12"/>
      <c r="EAV19" s="12"/>
      <c r="EAW19" s="11"/>
      <c r="EAX19" s="12"/>
      <c r="EAY19" s="12"/>
      <c r="EAZ19" s="12"/>
      <c r="EBA19" s="12"/>
      <c r="EBB19" s="11"/>
      <c r="EBC19" s="12"/>
      <c r="EBD19" s="12"/>
      <c r="EBE19" s="12"/>
      <c r="EBF19" s="12"/>
      <c r="EBG19" s="11"/>
      <c r="EBH19" s="12"/>
      <c r="EBI19" s="12"/>
      <c r="EBJ19" s="12"/>
      <c r="EBK19" s="12"/>
      <c r="EBL19" s="11"/>
      <c r="EBM19" s="12"/>
      <c r="EBN19" s="12"/>
      <c r="EBO19" s="12"/>
      <c r="EBP19" s="12"/>
      <c r="EBQ19" s="11"/>
      <c r="EBR19" s="12"/>
      <c r="EBS19" s="12"/>
      <c r="EBT19" s="12"/>
      <c r="EBU19" s="12"/>
      <c r="EBV19" s="11"/>
      <c r="EBW19" s="12"/>
      <c r="EBX19" s="12"/>
      <c r="EBY19" s="12"/>
      <c r="EBZ19" s="12"/>
      <c r="ECA19" s="11"/>
      <c r="ECB19" s="12"/>
      <c r="ECC19" s="12"/>
      <c r="ECD19" s="12"/>
      <c r="ECE19" s="12"/>
      <c r="ECF19" s="11"/>
      <c r="ECG19" s="12"/>
      <c r="ECH19" s="12"/>
      <c r="ECI19" s="12"/>
      <c r="ECJ19" s="12"/>
      <c r="ECK19" s="11"/>
      <c r="ECL19" s="12"/>
      <c r="ECM19" s="12"/>
      <c r="ECN19" s="12"/>
      <c r="ECO19" s="12"/>
      <c r="ECP19" s="11"/>
      <c r="ECQ19" s="12"/>
      <c r="ECR19" s="12"/>
      <c r="ECS19" s="12"/>
      <c r="ECT19" s="12"/>
      <c r="ECU19" s="11"/>
      <c r="ECV19" s="12"/>
      <c r="ECW19" s="12"/>
      <c r="ECX19" s="12"/>
      <c r="ECY19" s="12"/>
      <c r="ECZ19" s="11"/>
      <c r="EDA19" s="12"/>
      <c r="EDB19" s="12"/>
      <c r="EDC19" s="12"/>
      <c r="EDD19" s="12"/>
      <c r="EDE19" s="11"/>
      <c r="EDF19" s="12"/>
      <c r="EDG19" s="12"/>
      <c r="EDH19" s="12"/>
      <c r="EDI19" s="12"/>
      <c r="EDJ19" s="11"/>
      <c r="EDK19" s="12"/>
      <c r="EDL19" s="12"/>
      <c r="EDM19" s="12"/>
      <c r="EDN19" s="12"/>
      <c r="EDO19" s="11"/>
      <c r="EDP19" s="12"/>
      <c r="EDQ19" s="12"/>
      <c r="EDR19" s="12"/>
      <c r="EDS19" s="12"/>
      <c r="EDT19" s="11"/>
      <c r="EDU19" s="12"/>
      <c r="EDV19" s="12"/>
      <c r="EDW19" s="12"/>
      <c r="EDX19" s="12"/>
      <c r="EDY19" s="11"/>
      <c r="EDZ19" s="12"/>
      <c r="EEA19" s="12"/>
      <c r="EEB19" s="12"/>
      <c r="EEC19" s="12"/>
      <c r="EED19" s="11"/>
      <c r="EEE19" s="12"/>
      <c r="EEF19" s="12"/>
      <c r="EEG19" s="12"/>
      <c r="EEH19" s="12"/>
      <c r="EEI19" s="11"/>
      <c r="EEJ19" s="12"/>
      <c r="EEK19" s="12"/>
      <c r="EEL19" s="12"/>
      <c r="EEM19" s="12"/>
      <c r="EEN19" s="11"/>
      <c r="EEO19" s="12"/>
      <c r="EEP19" s="12"/>
      <c r="EEQ19" s="12"/>
      <c r="EER19" s="12"/>
      <c r="EES19" s="11"/>
      <c r="EET19" s="12"/>
      <c r="EEU19" s="12"/>
      <c r="EEV19" s="12"/>
      <c r="EEW19" s="12"/>
      <c r="EEX19" s="11"/>
      <c r="EEY19" s="12"/>
      <c r="EEZ19" s="12"/>
      <c r="EFA19" s="12"/>
      <c r="EFB19" s="12"/>
      <c r="EFC19" s="11"/>
      <c r="EFD19" s="12"/>
      <c r="EFE19" s="12"/>
      <c r="EFF19" s="12"/>
      <c r="EFG19" s="12"/>
      <c r="EFH19" s="11"/>
      <c r="EFI19" s="12"/>
      <c r="EFJ19" s="12"/>
      <c r="EFK19" s="12"/>
      <c r="EFL19" s="12"/>
      <c r="EFM19" s="11"/>
      <c r="EFN19" s="12"/>
      <c r="EFO19" s="12"/>
      <c r="EFP19" s="12"/>
      <c r="EFQ19" s="12"/>
      <c r="EFR19" s="11"/>
      <c r="EFS19" s="12"/>
      <c r="EFT19" s="12"/>
      <c r="EFU19" s="12"/>
      <c r="EFV19" s="12"/>
      <c r="EFW19" s="11"/>
      <c r="EFX19" s="12"/>
      <c r="EFY19" s="12"/>
      <c r="EFZ19" s="12"/>
      <c r="EGA19" s="12"/>
      <c r="EGB19" s="11"/>
      <c r="EGC19" s="12"/>
      <c r="EGD19" s="12"/>
      <c r="EGE19" s="12"/>
      <c r="EGF19" s="12"/>
      <c r="EGG19" s="11"/>
      <c r="EGH19" s="12"/>
      <c r="EGI19" s="12"/>
      <c r="EGJ19" s="12"/>
      <c r="EGK19" s="12"/>
      <c r="EGL19" s="11"/>
      <c r="EGM19" s="12"/>
      <c r="EGN19" s="12"/>
      <c r="EGO19" s="12"/>
      <c r="EGP19" s="12"/>
      <c r="EGQ19" s="11"/>
      <c r="EGR19" s="12"/>
      <c r="EGS19" s="12"/>
      <c r="EGT19" s="12"/>
      <c r="EGU19" s="12"/>
      <c r="EGV19" s="11"/>
      <c r="EGW19" s="12"/>
      <c r="EGX19" s="12"/>
      <c r="EGY19" s="12"/>
      <c r="EGZ19" s="12"/>
      <c r="EHA19" s="11"/>
      <c r="EHB19" s="12"/>
      <c r="EHC19" s="12"/>
      <c r="EHD19" s="12"/>
      <c r="EHE19" s="12"/>
      <c r="EHF19" s="11"/>
      <c r="EHG19" s="12"/>
      <c r="EHH19" s="12"/>
      <c r="EHI19" s="12"/>
      <c r="EHJ19" s="12"/>
      <c r="EHK19" s="11"/>
      <c r="EHL19" s="12"/>
      <c r="EHM19" s="12"/>
      <c r="EHN19" s="12"/>
      <c r="EHO19" s="12"/>
      <c r="EHP19" s="11"/>
      <c r="EHQ19" s="12"/>
      <c r="EHR19" s="12"/>
      <c r="EHS19" s="12"/>
      <c r="EHT19" s="12"/>
      <c r="EHU19" s="11"/>
      <c r="EHV19" s="12"/>
      <c r="EHW19" s="12"/>
      <c r="EHX19" s="12"/>
      <c r="EHY19" s="12"/>
      <c r="EHZ19" s="11"/>
      <c r="EIA19" s="12"/>
      <c r="EIB19" s="12"/>
      <c r="EIC19" s="12"/>
      <c r="EID19" s="12"/>
      <c r="EIE19" s="11"/>
      <c r="EIF19" s="12"/>
      <c r="EIG19" s="12"/>
      <c r="EIH19" s="12"/>
      <c r="EII19" s="12"/>
      <c r="EIJ19" s="11"/>
      <c r="EIK19" s="12"/>
      <c r="EIL19" s="12"/>
      <c r="EIM19" s="12"/>
      <c r="EIN19" s="12"/>
      <c r="EIO19" s="11"/>
      <c r="EIP19" s="12"/>
      <c r="EIQ19" s="12"/>
      <c r="EIR19" s="12"/>
      <c r="EIS19" s="12"/>
      <c r="EIT19" s="11"/>
      <c r="EIU19" s="12"/>
      <c r="EIV19" s="12"/>
      <c r="EIW19" s="12"/>
      <c r="EIX19" s="12"/>
      <c r="EIY19" s="11"/>
      <c r="EIZ19" s="12"/>
      <c r="EJA19" s="12"/>
      <c r="EJB19" s="12"/>
      <c r="EJC19" s="12"/>
      <c r="EJD19" s="11"/>
      <c r="EJE19" s="12"/>
      <c r="EJF19" s="12"/>
      <c r="EJG19" s="12"/>
      <c r="EJH19" s="12"/>
      <c r="EJI19" s="11"/>
      <c r="EJJ19" s="12"/>
      <c r="EJK19" s="12"/>
      <c r="EJL19" s="12"/>
      <c r="EJM19" s="12"/>
      <c r="EJN19" s="11"/>
      <c r="EJO19" s="12"/>
      <c r="EJP19" s="12"/>
      <c r="EJQ19" s="12"/>
      <c r="EJR19" s="12"/>
      <c r="EJS19" s="11"/>
      <c r="EJT19" s="12"/>
      <c r="EJU19" s="12"/>
      <c r="EJV19" s="12"/>
      <c r="EJW19" s="12"/>
      <c r="EJX19" s="11"/>
      <c r="EJY19" s="12"/>
      <c r="EJZ19" s="12"/>
      <c r="EKA19" s="12"/>
      <c r="EKB19" s="12"/>
      <c r="EKC19" s="11"/>
      <c r="EKD19" s="12"/>
      <c r="EKE19" s="12"/>
      <c r="EKF19" s="12"/>
      <c r="EKG19" s="12"/>
      <c r="EKH19" s="11"/>
      <c r="EKI19" s="12"/>
      <c r="EKJ19" s="12"/>
      <c r="EKK19" s="12"/>
      <c r="EKL19" s="12"/>
      <c r="EKM19" s="11"/>
      <c r="EKN19" s="12"/>
      <c r="EKO19" s="12"/>
      <c r="EKP19" s="12"/>
      <c r="EKQ19" s="12"/>
      <c r="EKR19" s="11"/>
      <c r="EKS19" s="12"/>
      <c r="EKT19" s="12"/>
      <c r="EKU19" s="12"/>
      <c r="EKV19" s="12"/>
      <c r="EKW19" s="11"/>
      <c r="EKX19" s="12"/>
      <c r="EKY19" s="12"/>
      <c r="EKZ19" s="12"/>
      <c r="ELA19" s="12"/>
      <c r="ELB19" s="11"/>
      <c r="ELC19" s="12"/>
      <c r="ELD19" s="12"/>
      <c r="ELE19" s="12"/>
      <c r="ELF19" s="12"/>
      <c r="ELG19" s="11"/>
      <c r="ELH19" s="12"/>
      <c r="ELI19" s="12"/>
      <c r="ELJ19" s="12"/>
      <c r="ELK19" s="12"/>
      <c r="ELL19" s="11"/>
      <c r="ELM19" s="12"/>
      <c r="ELN19" s="12"/>
      <c r="ELO19" s="12"/>
      <c r="ELP19" s="12"/>
      <c r="ELQ19" s="11"/>
      <c r="ELR19" s="12"/>
      <c r="ELS19" s="12"/>
      <c r="ELT19" s="12"/>
      <c r="ELU19" s="12"/>
      <c r="ELV19" s="11"/>
      <c r="ELW19" s="12"/>
      <c r="ELX19" s="12"/>
      <c r="ELY19" s="12"/>
      <c r="ELZ19" s="12"/>
      <c r="EMA19" s="11"/>
      <c r="EMB19" s="12"/>
      <c r="EMC19" s="12"/>
      <c r="EMD19" s="12"/>
      <c r="EME19" s="12"/>
      <c r="EMF19" s="11"/>
      <c r="EMG19" s="12"/>
      <c r="EMH19" s="12"/>
      <c r="EMI19" s="12"/>
      <c r="EMJ19" s="12"/>
      <c r="EMK19" s="11"/>
      <c r="EML19" s="12"/>
      <c r="EMM19" s="12"/>
      <c r="EMN19" s="12"/>
      <c r="EMO19" s="12"/>
      <c r="EMP19" s="11"/>
      <c r="EMQ19" s="12"/>
      <c r="EMR19" s="12"/>
      <c r="EMS19" s="12"/>
      <c r="EMT19" s="12"/>
      <c r="EMU19" s="11"/>
      <c r="EMV19" s="12"/>
      <c r="EMW19" s="12"/>
      <c r="EMX19" s="12"/>
      <c r="EMY19" s="12"/>
      <c r="EMZ19" s="11"/>
      <c r="ENA19" s="12"/>
      <c r="ENB19" s="12"/>
      <c r="ENC19" s="12"/>
      <c r="END19" s="12"/>
      <c r="ENE19" s="11"/>
      <c r="ENF19" s="12"/>
      <c r="ENG19" s="12"/>
      <c r="ENH19" s="12"/>
      <c r="ENI19" s="12"/>
      <c r="ENJ19" s="11"/>
      <c r="ENK19" s="12"/>
      <c r="ENL19" s="12"/>
      <c r="ENM19" s="12"/>
      <c r="ENN19" s="12"/>
      <c r="ENO19" s="11"/>
      <c r="ENP19" s="12"/>
      <c r="ENQ19" s="12"/>
      <c r="ENR19" s="12"/>
      <c r="ENS19" s="12"/>
      <c r="ENT19" s="11"/>
      <c r="ENU19" s="12"/>
      <c r="ENV19" s="12"/>
      <c r="ENW19" s="12"/>
      <c r="ENX19" s="12"/>
      <c r="ENY19" s="11"/>
      <c r="ENZ19" s="12"/>
      <c r="EOA19" s="12"/>
      <c r="EOB19" s="12"/>
      <c r="EOC19" s="12"/>
      <c r="EOD19" s="11"/>
      <c r="EOE19" s="12"/>
      <c r="EOF19" s="12"/>
      <c r="EOG19" s="12"/>
      <c r="EOH19" s="12"/>
      <c r="EOI19" s="11"/>
      <c r="EOJ19" s="12"/>
      <c r="EOK19" s="12"/>
      <c r="EOL19" s="12"/>
      <c r="EOM19" s="12"/>
      <c r="EON19" s="11"/>
      <c r="EOO19" s="12"/>
      <c r="EOP19" s="12"/>
      <c r="EOQ19" s="12"/>
      <c r="EOR19" s="12"/>
      <c r="EOS19" s="11"/>
      <c r="EOT19" s="12"/>
      <c r="EOU19" s="12"/>
      <c r="EOV19" s="12"/>
      <c r="EOW19" s="12"/>
      <c r="EOX19" s="11"/>
      <c r="EOY19" s="12"/>
      <c r="EOZ19" s="12"/>
      <c r="EPA19" s="12"/>
      <c r="EPB19" s="12"/>
      <c r="EPC19" s="11"/>
      <c r="EPD19" s="12"/>
      <c r="EPE19" s="12"/>
      <c r="EPF19" s="12"/>
      <c r="EPG19" s="12"/>
      <c r="EPH19" s="11"/>
      <c r="EPI19" s="12"/>
      <c r="EPJ19" s="12"/>
      <c r="EPK19" s="12"/>
      <c r="EPL19" s="12"/>
      <c r="EPM19" s="11"/>
      <c r="EPN19" s="12"/>
      <c r="EPO19" s="12"/>
      <c r="EPP19" s="12"/>
      <c r="EPQ19" s="12"/>
      <c r="EPR19" s="11"/>
      <c r="EPS19" s="12"/>
      <c r="EPT19" s="12"/>
      <c r="EPU19" s="12"/>
      <c r="EPV19" s="12"/>
      <c r="EPW19" s="11"/>
      <c r="EPX19" s="12"/>
      <c r="EPY19" s="12"/>
      <c r="EPZ19" s="12"/>
      <c r="EQA19" s="12"/>
      <c r="EQB19" s="11"/>
      <c r="EQC19" s="12"/>
      <c r="EQD19" s="12"/>
      <c r="EQE19" s="12"/>
      <c r="EQF19" s="12"/>
      <c r="EQG19" s="11"/>
      <c r="EQH19" s="12"/>
      <c r="EQI19" s="12"/>
      <c r="EQJ19" s="12"/>
      <c r="EQK19" s="12"/>
      <c r="EQL19" s="11"/>
      <c r="EQM19" s="12"/>
      <c r="EQN19" s="12"/>
      <c r="EQO19" s="12"/>
      <c r="EQP19" s="12"/>
      <c r="EQQ19" s="11"/>
      <c r="EQR19" s="12"/>
      <c r="EQS19" s="12"/>
      <c r="EQT19" s="12"/>
      <c r="EQU19" s="12"/>
      <c r="EQV19" s="11"/>
      <c r="EQW19" s="12"/>
      <c r="EQX19" s="12"/>
      <c r="EQY19" s="12"/>
      <c r="EQZ19" s="12"/>
      <c r="ERA19" s="11"/>
      <c r="ERB19" s="12"/>
      <c r="ERC19" s="12"/>
      <c r="ERD19" s="12"/>
      <c r="ERE19" s="12"/>
      <c r="ERF19" s="11"/>
      <c r="ERG19" s="12"/>
      <c r="ERH19" s="12"/>
      <c r="ERI19" s="12"/>
      <c r="ERJ19" s="12"/>
      <c r="ERK19" s="11"/>
      <c r="ERL19" s="12"/>
      <c r="ERM19" s="12"/>
      <c r="ERN19" s="12"/>
      <c r="ERO19" s="12"/>
      <c r="ERP19" s="11"/>
      <c r="ERQ19" s="12"/>
      <c r="ERR19" s="12"/>
      <c r="ERS19" s="12"/>
      <c r="ERT19" s="12"/>
      <c r="ERU19" s="11"/>
      <c r="ERV19" s="12"/>
      <c r="ERW19" s="12"/>
      <c r="ERX19" s="12"/>
      <c r="ERY19" s="12"/>
      <c r="ERZ19" s="11"/>
      <c r="ESA19" s="12"/>
      <c r="ESB19" s="12"/>
      <c r="ESC19" s="12"/>
      <c r="ESD19" s="12"/>
      <c r="ESE19" s="11"/>
      <c r="ESF19" s="12"/>
      <c r="ESG19" s="12"/>
      <c r="ESH19" s="12"/>
      <c r="ESI19" s="12"/>
      <c r="ESJ19" s="11"/>
      <c r="ESK19" s="12"/>
      <c r="ESL19" s="12"/>
      <c r="ESM19" s="12"/>
      <c r="ESN19" s="12"/>
      <c r="ESO19" s="11"/>
      <c r="ESP19" s="12"/>
      <c r="ESQ19" s="12"/>
      <c r="ESR19" s="12"/>
      <c r="ESS19" s="12"/>
      <c r="EST19" s="11"/>
      <c r="ESU19" s="12"/>
      <c r="ESV19" s="12"/>
      <c r="ESW19" s="12"/>
      <c r="ESX19" s="12"/>
      <c r="ESY19" s="11"/>
      <c r="ESZ19" s="12"/>
      <c r="ETA19" s="12"/>
      <c r="ETB19" s="12"/>
      <c r="ETC19" s="12"/>
      <c r="ETD19" s="11"/>
      <c r="ETE19" s="12"/>
      <c r="ETF19" s="12"/>
      <c r="ETG19" s="12"/>
      <c r="ETH19" s="12"/>
      <c r="ETI19" s="11"/>
      <c r="ETJ19" s="12"/>
      <c r="ETK19" s="12"/>
      <c r="ETL19" s="12"/>
      <c r="ETM19" s="12"/>
      <c r="ETN19" s="11"/>
      <c r="ETO19" s="12"/>
      <c r="ETP19" s="12"/>
      <c r="ETQ19" s="12"/>
      <c r="ETR19" s="12"/>
      <c r="ETS19" s="11"/>
      <c r="ETT19" s="12"/>
      <c r="ETU19" s="12"/>
      <c r="ETV19" s="12"/>
      <c r="ETW19" s="12"/>
      <c r="ETX19" s="11"/>
      <c r="ETY19" s="12"/>
      <c r="ETZ19" s="12"/>
      <c r="EUA19" s="12"/>
      <c r="EUB19" s="12"/>
      <c r="EUC19" s="11"/>
      <c r="EUD19" s="12"/>
      <c r="EUE19" s="12"/>
      <c r="EUF19" s="12"/>
      <c r="EUG19" s="12"/>
      <c r="EUH19" s="11"/>
      <c r="EUI19" s="12"/>
      <c r="EUJ19" s="12"/>
      <c r="EUK19" s="12"/>
      <c r="EUL19" s="12"/>
      <c r="EUM19" s="11"/>
      <c r="EUN19" s="12"/>
      <c r="EUO19" s="12"/>
      <c r="EUP19" s="12"/>
      <c r="EUQ19" s="12"/>
      <c r="EUR19" s="11"/>
      <c r="EUS19" s="12"/>
      <c r="EUT19" s="12"/>
      <c r="EUU19" s="12"/>
      <c r="EUV19" s="12"/>
      <c r="EUW19" s="11"/>
      <c r="EUX19" s="12"/>
      <c r="EUY19" s="12"/>
      <c r="EUZ19" s="12"/>
      <c r="EVA19" s="12"/>
      <c r="EVB19" s="11"/>
      <c r="EVC19" s="12"/>
      <c r="EVD19" s="12"/>
      <c r="EVE19" s="12"/>
      <c r="EVF19" s="12"/>
      <c r="EVG19" s="11"/>
      <c r="EVH19" s="12"/>
      <c r="EVI19" s="12"/>
      <c r="EVJ19" s="12"/>
      <c r="EVK19" s="12"/>
      <c r="EVL19" s="11"/>
      <c r="EVM19" s="12"/>
      <c r="EVN19" s="12"/>
      <c r="EVO19" s="12"/>
      <c r="EVP19" s="12"/>
      <c r="EVQ19" s="11"/>
      <c r="EVR19" s="12"/>
      <c r="EVS19" s="12"/>
      <c r="EVT19" s="12"/>
      <c r="EVU19" s="12"/>
      <c r="EVV19" s="11"/>
      <c r="EVW19" s="12"/>
      <c r="EVX19" s="12"/>
      <c r="EVY19" s="12"/>
      <c r="EVZ19" s="12"/>
      <c r="EWA19" s="11"/>
      <c r="EWB19" s="12"/>
      <c r="EWC19" s="12"/>
      <c r="EWD19" s="12"/>
      <c r="EWE19" s="12"/>
      <c r="EWF19" s="11"/>
      <c r="EWG19" s="12"/>
      <c r="EWH19" s="12"/>
      <c r="EWI19" s="12"/>
      <c r="EWJ19" s="12"/>
      <c r="EWK19" s="11"/>
      <c r="EWL19" s="12"/>
      <c r="EWM19" s="12"/>
      <c r="EWN19" s="12"/>
      <c r="EWO19" s="12"/>
      <c r="EWP19" s="11"/>
      <c r="EWQ19" s="12"/>
      <c r="EWR19" s="12"/>
      <c r="EWS19" s="12"/>
      <c r="EWT19" s="12"/>
      <c r="EWU19" s="11"/>
      <c r="EWV19" s="12"/>
      <c r="EWW19" s="12"/>
      <c r="EWX19" s="12"/>
      <c r="EWY19" s="12"/>
      <c r="EWZ19" s="11"/>
      <c r="EXA19" s="12"/>
      <c r="EXB19" s="12"/>
      <c r="EXC19" s="12"/>
      <c r="EXD19" s="12"/>
      <c r="EXE19" s="11"/>
      <c r="EXF19" s="12"/>
      <c r="EXG19" s="12"/>
      <c r="EXH19" s="12"/>
      <c r="EXI19" s="12"/>
      <c r="EXJ19" s="11"/>
      <c r="EXK19" s="12"/>
      <c r="EXL19" s="12"/>
      <c r="EXM19" s="12"/>
      <c r="EXN19" s="12"/>
      <c r="EXO19" s="11"/>
      <c r="EXP19" s="12"/>
      <c r="EXQ19" s="12"/>
      <c r="EXR19" s="12"/>
      <c r="EXS19" s="12"/>
      <c r="EXT19" s="11"/>
      <c r="EXU19" s="12"/>
      <c r="EXV19" s="12"/>
      <c r="EXW19" s="12"/>
      <c r="EXX19" s="12"/>
      <c r="EXY19" s="11"/>
      <c r="EXZ19" s="12"/>
      <c r="EYA19" s="12"/>
      <c r="EYB19" s="12"/>
      <c r="EYC19" s="12"/>
      <c r="EYD19" s="11"/>
      <c r="EYE19" s="12"/>
      <c r="EYF19" s="12"/>
      <c r="EYG19" s="12"/>
      <c r="EYH19" s="12"/>
      <c r="EYI19" s="11"/>
      <c r="EYJ19" s="12"/>
      <c r="EYK19" s="12"/>
      <c r="EYL19" s="12"/>
      <c r="EYM19" s="12"/>
      <c r="EYN19" s="11"/>
      <c r="EYO19" s="12"/>
      <c r="EYP19" s="12"/>
      <c r="EYQ19" s="12"/>
      <c r="EYR19" s="12"/>
      <c r="EYS19" s="11"/>
      <c r="EYT19" s="12"/>
      <c r="EYU19" s="12"/>
      <c r="EYV19" s="12"/>
      <c r="EYW19" s="12"/>
      <c r="EYX19" s="11"/>
      <c r="EYY19" s="12"/>
      <c r="EYZ19" s="12"/>
      <c r="EZA19" s="12"/>
      <c r="EZB19" s="12"/>
      <c r="EZC19" s="11"/>
      <c r="EZD19" s="12"/>
      <c r="EZE19" s="12"/>
      <c r="EZF19" s="12"/>
      <c r="EZG19" s="12"/>
      <c r="EZH19" s="11"/>
      <c r="EZI19" s="12"/>
      <c r="EZJ19" s="12"/>
      <c r="EZK19" s="12"/>
      <c r="EZL19" s="12"/>
      <c r="EZM19" s="11"/>
      <c r="EZN19" s="12"/>
      <c r="EZO19" s="12"/>
      <c r="EZP19" s="12"/>
      <c r="EZQ19" s="12"/>
      <c r="EZR19" s="11"/>
      <c r="EZS19" s="12"/>
      <c r="EZT19" s="12"/>
      <c r="EZU19" s="12"/>
      <c r="EZV19" s="12"/>
      <c r="EZW19" s="11"/>
      <c r="EZX19" s="12"/>
      <c r="EZY19" s="12"/>
      <c r="EZZ19" s="12"/>
      <c r="FAA19" s="12"/>
      <c r="FAB19" s="11"/>
      <c r="FAC19" s="12"/>
      <c r="FAD19" s="12"/>
      <c r="FAE19" s="12"/>
      <c r="FAF19" s="12"/>
      <c r="FAG19" s="11"/>
      <c r="FAH19" s="12"/>
      <c r="FAI19" s="12"/>
      <c r="FAJ19" s="12"/>
      <c r="FAK19" s="12"/>
      <c r="FAL19" s="11"/>
      <c r="FAM19" s="12"/>
      <c r="FAN19" s="12"/>
      <c r="FAO19" s="12"/>
      <c r="FAP19" s="12"/>
      <c r="FAQ19" s="11"/>
      <c r="FAR19" s="12"/>
      <c r="FAS19" s="12"/>
      <c r="FAT19" s="12"/>
      <c r="FAU19" s="12"/>
      <c r="FAV19" s="11"/>
      <c r="FAW19" s="12"/>
      <c r="FAX19" s="12"/>
      <c r="FAY19" s="12"/>
      <c r="FAZ19" s="12"/>
      <c r="FBA19" s="11"/>
      <c r="FBB19" s="12"/>
      <c r="FBC19" s="12"/>
      <c r="FBD19" s="12"/>
      <c r="FBE19" s="12"/>
      <c r="FBF19" s="11"/>
      <c r="FBG19" s="12"/>
      <c r="FBH19" s="12"/>
      <c r="FBI19" s="12"/>
      <c r="FBJ19" s="12"/>
      <c r="FBK19" s="11"/>
      <c r="FBL19" s="12"/>
      <c r="FBM19" s="12"/>
      <c r="FBN19" s="12"/>
      <c r="FBO19" s="12"/>
      <c r="FBP19" s="11"/>
      <c r="FBQ19" s="12"/>
      <c r="FBR19" s="12"/>
      <c r="FBS19" s="12"/>
      <c r="FBT19" s="12"/>
      <c r="FBU19" s="11"/>
      <c r="FBV19" s="12"/>
      <c r="FBW19" s="12"/>
      <c r="FBX19" s="12"/>
      <c r="FBY19" s="12"/>
      <c r="FBZ19" s="11"/>
      <c r="FCA19" s="12"/>
      <c r="FCB19" s="12"/>
      <c r="FCC19" s="12"/>
      <c r="FCD19" s="12"/>
      <c r="FCE19" s="11"/>
      <c r="FCF19" s="12"/>
      <c r="FCG19" s="12"/>
      <c r="FCH19" s="12"/>
      <c r="FCI19" s="12"/>
      <c r="FCJ19" s="11"/>
      <c r="FCK19" s="12"/>
      <c r="FCL19" s="12"/>
      <c r="FCM19" s="12"/>
      <c r="FCN19" s="12"/>
      <c r="FCO19" s="11"/>
      <c r="FCP19" s="12"/>
      <c r="FCQ19" s="12"/>
      <c r="FCR19" s="12"/>
      <c r="FCS19" s="12"/>
      <c r="FCT19" s="11"/>
      <c r="FCU19" s="12"/>
      <c r="FCV19" s="12"/>
      <c r="FCW19" s="12"/>
      <c r="FCX19" s="12"/>
      <c r="FCY19" s="11"/>
      <c r="FCZ19" s="12"/>
      <c r="FDA19" s="12"/>
      <c r="FDB19" s="12"/>
      <c r="FDC19" s="12"/>
      <c r="FDD19" s="11"/>
      <c r="FDE19" s="12"/>
      <c r="FDF19" s="12"/>
      <c r="FDG19" s="12"/>
      <c r="FDH19" s="12"/>
      <c r="FDI19" s="11"/>
      <c r="FDJ19" s="12"/>
      <c r="FDK19" s="12"/>
      <c r="FDL19" s="12"/>
      <c r="FDM19" s="12"/>
      <c r="FDN19" s="11"/>
      <c r="FDO19" s="12"/>
      <c r="FDP19" s="12"/>
      <c r="FDQ19" s="12"/>
      <c r="FDR19" s="12"/>
      <c r="FDS19" s="11"/>
      <c r="FDT19" s="12"/>
      <c r="FDU19" s="12"/>
      <c r="FDV19" s="12"/>
      <c r="FDW19" s="12"/>
      <c r="FDX19" s="11"/>
      <c r="FDY19" s="12"/>
      <c r="FDZ19" s="12"/>
      <c r="FEA19" s="12"/>
      <c r="FEB19" s="12"/>
      <c r="FEC19" s="11"/>
      <c r="FED19" s="12"/>
      <c r="FEE19" s="12"/>
      <c r="FEF19" s="12"/>
      <c r="FEG19" s="12"/>
      <c r="FEH19" s="11"/>
      <c r="FEI19" s="12"/>
      <c r="FEJ19" s="12"/>
      <c r="FEK19" s="12"/>
      <c r="FEL19" s="12"/>
      <c r="FEM19" s="11"/>
      <c r="FEN19" s="12"/>
      <c r="FEO19" s="12"/>
      <c r="FEP19" s="12"/>
      <c r="FEQ19" s="12"/>
      <c r="FER19" s="11"/>
      <c r="FES19" s="12"/>
      <c r="FET19" s="12"/>
      <c r="FEU19" s="12"/>
      <c r="FEV19" s="12"/>
      <c r="FEW19" s="11"/>
      <c r="FEX19" s="12"/>
      <c r="FEY19" s="12"/>
      <c r="FEZ19" s="12"/>
      <c r="FFA19" s="12"/>
      <c r="FFB19" s="11"/>
      <c r="FFC19" s="12"/>
      <c r="FFD19" s="12"/>
      <c r="FFE19" s="12"/>
      <c r="FFF19" s="12"/>
      <c r="FFG19" s="11"/>
      <c r="FFH19" s="12"/>
      <c r="FFI19" s="12"/>
      <c r="FFJ19" s="12"/>
      <c r="FFK19" s="12"/>
      <c r="FFL19" s="11"/>
      <c r="FFM19" s="12"/>
      <c r="FFN19" s="12"/>
      <c r="FFO19" s="12"/>
      <c r="FFP19" s="12"/>
      <c r="FFQ19" s="11"/>
      <c r="FFR19" s="12"/>
      <c r="FFS19" s="12"/>
      <c r="FFT19" s="12"/>
      <c r="FFU19" s="12"/>
      <c r="FFV19" s="11"/>
      <c r="FFW19" s="12"/>
      <c r="FFX19" s="12"/>
      <c r="FFY19" s="12"/>
      <c r="FFZ19" s="12"/>
      <c r="FGA19" s="11"/>
      <c r="FGB19" s="12"/>
      <c r="FGC19" s="12"/>
      <c r="FGD19" s="12"/>
      <c r="FGE19" s="12"/>
      <c r="FGF19" s="11"/>
      <c r="FGG19" s="12"/>
      <c r="FGH19" s="12"/>
      <c r="FGI19" s="12"/>
      <c r="FGJ19" s="12"/>
      <c r="FGK19" s="11"/>
      <c r="FGL19" s="12"/>
      <c r="FGM19" s="12"/>
      <c r="FGN19" s="12"/>
      <c r="FGO19" s="12"/>
      <c r="FGP19" s="11"/>
      <c r="FGQ19" s="12"/>
      <c r="FGR19" s="12"/>
      <c r="FGS19" s="12"/>
      <c r="FGT19" s="12"/>
      <c r="FGU19" s="11"/>
      <c r="FGV19" s="12"/>
      <c r="FGW19" s="12"/>
      <c r="FGX19" s="12"/>
      <c r="FGY19" s="12"/>
      <c r="FGZ19" s="11"/>
      <c r="FHA19" s="12"/>
      <c r="FHB19" s="12"/>
      <c r="FHC19" s="12"/>
      <c r="FHD19" s="12"/>
      <c r="FHE19" s="11"/>
      <c r="FHF19" s="12"/>
      <c r="FHG19" s="12"/>
      <c r="FHH19" s="12"/>
      <c r="FHI19" s="12"/>
      <c r="FHJ19" s="11"/>
      <c r="FHK19" s="12"/>
      <c r="FHL19" s="12"/>
      <c r="FHM19" s="12"/>
      <c r="FHN19" s="12"/>
      <c r="FHO19" s="11"/>
      <c r="FHP19" s="12"/>
      <c r="FHQ19" s="12"/>
      <c r="FHR19" s="12"/>
      <c r="FHS19" s="12"/>
      <c r="FHT19" s="11"/>
      <c r="FHU19" s="12"/>
      <c r="FHV19" s="12"/>
      <c r="FHW19" s="12"/>
      <c r="FHX19" s="12"/>
      <c r="FHY19" s="11"/>
      <c r="FHZ19" s="12"/>
      <c r="FIA19" s="12"/>
      <c r="FIB19" s="12"/>
      <c r="FIC19" s="12"/>
      <c r="FID19" s="11"/>
      <c r="FIE19" s="12"/>
      <c r="FIF19" s="12"/>
      <c r="FIG19" s="12"/>
      <c r="FIH19" s="12"/>
      <c r="FII19" s="11"/>
      <c r="FIJ19" s="12"/>
      <c r="FIK19" s="12"/>
      <c r="FIL19" s="12"/>
      <c r="FIM19" s="12"/>
      <c r="FIN19" s="11"/>
      <c r="FIO19" s="12"/>
      <c r="FIP19" s="12"/>
      <c r="FIQ19" s="12"/>
      <c r="FIR19" s="12"/>
      <c r="FIS19" s="11"/>
      <c r="FIT19" s="12"/>
      <c r="FIU19" s="12"/>
      <c r="FIV19" s="12"/>
      <c r="FIW19" s="12"/>
      <c r="FIX19" s="11"/>
      <c r="FIY19" s="12"/>
      <c r="FIZ19" s="12"/>
      <c r="FJA19" s="12"/>
      <c r="FJB19" s="12"/>
      <c r="FJC19" s="11"/>
      <c r="FJD19" s="12"/>
      <c r="FJE19" s="12"/>
      <c r="FJF19" s="12"/>
      <c r="FJG19" s="12"/>
      <c r="FJH19" s="11"/>
      <c r="FJI19" s="12"/>
      <c r="FJJ19" s="12"/>
      <c r="FJK19" s="12"/>
      <c r="FJL19" s="12"/>
      <c r="FJM19" s="11"/>
      <c r="FJN19" s="12"/>
      <c r="FJO19" s="12"/>
      <c r="FJP19" s="12"/>
      <c r="FJQ19" s="12"/>
      <c r="FJR19" s="11"/>
      <c r="FJS19" s="12"/>
      <c r="FJT19" s="12"/>
      <c r="FJU19" s="12"/>
      <c r="FJV19" s="12"/>
      <c r="FJW19" s="11"/>
      <c r="FJX19" s="12"/>
      <c r="FJY19" s="12"/>
      <c r="FJZ19" s="12"/>
      <c r="FKA19" s="12"/>
      <c r="FKB19" s="11"/>
      <c r="FKC19" s="12"/>
      <c r="FKD19" s="12"/>
      <c r="FKE19" s="12"/>
      <c r="FKF19" s="12"/>
      <c r="FKG19" s="11"/>
      <c r="FKH19" s="12"/>
      <c r="FKI19" s="12"/>
      <c r="FKJ19" s="12"/>
      <c r="FKK19" s="12"/>
      <c r="FKL19" s="11"/>
      <c r="FKM19" s="12"/>
      <c r="FKN19" s="12"/>
      <c r="FKO19" s="12"/>
      <c r="FKP19" s="12"/>
      <c r="FKQ19" s="11"/>
      <c r="FKR19" s="12"/>
      <c r="FKS19" s="12"/>
      <c r="FKT19" s="12"/>
      <c r="FKU19" s="12"/>
      <c r="FKV19" s="11"/>
      <c r="FKW19" s="12"/>
      <c r="FKX19" s="12"/>
      <c r="FKY19" s="12"/>
      <c r="FKZ19" s="12"/>
      <c r="FLA19" s="11"/>
      <c r="FLB19" s="12"/>
      <c r="FLC19" s="12"/>
      <c r="FLD19" s="12"/>
      <c r="FLE19" s="12"/>
      <c r="FLF19" s="11"/>
      <c r="FLG19" s="12"/>
      <c r="FLH19" s="12"/>
      <c r="FLI19" s="12"/>
      <c r="FLJ19" s="12"/>
      <c r="FLK19" s="11"/>
      <c r="FLL19" s="12"/>
      <c r="FLM19" s="12"/>
      <c r="FLN19" s="12"/>
      <c r="FLO19" s="12"/>
      <c r="FLP19" s="11"/>
      <c r="FLQ19" s="12"/>
      <c r="FLR19" s="12"/>
      <c r="FLS19" s="12"/>
      <c r="FLT19" s="12"/>
      <c r="FLU19" s="11"/>
      <c r="FLV19" s="12"/>
      <c r="FLW19" s="12"/>
      <c r="FLX19" s="12"/>
      <c r="FLY19" s="12"/>
      <c r="FLZ19" s="11"/>
      <c r="FMA19" s="12"/>
      <c r="FMB19" s="12"/>
      <c r="FMC19" s="12"/>
      <c r="FMD19" s="12"/>
      <c r="FME19" s="11"/>
      <c r="FMF19" s="12"/>
      <c r="FMG19" s="12"/>
      <c r="FMH19" s="12"/>
      <c r="FMI19" s="12"/>
      <c r="FMJ19" s="11"/>
      <c r="FMK19" s="12"/>
      <c r="FML19" s="12"/>
      <c r="FMM19" s="12"/>
      <c r="FMN19" s="12"/>
      <c r="FMO19" s="11"/>
      <c r="FMP19" s="12"/>
      <c r="FMQ19" s="12"/>
      <c r="FMR19" s="12"/>
      <c r="FMS19" s="12"/>
      <c r="FMT19" s="11"/>
      <c r="FMU19" s="12"/>
      <c r="FMV19" s="12"/>
      <c r="FMW19" s="12"/>
      <c r="FMX19" s="12"/>
      <c r="FMY19" s="11"/>
      <c r="FMZ19" s="12"/>
      <c r="FNA19" s="12"/>
      <c r="FNB19" s="12"/>
      <c r="FNC19" s="12"/>
      <c r="FND19" s="11"/>
      <c r="FNE19" s="12"/>
      <c r="FNF19" s="12"/>
      <c r="FNG19" s="12"/>
      <c r="FNH19" s="12"/>
      <c r="FNI19" s="11"/>
      <c r="FNJ19" s="12"/>
      <c r="FNK19" s="12"/>
      <c r="FNL19" s="12"/>
      <c r="FNM19" s="12"/>
      <c r="FNN19" s="11"/>
      <c r="FNO19" s="12"/>
      <c r="FNP19" s="12"/>
      <c r="FNQ19" s="12"/>
      <c r="FNR19" s="12"/>
      <c r="FNS19" s="11"/>
      <c r="FNT19" s="12"/>
      <c r="FNU19" s="12"/>
      <c r="FNV19" s="12"/>
      <c r="FNW19" s="12"/>
      <c r="FNX19" s="11"/>
      <c r="FNY19" s="12"/>
      <c r="FNZ19" s="12"/>
      <c r="FOA19" s="12"/>
      <c r="FOB19" s="12"/>
      <c r="FOC19" s="11"/>
      <c r="FOD19" s="12"/>
      <c r="FOE19" s="12"/>
      <c r="FOF19" s="12"/>
      <c r="FOG19" s="12"/>
      <c r="FOH19" s="11"/>
      <c r="FOI19" s="12"/>
      <c r="FOJ19" s="12"/>
      <c r="FOK19" s="12"/>
      <c r="FOL19" s="12"/>
      <c r="FOM19" s="11"/>
      <c r="FON19" s="12"/>
      <c r="FOO19" s="12"/>
      <c r="FOP19" s="12"/>
      <c r="FOQ19" s="12"/>
      <c r="FOR19" s="11"/>
      <c r="FOS19" s="12"/>
      <c r="FOT19" s="12"/>
      <c r="FOU19" s="12"/>
      <c r="FOV19" s="12"/>
      <c r="FOW19" s="11"/>
      <c r="FOX19" s="12"/>
      <c r="FOY19" s="12"/>
      <c r="FOZ19" s="12"/>
      <c r="FPA19" s="12"/>
      <c r="FPB19" s="11"/>
      <c r="FPC19" s="12"/>
      <c r="FPD19" s="12"/>
      <c r="FPE19" s="12"/>
      <c r="FPF19" s="12"/>
      <c r="FPG19" s="11"/>
      <c r="FPH19" s="12"/>
      <c r="FPI19" s="12"/>
      <c r="FPJ19" s="12"/>
      <c r="FPK19" s="12"/>
      <c r="FPL19" s="11"/>
      <c r="FPM19" s="12"/>
      <c r="FPN19" s="12"/>
      <c r="FPO19" s="12"/>
      <c r="FPP19" s="12"/>
      <c r="FPQ19" s="11"/>
      <c r="FPR19" s="12"/>
      <c r="FPS19" s="12"/>
      <c r="FPT19" s="12"/>
      <c r="FPU19" s="12"/>
      <c r="FPV19" s="11"/>
      <c r="FPW19" s="12"/>
      <c r="FPX19" s="12"/>
      <c r="FPY19" s="12"/>
      <c r="FPZ19" s="12"/>
      <c r="FQA19" s="11"/>
      <c r="FQB19" s="12"/>
      <c r="FQC19" s="12"/>
      <c r="FQD19" s="12"/>
      <c r="FQE19" s="12"/>
      <c r="FQF19" s="11"/>
      <c r="FQG19" s="12"/>
      <c r="FQH19" s="12"/>
      <c r="FQI19" s="12"/>
      <c r="FQJ19" s="12"/>
      <c r="FQK19" s="11"/>
      <c r="FQL19" s="12"/>
      <c r="FQM19" s="12"/>
      <c r="FQN19" s="12"/>
      <c r="FQO19" s="12"/>
      <c r="FQP19" s="11"/>
      <c r="FQQ19" s="12"/>
      <c r="FQR19" s="12"/>
      <c r="FQS19" s="12"/>
      <c r="FQT19" s="12"/>
      <c r="FQU19" s="11"/>
      <c r="FQV19" s="12"/>
      <c r="FQW19" s="12"/>
      <c r="FQX19" s="12"/>
      <c r="FQY19" s="12"/>
      <c r="FQZ19" s="11"/>
      <c r="FRA19" s="12"/>
      <c r="FRB19" s="12"/>
      <c r="FRC19" s="12"/>
      <c r="FRD19" s="12"/>
      <c r="FRE19" s="11"/>
      <c r="FRF19" s="12"/>
      <c r="FRG19" s="12"/>
      <c r="FRH19" s="12"/>
      <c r="FRI19" s="12"/>
      <c r="FRJ19" s="11"/>
      <c r="FRK19" s="12"/>
      <c r="FRL19" s="12"/>
      <c r="FRM19" s="12"/>
      <c r="FRN19" s="12"/>
      <c r="FRO19" s="11"/>
      <c r="FRP19" s="12"/>
      <c r="FRQ19" s="12"/>
      <c r="FRR19" s="12"/>
      <c r="FRS19" s="12"/>
      <c r="FRT19" s="11"/>
      <c r="FRU19" s="12"/>
      <c r="FRV19" s="12"/>
      <c r="FRW19" s="12"/>
      <c r="FRX19" s="12"/>
      <c r="FRY19" s="11"/>
      <c r="FRZ19" s="12"/>
      <c r="FSA19" s="12"/>
      <c r="FSB19" s="12"/>
      <c r="FSC19" s="12"/>
      <c r="FSD19" s="11"/>
      <c r="FSE19" s="12"/>
      <c r="FSF19" s="12"/>
      <c r="FSG19" s="12"/>
      <c r="FSH19" s="12"/>
      <c r="FSI19" s="11"/>
      <c r="FSJ19" s="12"/>
      <c r="FSK19" s="12"/>
      <c r="FSL19" s="12"/>
      <c r="FSM19" s="12"/>
      <c r="FSN19" s="11"/>
      <c r="FSO19" s="12"/>
      <c r="FSP19" s="12"/>
      <c r="FSQ19" s="12"/>
      <c r="FSR19" s="12"/>
      <c r="FSS19" s="11"/>
      <c r="FST19" s="12"/>
      <c r="FSU19" s="12"/>
      <c r="FSV19" s="12"/>
      <c r="FSW19" s="12"/>
      <c r="FSX19" s="11"/>
      <c r="FSY19" s="12"/>
      <c r="FSZ19" s="12"/>
      <c r="FTA19" s="12"/>
      <c r="FTB19" s="12"/>
      <c r="FTC19" s="11"/>
      <c r="FTD19" s="12"/>
      <c r="FTE19" s="12"/>
      <c r="FTF19" s="12"/>
      <c r="FTG19" s="12"/>
      <c r="FTH19" s="11"/>
      <c r="FTI19" s="12"/>
      <c r="FTJ19" s="12"/>
      <c r="FTK19" s="12"/>
      <c r="FTL19" s="12"/>
      <c r="FTM19" s="11"/>
      <c r="FTN19" s="12"/>
      <c r="FTO19" s="12"/>
      <c r="FTP19" s="12"/>
      <c r="FTQ19" s="12"/>
      <c r="FTR19" s="11"/>
      <c r="FTS19" s="12"/>
      <c r="FTT19" s="12"/>
      <c r="FTU19" s="12"/>
      <c r="FTV19" s="12"/>
      <c r="FTW19" s="11"/>
      <c r="FTX19" s="12"/>
      <c r="FTY19" s="12"/>
      <c r="FTZ19" s="12"/>
      <c r="FUA19" s="12"/>
      <c r="FUB19" s="11"/>
      <c r="FUC19" s="12"/>
      <c r="FUD19" s="12"/>
      <c r="FUE19" s="12"/>
      <c r="FUF19" s="12"/>
      <c r="FUG19" s="11"/>
      <c r="FUH19" s="12"/>
      <c r="FUI19" s="12"/>
      <c r="FUJ19" s="12"/>
      <c r="FUK19" s="12"/>
      <c r="FUL19" s="11"/>
      <c r="FUM19" s="12"/>
      <c r="FUN19" s="12"/>
      <c r="FUO19" s="12"/>
      <c r="FUP19" s="12"/>
      <c r="FUQ19" s="11"/>
      <c r="FUR19" s="12"/>
      <c r="FUS19" s="12"/>
      <c r="FUT19" s="12"/>
      <c r="FUU19" s="12"/>
      <c r="FUV19" s="11"/>
      <c r="FUW19" s="12"/>
      <c r="FUX19" s="12"/>
      <c r="FUY19" s="12"/>
      <c r="FUZ19" s="12"/>
      <c r="FVA19" s="11"/>
      <c r="FVB19" s="12"/>
      <c r="FVC19" s="12"/>
      <c r="FVD19" s="12"/>
      <c r="FVE19" s="12"/>
      <c r="FVF19" s="11"/>
      <c r="FVG19" s="12"/>
      <c r="FVH19" s="12"/>
      <c r="FVI19" s="12"/>
      <c r="FVJ19" s="12"/>
      <c r="FVK19" s="11"/>
      <c r="FVL19" s="12"/>
      <c r="FVM19" s="12"/>
      <c r="FVN19" s="12"/>
      <c r="FVO19" s="12"/>
      <c r="FVP19" s="11"/>
      <c r="FVQ19" s="12"/>
      <c r="FVR19" s="12"/>
      <c r="FVS19" s="12"/>
      <c r="FVT19" s="12"/>
      <c r="FVU19" s="11"/>
      <c r="FVV19" s="12"/>
      <c r="FVW19" s="12"/>
      <c r="FVX19" s="12"/>
      <c r="FVY19" s="12"/>
      <c r="FVZ19" s="11"/>
      <c r="FWA19" s="12"/>
      <c r="FWB19" s="12"/>
      <c r="FWC19" s="12"/>
      <c r="FWD19" s="12"/>
      <c r="FWE19" s="11"/>
      <c r="FWF19" s="12"/>
      <c r="FWG19" s="12"/>
      <c r="FWH19" s="12"/>
      <c r="FWI19" s="12"/>
      <c r="FWJ19" s="11"/>
      <c r="FWK19" s="12"/>
      <c r="FWL19" s="12"/>
      <c r="FWM19" s="12"/>
      <c r="FWN19" s="12"/>
      <c r="FWO19" s="11"/>
      <c r="FWP19" s="12"/>
      <c r="FWQ19" s="12"/>
      <c r="FWR19" s="12"/>
      <c r="FWS19" s="12"/>
      <c r="FWT19" s="11"/>
      <c r="FWU19" s="12"/>
      <c r="FWV19" s="12"/>
      <c r="FWW19" s="12"/>
      <c r="FWX19" s="12"/>
      <c r="FWY19" s="11"/>
      <c r="FWZ19" s="12"/>
      <c r="FXA19" s="12"/>
      <c r="FXB19" s="12"/>
      <c r="FXC19" s="12"/>
      <c r="FXD19" s="11"/>
      <c r="FXE19" s="12"/>
      <c r="FXF19" s="12"/>
      <c r="FXG19" s="12"/>
      <c r="FXH19" s="12"/>
      <c r="FXI19" s="11"/>
      <c r="FXJ19" s="12"/>
      <c r="FXK19" s="12"/>
      <c r="FXL19" s="12"/>
      <c r="FXM19" s="12"/>
      <c r="FXN19" s="11"/>
      <c r="FXO19" s="12"/>
      <c r="FXP19" s="12"/>
      <c r="FXQ19" s="12"/>
      <c r="FXR19" s="12"/>
      <c r="FXS19" s="11"/>
      <c r="FXT19" s="12"/>
      <c r="FXU19" s="12"/>
      <c r="FXV19" s="12"/>
      <c r="FXW19" s="12"/>
      <c r="FXX19" s="11"/>
      <c r="FXY19" s="12"/>
      <c r="FXZ19" s="12"/>
      <c r="FYA19" s="12"/>
      <c r="FYB19" s="12"/>
      <c r="FYC19" s="11"/>
      <c r="FYD19" s="12"/>
      <c r="FYE19" s="12"/>
      <c r="FYF19" s="12"/>
      <c r="FYG19" s="12"/>
      <c r="FYH19" s="11"/>
      <c r="FYI19" s="12"/>
      <c r="FYJ19" s="12"/>
      <c r="FYK19" s="12"/>
      <c r="FYL19" s="12"/>
      <c r="FYM19" s="11"/>
      <c r="FYN19" s="12"/>
      <c r="FYO19" s="12"/>
      <c r="FYP19" s="12"/>
      <c r="FYQ19" s="12"/>
      <c r="FYR19" s="11"/>
      <c r="FYS19" s="12"/>
      <c r="FYT19" s="12"/>
      <c r="FYU19" s="12"/>
      <c r="FYV19" s="12"/>
      <c r="FYW19" s="11"/>
      <c r="FYX19" s="12"/>
      <c r="FYY19" s="12"/>
      <c r="FYZ19" s="12"/>
      <c r="FZA19" s="12"/>
      <c r="FZB19" s="11"/>
      <c r="FZC19" s="12"/>
      <c r="FZD19" s="12"/>
      <c r="FZE19" s="12"/>
      <c r="FZF19" s="12"/>
      <c r="FZG19" s="11"/>
      <c r="FZH19" s="12"/>
      <c r="FZI19" s="12"/>
      <c r="FZJ19" s="12"/>
      <c r="FZK19" s="12"/>
      <c r="FZL19" s="11"/>
      <c r="FZM19" s="12"/>
      <c r="FZN19" s="12"/>
      <c r="FZO19" s="12"/>
      <c r="FZP19" s="12"/>
      <c r="FZQ19" s="11"/>
      <c r="FZR19" s="12"/>
      <c r="FZS19" s="12"/>
      <c r="FZT19" s="12"/>
      <c r="FZU19" s="12"/>
      <c r="FZV19" s="11"/>
      <c r="FZW19" s="12"/>
      <c r="FZX19" s="12"/>
      <c r="FZY19" s="12"/>
      <c r="FZZ19" s="12"/>
      <c r="GAA19" s="11"/>
      <c r="GAB19" s="12"/>
      <c r="GAC19" s="12"/>
      <c r="GAD19" s="12"/>
      <c r="GAE19" s="12"/>
      <c r="GAF19" s="11"/>
      <c r="GAG19" s="12"/>
      <c r="GAH19" s="12"/>
      <c r="GAI19" s="12"/>
      <c r="GAJ19" s="12"/>
      <c r="GAK19" s="11"/>
      <c r="GAL19" s="12"/>
      <c r="GAM19" s="12"/>
      <c r="GAN19" s="12"/>
      <c r="GAO19" s="12"/>
      <c r="GAP19" s="11"/>
      <c r="GAQ19" s="12"/>
      <c r="GAR19" s="12"/>
      <c r="GAS19" s="12"/>
      <c r="GAT19" s="12"/>
      <c r="GAU19" s="11"/>
      <c r="GAV19" s="12"/>
      <c r="GAW19" s="12"/>
      <c r="GAX19" s="12"/>
      <c r="GAY19" s="12"/>
      <c r="GAZ19" s="11"/>
      <c r="GBA19" s="12"/>
      <c r="GBB19" s="12"/>
      <c r="GBC19" s="12"/>
      <c r="GBD19" s="12"/>
      <c r="GBE19" s="11"/>
      <c r="GBF19" s="12"/>
      <c r="GBG19" s="12"/>
      <c r="GBH19" s="12"/>
      <c r="GBI19" s="12"/>
      <c r="GBJ19" s="11"/>
      <c r="GBK19" s="12"/>
      <c r="GBL19" s="12"/>
      <c r="GBM19" s="12"/>
      <c r="GBN19" s="12"/>
      <c r="GBO19" s="11"/>
      <c r="GBP19" s="12"/>
      <c r="GBQ19" s="12"/>
      <c r="GBR19" s="12"/>
      <c r="GBS19" s="12"/>
      <c r="GBT19" s="11"/>
      <c r="GBU19" s="12"/>
      <c r="GBV19" s="12"/>
      <c r="GBW19" s="12"/>
      <c r="GBX19" s="12"/>
      <c r="GBY19" s="11"/>
      <c r="GBZ19" s="12"/>
      <c r="GCA19" s="12"/>
      <c r="GCB19" s="12"/>
      <c r="GCC19" s="12"/>
      <c r="GCD19" s="11"/>
      <c r="GCE19" s="12"/>
      <c r="GCF19" s="12"/>
      <c r="GCG19" s="12"/>
      <c r="GCH19" s="12"/>
      <c r="GCI19" s="11"/>
      <c r="GCJ19" s="12"/>
      <c r="GCK19" s="12"/>
      <c r="GCL19" s="12"/>
      <c r="GCM19" s="12"/>
      <c r="GCN19" s="11"/>
      <c r="GCO19" s="12"/>
      <c r="GCP19" s="12"/>
      <c r="GCQ19" s="12"/>
      <c r="GCR19" s="12"/>
      <c r="GCS19" s="11"/>
      <c r="GCT19" s="12"/>
      <c r="GCU19" s="12"/>
      <c r="GCV19" s="12"/>
      <c r="GCW19" s="12"/>
      <c r="GCX19" s="11"/>
      <c r="GCY19" s="12"/>
      <c r="GCZ19" s="12"/>
      <c r="GDA19" s="12"/>
      <c r="GDB19" s="12"/>
      <c r="GDC19" s="11"/>
      <c r="GDD19" s="12"/>
      <c r="GDE19" s="12"/>
      <c r="GDF19" s="12"/>
      <c r="GDG19" s="12"/>
      <c r="GDH19" s="11"/>
      <c r="GDI19" s="12"/>
      <c r="GDJ19" s="12"/>
      <c r="GDK19" s="12"/>
      <c r="GDL19" s="12"/>
      <c r="GDM19" s="11"/>
      <c r="GDN19" s="12"/>
      <c r="GDO19" s="12"/>
      <c r="GDP19" s="12"/>
      <c r="GDQ19" s="12"/>
      <c r="GDR19" s="11"/>
      <c r="GDS19" s="12"/>
      <c r="GDT19" s="12"/>
      <c r="GDU19" s="12"/>
      <c r="GDV19" s="12"/>
      <c r="GDW19" s="11"/>
      <c r="GDX19" s="12"/>
      <c r="GDY19" s="12"/>
      <c r="GDZ19" s="12"/>
      <c r="GEA19" s="12"/>
      <c r="GEB19" s="11"/>
      <c r="GEC19" s="12"/>
      <c r="GED19" s="12"/>
      <c r="GEE19" s="12"/>
      <c r="GEF19" s="12"/>
      <c r="GEG19" s="11"/>
      <c r="GEH19" s="12"/>
      <c r="GEI19" s="12"/>
      <c r="GEJ19" s="12"/>
      <c r="GEK19" s="12"/>
      <c r="GEL19" s="11"/>
      <c r="GEM19" s="12"/>
      <c r="GEN19" s="12"/>
      <c r="GEO19" s="12"/>
      <c r="GEP19" s="12"/>
      <c r="GEQ19" s="11"/>
      <c r="GER19" s="12"/>
      <c r="GES19" s="12"/>
      <c r="GET19" s="12"/>
      <c r="GEU19" s="12"/>
      <c r="GEV19" s="11"/>
      <c r="GEW19" s="12"/>
      <c r="GEX19" s="12"/>
      <c r="GEY19" s="12"/>
      <c r="GEZ19" s="12"/>
      <c r="GFA19" s="11"/>
      <c r="GFB19" s="12"/>
      <c r="GFC19" s="12"/>
      <c r="GFD19" s="12"/>
      <c r="GFE19" s="12"/>
      <c r="GFF19" s="11"/>
      <c r="GFG19" s="12"/>
      <c r="GFH19" s="12"/>
      <c r="GFI19" s="12"/>
      <c r="GFJ19" s="12"/>
      <c r="GFK19" s="11"/>
      <c r="GFL19" s="12"/>
      <c r="GFM19" s="12"/>
      <c r="GFN19" s="12"/>
      <c r="GFO19" s="12"/>
      <c r="GFP19" s="11"/>
      <c r="GFQ19" s="12"/>
      <c r="GFR19" s="12"/>
      <c r="GFS19" s="12"/>
      <c r="GFT19" s="12"/>
      <c r="GFU19" s="11"/>
      <c r="GFV19" s="12"/>
      <c r="GFW19" s="12"/>
      <c r="GFX19" s="12"/>
      <c r="GFY19" s="12"/>
      <c r="GFZ19" s="11"/>
      <c r="GGA19" s="12"/>
      <c r="GGB19" s="12"/>
      <c r="GGC19" s="12"/>
      <c r="GGD19" s="12"/>
      <c r="GGE19" s="11"/>
      <c r="GGF19" s="12"/>
      <c r="GGG19" s="12"/>
      <c r="GGH19" s="12"/>
      <c r="GGI19" s="12"/>
      <c r="GGJ19" s="11"/>
      <c r="GGK19" s="12"/>
      <c r="GGL19" s="12"/>
      <c r="GGM19" s="12"/>
      <c r="GGN19" s="12"/>
      <c r="GGO19" s="11"/>
      <c r="GGP19" s="12"/>
      <c r="GGQ19" s="12"/>
      <c r="GGR19" s="12"/>
      <c r="GGS19" s="12"/>
      <c r="GGT19" s="11"/>
      <c r="GGU19" s="12"/>
      <c r="GGV19" s="12"/>
      <c r="GGW19" s="12"/>
      <c r="GGX19" s="12"/>
      <c r="GGY19" s="11"/>
      <c r="GGZ19" s="12"/>
      <c r="GHA19" s="12"/>
      <c r="GHB19" s="12"/>
      <c r="GHC19" s="12"/>
      <c r="GHD19" s="11"/>
      <c r="GHE19" s="12"/>
      <c r="GHF19" s="12"/>
      <c r="GHG19" s="12"/>
      <c r="GHH19" s="12"/>
      <c r="GHI19" s="11"/>
      <c r="GHJ19" s="12"/>
      <c r="GHK19" s="12"/>
      <c r="GHL19" s="12"/>
      <c r="GHM19" s="12"/>
      <c r="GHN19" s="11"/>
      <c r="GHO19" s="12"/>
      <c r="GHP19" s="12"/>
      <c r="GHQ19" s="12"/>
      <c r="GHR19" s="12"/>
      <c r="GHS19" s="11"/>
      <c r="GHT19" s="12"/>
      <c r="GHU19" s="12"/>
      <c r="GHV19" s="12"/>
      <c r="GHW19" s="12"/>
      <c r="GHX19" s="11"/>
      <c r="GHY19" s="12"/>
      <c r="GHZ19" s="12"/>
      <c r="GIA19" s="12"/>
      <c r="GIB19" s="12"/>
      <c r="GIC19" s="11"/>
      <c r="GID19" s="12"/>
      <c r="GIE19" s="12"/>
      <c r="GIF19" s="12"/>
      <c r="GIG19" s="12"/>
      <c r="GIH19" s="11"/>
      <c r="GII19" s="12"/>
      <c r="GIJ19" s="12"/>
      <c r="GIK19" s="12"/>
      <c r="GIL19" s="12"/>
      <c r="GIM19" s="11"/>
      <c r="GIN19" s="12"/>
      <c r="GIO19" s="12"/>
      <c r="GIP19" s="12"/>
      <c r="GIQ19" s="12"/>
      <c r="GIR19" s="11"/>
      <c r="GIS19" s="12"/>
      <c r="GIT19" s="12"/>
      <c r="GIU19" s="12"/>
      <c r="GIV19" s="12"/>
      <c r="GIW19" s="11"/>
      <c r="GIX19" s="12"/>
      <c r="GIY19" s="12"/>
      <c r="GIZ19" s="12"/>
      <c r="GJA19" s="12"/>
      <c r="GJB19" s="11"/>
      <c r="GJC19" s="12"/>
      <c r="GJD19" s="12"/>
      <c r="GJE19" s="12"/>
      <c r="GJF19" s="12"/>
      <c r="GJG19" s="11"/>
      <c r="GJH19" s="12"/>
      <c r="GJI19" s="12"/>
      <c r="GJJ19" s="12"/>
      <c r="GJK19" s="12"/>
      <c r="GJL19" s="11"/>
      <c r="GJM19" s="12"/>
      <c r="GJN19" s="12"/>
      <c r="GJO19" s="12"/>
      <c r="GJP19" s="12"/>
      <c r="GJQ19" s="11"/>
      <c r="GJR19" s="12"/>
      <c r="GJS19" s="12"/>
      <c r="GJT19" s="12"/>
      <c r="GJU19" s="12"/>
      <c r="GJV19" s="11"/>
      <c r="GJW19" s="12"/>
      <c r="GJX19" s="12"/>
      <c r="GJY19" s="12"/>
      <c r="GJZ19" s="12"/>
      <c r="GKA19" s="11"/>
      <c r="GKB19" s="12"/>
      <c r="GKC19" s="12"/>
      <c r="GKD19" s="12"/>
      <c r="GKE19" s="12"/>
      <c r="GKF19" s="11"/>
      <c r="GKG19" s="12"/>
      <c r="GKH19" s="12"/>
      <c r="GKI19" s="12"/>
      <c r="GKJ19" s="12"/>
      <c r="GKK19" s="11"/>
      <c r="GKL19" s="12"/>
      <c r="GKM19" s="12"/>
      <c r="GKN19" s="12"/>
      <c r="GKO19" s="12"/>
      <c r="GKP19" s="11"/>
      <c r="GKQ19" s="12"/>
      <c r="GKR19" s="12"/>
      <c r="GKS19" s="12"/>
      <c r="GKT19" s="12"/>
      <c r="GKU19" s="11"/>
      <c r="GKV19" s="12"/>
      <c r="GKW19" s="12"/>
      <c r="GKX19" s="12"/>
      <c r="GKY19" s="12"/>
      <c r="GKZ19" s="11"/>
      <c r="GLA19" s="12"/>
      <c r="GLB19" s="12"/>
      <c r="GLC19" s="12"/>
      <c r="GLD19" s="12"/>
      <c r="GLE19" s="11"/>
      <c r="GLF19" s="12"/>
      <c r="GLG19" s="12"/>
      <c r="GLH19" s="12"/>
      <c r="GLI19" s="12"/>
      <c r="GLJ19" s="11"/>
      <c r="GLK19" s="12"/>
      <c r="GLL19" s="12"/>
      <c r="GLM19" s="12"/>
      <c r="GLN19" s="12"/>
      <c r="GLO19" s="11"/>
      <c r="GLP19" s="12"/>
      <c r="GLQ19" s="12"/>
      <c r="GLR19" s="12"/>
      <c r="GLS19" s="12"/>
      <c r="GLT19" s="11"/>
      <c r="GLU19" s="12"/>
      <c r="GLV19" s="12"/>
      <c r="GLW19" s="12"/>
      <c r="GLX19" s="12"/>
      <c r="GLY19" s="11"/>
      <c r="GLZ19" s="12"/>
      <c r="GMA19" s="12"/>
      <c r="GMB19" s="12"/>
      <c r="GMC19" s="12"/>
      <c r="GMD19" s="11"/>
      <c r="GME19" s="12"/>
      <c r="GMF19" s="12"/>
      <c r="GMG19" s="12"/>
      <c r="GMH19" s="12"/>
      <c r="GMI19" s="11"/>
      <c r="GMJ19" s="12"/>
      <c r="GMK19" s="12"/>
      <c r="GML19" s="12"/>
      <c r="GMM19" s="12"/>
      <c r="GMN19" s="11"/>
      <c r="GMO19" s="12"/>
      <c r="GMP19" s="12"/>
      <c r="GMQ19" s="12"/>
      <c r="GMR19" s="12"/>
      <c r="GMS19" s="11"/>
      <c r="GMT19" s="12"/>
      <c r="GMU19" s="12"/>
      <c r="GMV19" s="12"/>
      <c r="GMW19" s="12"/>
      <c r="GMX19" s="11"/>
      <c r="GMY19" s="12"/>
      <c r="GMZ19" s="12"/>
      <c r="GNA19" s="12"/>
      <c r="GNB19" s="12"/>
      <c r="GNC19" s="11"/>
      <c r="GND19" s="12"/>
      <c r="GNE19" s="12"/>
      <c r="GNF19" s="12"/>
      <c r="GNG19" s="12"/>
      <c r="GNH19" s="11"/>
      <c r="GNI19" s="12"/>
      <c r="GNJ19" s="12"/>
      <c r="GNK19" s="12"/>
      <c r="GNL19" s="12"/>
      <c r="GNM19" s="11"/>
      <c r="GNN19" s="12"/>
      <c r="GNO19" s="12"/>
      <c r="GNP19" s="12"/>
      <c r="GNQ19" s="12"/>
      <c r="GNR19" s="11"/>
      <c r="GNS19" s="12"/>
      <c r="GNT19" s="12"/>
      <c r="GNU19" s="12"/>
      <c r="GNV19" s="12"/>
      <c r="GNW19" s="11"/>
      <c r="GNX19" s="12"/>
      <c r="GNY19" s="12"/>
      <c r="GNZ19" s="12"/>
      <c r="GOA19" s="12"/>
      <c r="GOB19" s="11"/>
      <c r="GOC19" s="12"/>
      <c r="GOD19" s="12"/>
      <c r="GOE19" s="12"/>
      <c r="GOF19" s="12"/>
      <c r="GOG19" s="11"/>
      <c r="GOH19" s="12"/>
      <c r="GOI19" s="12"/>
      <c r="GOJ19" s="12"/>
      <c r="GOK19" s="12"/>
      <c r="GOL19" s="11"/>
      <c r="GOM19" s="12"/>
      <c r="GON19" s="12"/>
      <c r="GOO19" s="12"/>
      <c r="GOP19" s="12"/>
      <c r="GOQ19" s="11"/>
      <c r="GOR19" s="12"/>
      <c r="GOS19" s="12"/>
      <c r="GOT19" s="12"/>
      <c r="GOU19" s="12"/>
      <c r="GOV19" s="11"/>
      <c r="GOW19" s="12"/>
      <c r="GOX19" s="12"/>
      <c r="GOY19" s="12"/>
      <c r="GOZ19" s="12"/>
      <c r="GPA19" s="11"/>
      <c r="GPB19" s="12"/>
      <c r="GPC19" s="12"/>
      <c r="GPD19" s="12"/>
      <c r="GPE19" s="12"/>
      <c r="GPF19" s="11"/>
      <c r="GPG19" s="12"/>
      <c r="GPH19" s="12"/>
      <c r="GPI19" s="12"/>
      <c r="GPJ19" s="12"/>
      <c r="GPK19" s="11"/>
      <c r="GPL19" s="12"/>
      <c r="GPM19" s="12"/>
      <c r="GPN19" s="12"/>
      <c r="GPO19" s="12"/>
      <c r="GPP19" s="11"/>
      <c r="GPQ19" s="12"/>
      <c r="GPR19" s="12"/>
      <c r="GPS19" s="12"/>
      <c r="GPT19" s="12"/>
      <c r="GPU19" s="11"/>
      <c r="GPV19" s="12"/>
      <c r="GPW19" s="12"/>
      <c r="GPX19" s="12"/>
      <c r="GPY19" s="12"/>
      <c r="GPZ19" s="11"/>
      <c r="GQA19" s="12"/>
      <c r="GQB19" s="12"/>
      <c r="GQC19" s="12"/>
      <c r="GQD19" s="12"/>
      <c r="GQE19" s="11"/>
      <c r="GQF19" s="12"/>
      <c r="GQG19" s="12"/>
      <c r="GQH19" s="12"/>
      <c r="GQI19" s="12"/>
      <c r="GQJ19" s="11"/>
      <c r="GQK19" s="12"/>
      <c r="GQL19" s="12"/>
      <c r="GQM19" s="12"/>
      <c r="GQN19" s="12"/>
      <c r="GQO19" s="11"/>
      <c r="GQP19" s="12"/>
      <c r="GQQ19" s="12"/>
      <c r="GQR19" s="12"/>
      <c r="GQS19" s="12"/>
      <c r="GQT19" s="11"/>
      <c r="GQU19" s="12"/>
      <c r="GQV19" s="12"/>
      <c r="GQW19" s="12"/>
      <c r="GQX19" s="12"/>
      <c r="GQY19" s="11"/>
      <c r="GQZ19" s="12"/>
      <c r="GRA19" s="12"/>
      <c r="GRB19" s="12"/>
      <c r="GRC19" s="12"/>
      <c r="GRD19" s="11"/>
      <c r="GRE19" s="12"/>
      <c r="GRF19" s="12"/>
      <c r="GRG19" s="12"/>
      <c r="GRH19" s="12"/>
      <c r="GRI19" s="11"/>
      <c r="GRJ19" s="12"/>
      <c r="GRK19" s="12"/>
      <c r="GRL19" s="12"/>
      <c r="GRM19" s="12"/>
      <c r="GRN19" s="11"/>
      <c r="GRO19" s="12"/>
      <c r="GRP19" s="12"/>
      <c r="GRQ19" s="12"/>
      <c r="GRR19" s="12"/>
      <c r="GRS19" s="11"/>
      <c r="GRT19" s="12"/>
      <c r="GRU19" s="12"/>
      <c r="GRV19" s="12"/>
      <c r="GRW19" s="12"/>
      <c r="GRX19" s="11"/>
      <c r="GRY19" s="12"/>
      <c r="GRZ19" s="12"/>
      <c r="GSA19" s="12"/>
      <c r="GSB19" s="12"/>
      <c r="GSC19" s="11"/>
      <c r="GSD19" s="12"/>
      <c r="GSE19" s="12"/>
      <c r="GSF19" s="12"/>
      <c r="GSG19" s="12"/>
      <c r="GSH19" s="11"/>
      <c r="GSI19" s="12"/>
      <c r="GSJ19" s="12"/>
      <c r="GSK19" s="12"/>
      <c r="GSL19" s="12"/>
      <c r="GSM19" s="11"/>
      <c r="GSN19" s="12"/>
      <c r="GSO19" s="12"/>
      <c r="GSP19" s="12"/>
      <c r="GSQ19" s="12"/>
      <c r="GSR19" s="11"/>
      <c r="GSS19" s="12"/>
      <c r="GST19" s="12"/>
      <c r="GSU19" s="12"/>
      <c r="GSV19" s="12"/>
      <c r="GSW19" s="11"/>
      <c r="GSX19" s="12"/>
      <c r="GSY19" s="12"/>
      <c r="GSZ19" s="12"/>
      <c r="GTA19" s="12"/>
      <c r="GTB19" s="11"/>
      <c r="GTC19" s="12"/>
      <c r="GTD19" s="12"/>
      <c r="GTE19" s="12"/>
      <c r="GTF19" s="12"/>
      <c r="GTG19" s="11"/>
      <c r="GTH19" s="12"/>
      <c r="GTI19" s="12"/>
      <c r="GTJ19" s="12"/>
      <c r="GTK19" s="12"/>
      <c r="GTL19" s="11"/>
      <c r="GTM19" s="12"/>
      <c r="GTN19" s="12"/>
      <c r="GTO19" s="12"/>
      <c r="GTP19" s="12"/>
      <c r="GTQ19" s="11"/>
      <c r="GTR19" s="12"/>
      <c r="GTS19" s="12"/>
      <c r="GTT19" s="12"/>
      <c r="GTU19" s="12"/>
      <c r="GTV19" s="11"/>
      <c r="GTW19" s="12"/>
      <c r="GTX19" s="12"/>
      <c r="GTY19" s="12"/>
      <c r="GTZ19" s="12"/>
      <c r="GUA19" s="11"/>
      <c r="GUB19" s="12"/>
      <c r="GUC19" s="12"/>
      <c r="GUD19" s="12"/>
      <c r="GUE19" s="12"/>
      <c r="GUF19" s="11"/>
      <c r="GUG19" s="12"/>
      <c r="GUH19" s="12"/>
      <c r="GUI19" s="12"/>
      <c r="GUJ19" s="12"/>
      <c r="GUK19" s="11"/>
      <c r="GUL19" s="12"/>
      <c r="GUM19" s="12"/>
      <c r="GUN19" s="12"/>
      <c r="GUO19" s="12"/>
      <c r="GUP19" s="11"/>
      <c r="GUQ19" s="12"/>
      <c r="GUR19" s="12"/>
      <c r="GUS19" s="12"/>
      <c r="GUT19" s="12"/>
      <c r="GUU19" s="11"/>
      <c r="GUV19" s="12"/>
      <c r="GUW19" s="12"/>
      <c r="GUX19" s="12"/>
      <c r="GUY19" s="12"/>
      <c r="GUZ19" s="11"/>
      <c r="GVA19" s="12"/>
      <c r="GVB19" s="12"/>
      <c r="GVC19" s="12"/>
      <c r="GVD19" s="12"/>
      <c r="GVE19" s="11"/>
      <c r="GVF19" s="12"/>
      <c r="GVG19" s="12"/>
      <c r="GVH19" s="12"/>
      <c r="GVI19" s="12"/>
      <c r="GVJ19" s="11"/>
      <c r="GVK19" s="12"/>
      <c r="GVL19" s="12"/>
      <c r="GVM19" s="12"/>
      <c r="GVN19" s="12"/>
      <c r="GVO19" s="11"/>
      <c r="GVP19" s="12"/>
      <c r="GVQ19" s="12"/>
      <c r="GVR19" s="12"/>
      <c r="GVS19" s="12"/>
      <c r="GVT19" s="11"/>
      <c r="GVU19" s="12"/>
      <c r="GVV19" s="12"/>
      <c r="GVW19" s="12"/>
      <c r="GVX19" s="12"/>
      <c r="GVY19" s="11"/>
      <c r="GVZ19" s="12"/>
      <c r="GWA19" s="12"/>
      <c r="GWB19" s="12"/>
      <c r="GWC19" s="12"/>
      <c r="GWD19" s="11"/>
      <c r="GWE19" s="12"/>
      <c r="GWF19" s="12"/>
      <c r="GWG19" s="12"/>
      <c r="GWH19" s="12"/>
      <c r="GWI19" s="11"/>
      <c r="GWJ19" s="12"/>
      <c r="GWK19" s="12"/>
      <c r="GWL19" s="12"/>
      <c r="GWM19" s="12"/>
      <c r="GWN19" s="11"/>
      <c r="GWO19" s="12"/>
      <c r="GWP19" s="12"/>
      <c r="GWQ19" s="12"/>
      <c r="GWR19" s="12"/>
      <c r="GWS19" s="11"/>
      <c r="GWT19" s="12"/>
      <c r="GWU19" s="12"/>
      <c r="GWV19" s="12"/>
      <c r="GWW19" s="12"/>
      <c r="GWX19" s="11"/>
      <c r="GWY19" s="12"/>
      <c r="GWZ19" s="12"/>
      <c r="GXA19" s="12"/>
      <c r="GXB19" s="12"/>
      <c r="GXC19" s="11"/>
      <c r="GXD19" s="12"/>
      <c r="GXE19" s="12"/>
      <c r="GXF19" s="12"/>
      <c r="GXG19" s="12"/>
      <c r="GXH19" s="11"/>
      <c r="GXI19" s="12"/>
      <c r="GXJ19" s="12"/>
      <c r="GXK19" s="12"/>
      <c r="GXL19" s="12"/>
      <c r="GXM19" s="11"/>
      <c r="GXN19" s="12"/>
      <c r="GXO19" s="12"/>
      <c r="GXP19" s="12"/>
      <c r="GXQ19" s="12"/>
      <c r="GXR19" s="11"/>
      <c r="GXS19" s="12"/>
      <c r="GXT19" s="12"/>
      <c r="GXU19" s="12"/>
      <c r="GXV19" s="12"/>
      <c r="GXW19" s="11"/>
      <c r="GXX19" s="12"/>
      <c r="GXY19" s="12"/>
      <c r="GXZ19" s="12"/>
      <c r="GYA19" s="12"/>
      <c r="GYB19" s="11"/>
      <c r="GYC19" s="12"/>
      <c r="GYD19" s="12"/>
      <c r="GYE19" s="12"/>
      <c r="GYF19" s="12"/>
      <c r="GYG19" s="11"/>
      <c r="GYH19" s="12"/>
      <c r="GYI19" s="12"/>
      <c r="GYJ19" s="12"/>
      <c r="GYK19" s="12"/>
      <c r="GYL19" s="11"/>
      <c r="GYM19" s="12"/>
      <c r="GYN19" s="12"/>
      <c r="GYO19" s="12"/>
      <c r="GYP19" s="12"/>
      <c r="GYQ19" s="11"/>
      <c r="GYR19" s="12"/>
      <c r="GYS19" s="12"/>
      <c r="GYT19" s="12"/>
      <c r="GYU19" s="12"/>
      <c r="GYV19" s="11"/>
      <c r="GYW19" s="12"/>
      <c r="GYX19" s="12"/>
      <c r="GYY19" s="12"/>
      <c r="GYZ19" s="12"/>
      <c r="GZA19" s="11"/>
      <c r="GZB19" s="12"/>
      <c r="GZC19" s="12"/>
      <c r="GZD19" s="12"/>
      <c r="GZE19" s="12"/>
      <c r="GZF19" s="11"/>
      <c r="GZG19" s="12"/>
      <c r="GZH19" s="12"/>
      <c r="GZI19" s="12"/>
      <c r="GZJ19" s="12"/>
      <c r="GZK19" s="11"/>
      <c r="GZL19" s="12"/>
      <c r="GZM19" s="12"/>
      <c r="GZN19" s="12"/>
      <c r="GZO19" s="12"/>
      <c r="GZP19" s="11"/>
      <c r="GZQ19" s="12"/>
      <c r="GZR19" s="12"/>
      <c r="GZS19" s="12"/>
      <c r="GZT19" s="12"/>
      <c r="GZU19" s="11"/>
      <c r="GZV19" s="12"/>
      <c r="GZW19" s="12"/>
      <c r="GZX19" s="12"/>
      <c r="GZY19" s="12"/>
      <c r="GZZ19" s="11"/>
      <c r="HAA19" s="12"/>
      <c r="HAB19" s="12"/>
      <c r="HAC19" s="12"/>
      <c r="HAD19" s="12"/>
      <c r="HAE19" s="11"/>
      <c r="HAF19" s="12"/>
      <c r="HAG19" s="12"/>
      <c r="HAH19" s="12"/>
      <c r="HAI19" s="12"/>
      <c r="HAJ19" s="11"/>
      <c r="HAK19" s="12"/>
      <c r="HAL19" s="12"/>
      <c r="HAM19" s="12"/>
      <c r="HAN19" s="12"/>
      <c r="HAO19" s="11"/>
      <c r="HAP19" s="12"/>
      <c r="HAQ19" s="12"/>
      <c r="HAR19" s="12"/>
      <c r="HAS19" s="12"/>
      <c r="HAT19" s="11"/>
      <c r="HAU19" s="12"/>
      <c r="HAV19" s="12"/>
      <c r="HAW19" s="12"/>
      <c r="HAX19" s="12"/>
      <c r="HAY19" s="11"/>
      <c r="HAZ19" s="12"/>
      <c r="HBA19" s="12"/>
      <c r="HBB19" s="12"/>
      <c r="HBC19" s="12"/>
      <c r="HBD19" s="11"/>
      <c r="HBE19" s="12"/>
      <c r="HBF19" s="12"/>
      <c r="HBG19" s="12"/>
      <c r="HBH19" s="12"/>
      <c r="HBI19" s="11"/>
      <c r="HBJ19" s="12"/>
      <c r="HBK19" s="12"/>
      <c r="HBL19" s="12"/>
      <c r="HBM19" s="12"/>
      <c r="HBN19" s="11"/>
      <c r="HBO19" s="12"/>
      <c r="HBP19" s="12"/>
      <c r="HBQ19" s="12"/>
      <c r="HBR19" s="12"/>
      <c r="HBS19" s="11"/>
      <c r="HBT19" s="12"/>
      <c r="HBU19" s="12"/>
      <c r="HBV19" s="12"/>
      <c r="HBW19" s="12"/>
      <c r="HBX19" s="11"/>
      <c r="HBY19" s="12"/>
      <c r="HBZ19" s="12"/>
      <c r="HCA19" s="12"/>
      <c r="HCB19" s="12"/>
      <c r="HCC19" s="11"/>
      <c r="HCD19" s="12"/>
      <c r="HCE19" s="12"/>
      <c r="HCF19" s="12"/>
      <c r="HCG19" s="12"/>
      <c r="HCH19" s="11"/>
      <c r="HCI19" s="12"/>
      <c r="HCJ19" s="12"/>
      <c r="HCK19" s="12"/>
      <c r="HCL19" s="12"/>
      <c r="HCM19" s="11"/>
      <c r="HCN19" s="12"/>
      <c r="HCO19" s="12"/>
      <c r="HCP19" s="12"/>
      <c r="HCQ19" s="12"/>
      <c r="HCR19" s="11"/>
      <c r="HCS19" s="12"/>
      <c r="HCT19" s="12"/>
      <c r="HCU19" s="12"/>
      <c r="HCV19" s="12"/>
      <c r="HCW19" s="11"/>
      <c r="HCX19" s="12"/>
      <c r="HCY19" s="12"/>
      <c r="HCZ19" s="12"/>
      <c r="HDA19" s="12"/>
      <c r="HDB19" s="11"/>
      <c r="HDC19" s="12"/>
      <c r="HDD19" s="12"/>
      <c r="HDE19" s="12"/>
      <c r="HDF19" s="12"/>
      <c r="HDG19" s="11"/>
      <c r="HDH19" s="12"/>
      <c r="HDI19" s="12"/>
      <c r="HDJ19" s="12"/>
      <c r="HDK19" s="12"/>
      <c r="HDL19" s="11"/>
      <c r="HDM19" s="12"/>
      <c r="HDN19" s="12"/>
      <c r="HDO19" s="12"/>
      <c r="HDP19" s="12"/>
      <c r="HDQ19" s="11"/>
      <c r="HDR19" s="12"/>
      <c r="HDS19" s="12"/>
      <c r="HDT19" s="12"/>
      <c r="HDU19" s="12"/>
      <c r="HDV19" s="11"/>
      <c r="HDW19" s="12"/>
      <c r="HDX19" s="12"/>
      <c r="HDY19" s="12"/>
      <c r="HDZ19" s="12"/>
      <c r="HEA19" s="11"/>
      <c r="HEB19" s="12"/>
      <c r="HEC19" s="12"/>
      <c r="HED19" s="12"/>
      <c r="HEE19" s="12"/>
      <c r="HEF19" s="11"/>
      <c r="HEG19" s="12"/>
      <c r="HEH19" s="12"/>
      <c r="HEI19" s="12"/>
      <c r="HEJ19" s="12"/>
      <c r="HEK19" s="11"/>
      <c r="HEL19" s="12"/>
      <c r="HEM19" s="12"/>
      <c r="HEN19" s="12"/>
      <c r="HEO19" s="12"/>
      <c r="HEP19" s="11"/>
      <c r="HEQ19" s="12"/>
      <c r="HER19" s="12"/>
      <c r="HES19" s="12"/>
      <c r="HET19" s="12"/>
      <c r="HEU19" s="11"/>
      <c r="HEV19" s="12"/>
      <c r="HEW19" s="12"/>
      <c r="HEX19" s="12"/>
      <c r="HEY19" s="12"/>
      <c r="HEZ19" s="11"/>
      <c r="HFA19" s="12"/>
      <c r="HFB19" s="12"/>
      <c r="HFC19" s="12"/>
      <c r="HFD19" s="12"/>
      <c r="HFE19" s="11"/>
      <c r="HFF19" s="12"/>
      <c r="HFG19" s="12"/>
      <c r="HFH19" s="12"/>
      <c r="HFI19" s="12"/>
      <c r="HFJ19" s="11"/>
      <c r="HFK19" s="12"/>
      <c r="HFL19" s="12"/>
      <c r="HFM19" s="12"/>
      <c r="HFN19" s="12"/>
      <c r="HFO19" s="11"/>
      <c r="HFP19" s="12"/>
      <c r="HFQ19" s="12"/>
      <c r="HFR19" s="12"/>
      <c r="HFS19" s="12"/>
      <c r="HFT19" s="11"/>
      <c r="HFU19" s="12"/>
      <c r="HFV19" s="12"/>
      <c r="HFW19" s="12"/>
      <c r="HFX19" s="12"/>
      <c r="HFY19" s="11"/>
      <c r="HFZ19" s="12"/>
      <c r="HGA19" s="12"/>
      <c r="HGB19" s="12"/>
      <c r="HGC19" s="12"/>
      <c r="HGD19" s="11"/>
      <c r="HGE19" s="12"/>
      <c r="HGF19" s="12"/>
      <c r="HGG19" s="12"/>
      <c r="HGH19" s="12"/>
      <c r="HGI19" s="11"/>
      <c r="HGJ19" s="12"/>
      <c r="HGK19" s="12"/>
      <c r="HGL19" s="12"/>
      <c r="HGM19" s="12"/>
      <c r="HGN19" s="11"/>
      <c r="HGO19" s="12"/>
      <c r="HGP19" s="12"/>
      <c r="HGQ19" s="12"/>
      <c r="HGR19" s="12"/>
      <c r="HGS19" s="11"/>
      <c r="HGT19" s="12"/>
      <c r="HGU19" s="12"/>
      <c r="HGV19" s="12"/>
      <c r="HGW19" s="12"/>
      <c r="HGX19" s="11"/>
      <c r="HGY19" s="12"/>
      <c r="HGZ19" s="12"/>
      <c r="HHA19" s="12"/>
      <c r="HHB19" s="12"/>
      <c r="HHC19" s="11"/>
      <c r="HHD19" s="12"/>
      <c r="HHE19" s="12"/>
      <c r="HHF19" s="12"/>
      <c r="HHG19" s="12"/>
      <c r="HHH19" s="11"/>
      <c r="HHI19" s="12"/>
      <c r="HHJ19" s="12"/>
      <c r="HHK19" s="12"/>
      <c r="HHL19" s="12"/>
      <c r="HHM19" s="11"/>
      <c r="HHN19" s="12"/>
      <c r="HHO19" s="12"/>
      <c r="HHP19" s="12"/>
      <c r="HHQ19" s="12"/>
      <c r="HHR19" s="11"/>
      <c r="HHS19" s="12"/>
      <c r="HHT19" s="12"/>
      <c r="HHU19" s="12"/>
      <c r="HHV19" s="12"/>
      <c r="HHW19" s="11"/>
      <c r="HHX19" s="12"/>
      <c r="HHY19" s="12"/>
      <c r="HHZ19" s="12"/>
      <c r="HIA19" s="12"/>
      <c r="HIB19" s="11"/>
      <c r="HIC19" s="12"/>
      <c r="HID19" s="12"/>
      <c r="HIE19" s="12"/>
      <c r="HIF19" s="12"/>
      <c r="HIG19" s="11"/>
      <c r="HIH19" s="12"/>
      <c r="HII19" s="12"/>
      <c r="HIJ19" s="12"/>
      <c r="HIK19" s="12"/>
      <c r="HIL19" s="11"/>
      <c r="HIM19" s="12"/>
      <c r="HIN19" s="12"/>
      <c r="HIO19" s="12"/>
      <c r="HIP19" s="12"/>
      <c r="HIQ19" s="11"/>
      <c r="HIR19" s="12"/>
      <c r="HIS19" s="12"/>
      <c r="HIT19" s="12"/>
      <c r="HIU19" s="12"/>
      <c r="HIV19" s="11"/>
      <c r="HIW19" s="12"/>
      <c r="HIX19" s="12"/>
      <c r="HIY19" s="12"/>
      <c r="HIZ19" s="12"/>
      <c r="HJA19" s="11"/>
      <c r="HJB19" s="12"/>
      <c r="HJC19" s="12"/>
      <c r="HJD19" s="12"/>
      <c r="HJE19" s="12"/>
      <c r="HJF19" s="11"/>
      <c r="HJG19" s="12"/>
      <c r="HJH19" s="12"/>
      <c r="HJI19" s="12"/>
      <c r="HJJ19" s="12"/>
      <c r="HJK19" s="11"/>
      <c r="HJL19" s="12"/>
      <c r="HJM19" s="12"/>
      <c r="HJN19" s="12"/>
      <c r="HJO19" s="12"/>
      <c r="HJP19" s="11"/>
      <c r="HJQ19" s="12"/>
      <c r="HJR19" s="12"/>
      <c r="HJS19" s="12"/>
      <c r="HJT19" s="12"/>
      <c r="HJU19" s="11"/>
      <c r="HJV19" s="12"/>
      <c r="HJW19" s="12"/>
      <c r="HJX19" s="12"/>
      <c r="HJY19" s="12"/>
      <c r="HJZ19" s="11"/>
      <c r="HKA19" s="12"/>
      <c r="HKB19" s="12"/>
      <c r="HKC19" s="12"/>
      <c r="HKD19" s="12"/>
      <c r="HKE19" s="11"/>
      <c r="HKF19" s="12"/>
      <c r="HKG19" s="12"/>
      <c r="HKH19" s="12"/>
      <c r="HKI19" s="12"/>
      <c r="HKJ19" s="11"/>
      <c r="HKK19" s="12"/>
      <c r="HKL19" s="12"/>
      <c r="HKM19" s="12"/>
      <c r="HKN19" s="12"/>
      <c r="HKO19" s="11"/>
      <c r="HKP19" s="12"/>
      <c r="HKQ19" s="12"/>
      <c r="HKR19" s="12"/>
      <c r="HKS19" s="12"/>
      <c r="HKT19" s="11"/>
      <c r="HKU19" s="12"/>
      <c r="HKV19" s="12"/>
      <c r="HKW19" s="12"/>
      <c r="HKX19" s="12"/>
      <c r="HKY19" s="11"/>
      <c r="HKZ19" s="12"/>
      <c r="HLA19" s="12"/>
      <c r="HLB19" s="12"/>
      <c r="HLC19" s="12"/>
      <c r="HLD19" s="11"/>
      <c r="HLE19" s="12"/>
      <c r="HLF19" s="12"/>
      <c r="HLG19" s="12"/>
      <c r="HLH19" s="12"/>
      <c r="HLI19" s="11"/>
      <c r="HLJ19" s="12"/>
      <c r="HLK19" s="12"/>
      <c r="HLL19" s="12"/>
      <c r="HLM19" s="12"/>
      <c r="HLN19" s="11"/>
      <c r="HLO19" s="12"/>
      <c r="HLP19" s="12"/>
      <c r="HLQ19" s="12"/>
      <c r="HLR19" s="12"/>
      <c r="HLS19" s="11"/>
      <c r="HLT19" s="12"/>
      <c r="HLU19" s="12"/>
      <c r="HLV19" s="12"/>
      <c r="HLW19" s="12"/>
      <c r="HLX19" s="11"/>
      <c r="HLY19" s="12"/>
      <c r="HLZ19" s="12"/>
      <c r="HMA19" s="12"/>
      <c r="HMB19" s="12"/>
      <c r="HMC19" s="11"/>
      <c r="HMD19" s="12"/>
      <c r="HME19" s="12"/>
      <c r="HMF19" s="12"/>
      <c r="HMG19" s="12"/>
      <c r="HMH19" s="11"/>
      <c r="HMI19" s="12"/>
      <c r="HMJ19" s="12"/>
      <c r="HMK19" s="12"/>
      <c r="HML19" s="12"/>
      <c r="HMM19" s="11"/>
      <c r="HMN19" s="12"/>
      <c r="HMO19" s="12"/>
      <c r="HMP19" s="12"/>
      <c r="HMQ19" s="12"/>
      <c r="HMR19" s="11"/>
      <c r="HMS19" s="12"/>
      <c r="HMT19" s="12"/>
      <c r="HMU19" s="12"/>
      <c r="HMV19" s="12"/>
      <c r="HMW19" s="11"/>
      <c r="HMX19" s="12"/>
      <c r="HMY19" s="12"/>
      <c r="HMZ19" s="12"/>
      <c r="HNA19" s="12"/>
      <c r="HNB19" s="11"/>
      <c r="HNC19" s="12"/>
      <c r="HND19" s="12"/>
      <c r="HNE19" s="12"/>
      <c r="HNF19" s="12"/>
      <c r="HNG19" s="11"/>
      <c r="HNH19" s="12"/>
      <c r="HNI19" s="12"/>
      <c r="HNJ19" s="12"/>
      <c r="HNK19" s="12"/>
      <c r="HNL19" s="11"/>
      <c r="HNM19" s="12"/>
      <c r="HNN19" s="12"/>
      <c r="HNO19" s="12"/>
      <c r="HNP19" s="12"/>
      <c r="HNQ19" s="11"/>
      <c r="HNR19" s="12"/>
      <c r="HNS19" s="12"/>
      <c r="HNT19" s="12"/>
      <c r="HNU19" s="12"/>
      <c r="HNV19" s="11"/>
      <c r="HNW19" s="12"/>
      <c r="HNX19" s="12"/>
      <c r="HNY19" s="12"/>
      <c r="HNZ19" s="12"/>
      <c r="HOA19" s="11"/>
      <c r="HOB19" s="12"/>
      <c r="HOC19" s="12"/>
      <c r="HOD19" s="12"/>
      <c r="HOE19" s="12"/>
      <c r="HOF19" s="11"/>
      <c r="HOG19" s="12"/>
      <c r="HOH19" s="12"/>
      <c r="HOI19" s="12"/>
      <c r="HOJ19" s="12"/>
      <c r="HOK19" s="11"/>
      <c r="HOL19" s="12"/>
      <c r="HOM19" s="12"/>
      <c r="HON19" s="12"/>
      <c r="HOO19" s="12"/>
      <c r="HOP19" s="11"/>
      <c r="HOQ19" s="12"/>
      <c r="HOR19" s="12"/>
      <c r="HOS19" s="12"/>
      <c r="HOT19" s="12"/>
      <c r="HOU19" s="11"/>
      <c r="HOV19" s="12"/>
      <c r="HOW19" s="12"/>
      <c r="HOX19" s="12"/>
      <c r="HOY19" s="12"/>
      <c r="HOZ19" s="11"/>
      <c r="HPA19" s="12"/>
      <c r="HPB19" s="12"/>
      <c r="HPC19" s="12"/>
      <c r="HPD19" s="12"/>
      <c r="HPE19" s="11"/>
      <c r="HPF19" s="12"/>
      <c r="HPG19" s="12"/>
      <c r="HPH19" s="12"/>
      <c r="HPI19" s="12"/>
      <c r="HPJ19" s="11"/>
      <c r="HPK19" s="12"/>
      <c r="HPL19" s="12"/>
      <c r="HPM19" s="12"/>
      <c r="HPN19" s="12"/>
      <c r="HPO19" s="11"/>
      <c r="HPP19" s="12"/>
      <c r="HPQ19" s="12"/>
      <c r="HPR19" s="12"/>
      <c r="HPS19" s="12"/>
      <c r="HPT19" s="11"/>
      <c r="HPU19" s="12"/>
      <c r="HPV19" s="12"/>
      <c r="HPW19" s="12"/>
      <c r="HPX19" s="12"/>
      <c r="HPY19" s="11"/>
      <c r="HPZ19" s="12"/>
      <c r="HQA19" s="12"/>
      <c r="HQB19" s="12"/>
      <c r="HQC19" s="12"/>
      <c r="HQD19" s="11"/>
      <c r="HQE19" s="12"/>
      <c r="HQF19" s="12"/>
      <c r="HQG19" s="12"/>
      <c r="HQH19" s="12"/>
      <c r="HQI19" s="11"/>
      <c r="HQJ19" s="12"/>
      <c r="HQK19" s="12"/>
      <c r="HQL19" s="12"/>
      <c r="HQM19" s="12"/>
      <c r="HQN19" s="11"/>
      <c r="HQO19" s="12"/>
      <c r="HQP19" s="12"/>
      <c r="HQQ19" s="12"/>
      <c r="HQR19" s="12"/>
      <c r="HQS19" s="11"/>
      <c r="HQT19" s="12"/>
      <c r="HQU19" s="12"/>
      <c r="HQV19" s="12"/>
      <c r="HQW19" s="12"/>
      <c r="HQX19" s="11"/>
      <c r="HQY19" s="12"/>
      <c r="HQZ19" s="12"/>
      <c r="HRA19" s="12"/>
      <c r="HRB19" s="12"/>
      <c r="HRC19" s="11"/>
      <c r="HRD19" s="12"/>
      <c r="HRE19" s="12"/>
      <c r="HRF19" s="12"/>
      <c r="HRG19" s="12"/>
      <c r="HRH19" s="11"/>
      <c r="HRI19" s="12"/>
      <c r="HRJ19" s="12"/>
      <c r="HRK19" s="12"/>
      <c r="HRL19" s="12"/>
      <c r="HRM19" s="11"/>
      <c r="HRN19" s="12"/>
      <c r="HRO19" s="12"/>
      <c r="HRP19" s="12"/>
      <c r="HRQ19" s="12"/>
      <c r="HRR19" s="11"/>
      <c r="HRS19" s="12"/>
      <c r="HRT19" s="12"/>
      <c r="HRU19" s="12"/>
      <c r="HRV19" s="12"/>
      <c r="HRW19" s="11"/>
      <c r="HRX19" s="12"/>
      <c r="HRY19" s="12"/>
      <c r="HRZ19" s="12"/>
      <c r="HSA19" s="12"/>
      <c r="HSB19" s="11"/>
      <c r="HSC19" s="12"/>
      <c r="HSD19" s="12"/>
      <c r="HSE19" s="12"/>
      <c r="HSF19" s="12"/>
      <c r="HSG19" s="11"/>
      <c r="HSH19" s="12"/>
      <c r="HSI19" s="12"/>
      <c r="HSJ19" s="12"/>
      <c r="HSK19" s="12"/>
      <c r="HSL19" s="11"/>
      <c r="HSM19" s="12"/>
      <c r="HSN19" s="12"/>
      <c r="HSO19" s="12"/>
      <c r="HSP19" s="12"/>
      <c r="HSQ19" s="11"/>
      <c r="HSR19" s="12"/>
      <c r="HSS19" s="12"/>
      <c r="HST19" s="12"/>
      <c r="HSU19" s="12"/>
      <c r="HSV19" s="11"/>
      <c r="HSW19" s="12"/>
      <c r="HSX19" s="12"/>
      <c r="HSY19" s="12"/>
      <c r="HSZ19" s="12"/>
      <c r="HTA19" s="11"/>
      <c r="HTB19" s="12"/>
      <c r="HTC19" s="12"/>
      <c r="HTD19" s="12"/>
      <c r="HTE19" s="12"/>
      <c r="HTF19" s="11"/>
      <c r="HTG19" s="12"/>
      <c r="HTH19" s="12"/>
      <c r="HTI19" s="12"/>
      <c r="HTJ19" s="12"/>
      <c r="HTK19" s="11"/>
      <c r="HTL19" s="12"/>
      <c r="HTM19" s="12"/>
      <c r="HTN19" s="12"/>
      <c r="HTO19" s="12"/>
      <c r="HTP19" s="11"/>
      <c r="HTQ19" s="12"/>
      <c r="HTR19" s="12"/>
      <c r="HTS19" s="12"/>
      <c r="HTT19" s="12"/>
      <c r="HTU19" s="11"/>
      <c r="HTV19" s="12"/>
      <c r="HTW19" s="12"/>
      <c r="HTX19" s="12"/>
      <c r="HTY19" s="12"/>
      <c r="HTZ19" s="11"/>
      <c r="HUA19" s="12"/>
      <c r="HUB19" s="12"/>
      <c r="HUC19" s="12"/>
      <c r="HUD19" s="12"/>
      <c r="HUE19" s="11"/>
      <c r="HUF19" s="12"/>
      <c r="HUG19" s="12"/>
      <c r="HUH19" s="12"/>
      <c r="HUI19" s="12"/>
      <c r="HUJ19" s="11"/>
      <c r="HUK19" s="12"/>
      <c r="HUL19" s="12"/>
      <c r="HUM19" s="12"/>
      <c r="HUN19" s="12"/>
      <c r="HUO19" s="11"/>
      <c r="HUP19" s="12"/>
      <c r="HUQ19" s="12"/>
      <c r="HUR19" s="12"/>
      <c r="HUS19" s="12"/>
      <c r="HUT19" s="11"/>
      <c r="HUU19" s="12"/>
      <c r="HUV19" s="12"/>
      <c r="HUW19" s="12"/>
      <c r="HUX19" s="12"/>
      <c r="HUY19" s="11"/>
      <c r="HUZ19" s="12"/>
      <c r="HVA19" s="12"/>
      <c r="HVB19" s="12"/>
      <c r="HVC19" s="12"/>
      <c r="HVD19" s="11"/>
      <c r="HVE19" s="12"/>
      <c r="HVF19" s="12"/>
      <c r="HVG19" s="12"/>
      <c r="HVH19" s="12"/>
      <c r="HVI19" s="11"/>
      <c r="HVJ19" s="12"/>
      <c r="HVK19" s="12"/>
      <c r="HVL19" s="12"/>
      <c r="HVM19" s="12"/>
      <c r="HVN19" s="11"/>
      <c r="HVO19" s="12"/>
      <c r="HVP19" s="12"/>
      <c r="HVQ19" s="12"/>
      <c r="HVR19" s="12"/>
      <c r="HVS19" s="11"/>
      <c r="HVT19" s="12"/>
      <c r="HVU19" s="12"/>
      <c r="HVV19" s="12"/>
      <c r="HVW19" s="12"/>
      <c r="HVX19" s="11"/>
      <c r="HVY19" s="12"/>
      <c r="HVZ19" s="12"/>
      <c r="HWA19" s="12"/>
      <c r="HWB19" s="12"/>
      <c r="HWC19" s="11"/>
      <c r="HWD19" s="12"/>
      <c r="HWE19" s="12"/>
      <c r="HWF19" s="12"/>
      <c r="HWG19" s="12"/>
      <c r="HWH19" s="11"/>
      <c r="HWI19" s="12"/>
      <c r="HWJ19" s="12"/>
      <c r="HWK19" s="12"/>
      <c r="HWL19" s="12"/>
      <c r="HWM19" s="11"/>
      <c r="HWN19" s="12"/>
      <c r="HWO19" s="12"/>
      <c r="HWP19" s="12"/>
      <c r="HWQ19" s="12"/>
      <c r="HWR19" s="11"/>
      <c r="HWS19" s="12"/>
      <c r="HWT19" s="12"/>
      <c r="HWU19" s="12"/>
      <c r="HWV19" s="12"/>
      <c r="HWW19" s="11"/>
      <c r="HWX19" s="12"/>
      <c r="HWY19" s="12"/>
      <c r="HWZ19" s="12"/>
      <c r="HXA19" s="12"/>
      <c r="HXB19" s="11"/>
      <c r="HXC19" s="12"/>
      <c r="HXD19" s="12"/>
      <c r="HXE19" s="12"/>
      <c r="HXF19" s="12"/>
      <c r="HXG19" s="11"/>
      <c r="HXH19" s="12"/>
      <c r="HXI19" s="12"/>
      <c r="HXJ19" s="12"/>
      <c r="HXK19" s="12"/>
      <c r="HXL19" s="11"/>
      <c r="HXM19" s="12"/>
      <c r="HXN19" s="12"/>
      <c r="HXO19" s="12"/>
      <c r="HXP19" s="12"/>
      <c r="HXQ19" s="11"/>
      <c r="HXR19" s="12"/>
      <c r="HXS19" s="12"/>
      <c r="HXT19" s="12"/>
      <c r="HXU19" s="12"/>
      <c r="HXV19" s="11"/>
      <c r="HXW19" s="12"/>
      <c r="HXX19" s="12"/>
      <c r="HXY19" s="12"/>
      <c r="HXZ19" s="12"/>
      <c r="HYA19" s="11"/>
      <c r="HYB19" s="12"/>
      <c r="HYC19" s="12"/>
      <c r="HYD19" s="12"/>
      <c r="HYE19" s="12"/>
      <c r="HYF19" s="11"/>
      <c r="HYG19" s="12"/>
      <c r="HYH19" s="12"/>
      <c r="HYI19" s="12"/>
      <c r="HYJ19" s="12"/>
      <c r="HYK19" s="11"/>
      <c r="HYL19" s="12"/>
      <c r="HYM19" s="12"/>
      <c r="HYN19" s="12"/>
      <c r="HYO19" s="12"/>
      <c r="HYP19" s="11"/>
      <c r="HYQ19" s="12"/>
      <c r="HYR19" s="12"/>
      <c r="HYS19" s="12"/>
      <c r="HYT19" s="12"/>
      <c r="HYU19" s="11"/>
      <c r="HYV19" s="12"/>
      <c r="HYW19" s="12"/>
      <c r="HYX19" s="12"/>
      <c r="HYY19" s="12"/>
      <c r="HYZ19" s="11"/>
      <c r="HZA19" s="12"/>
      <c r="HZB19" s="12"/>
      <c r="HZC19" s="12"/>
      <c r="HZD19" s="12"/>
      <c r="HZE19" s="11"/>
      <c r="HZF19" s="12"/>
      <c r="HZG19" s="12"/>
      <c r="HZH19" s="12"/>
      <c r="HZI19" s="12"/>
      <c r="HZJ19" s="11"/>
      <c r="HZK19" s="12"/>
      <c r="HZL19" s="12"/>
      <c r="HZM19" s="12"/>
      <c r="HZN19" s="12"/>
      <c r="HZO19" s="11"/>
      <c r="HZP19" s="12"/>
      <c r="HZQ19" s="12"/>
      <c r="HZR19" s="12"/>
      <c r="HZS19" s="12"/>
      <c r="HZT19" s="11"/>
      <c r="HZU19" s="12"/>
      <c r="HZV19" s="12"/>
      <c r="HZW19" s="12"/>
      <c r="HZX19" s="12"/>
      <c r="HZY19" s="11"/>
      <c r="HZZ19" s="12"/>
      <c r="IAA19" s="12"/>
      <c r="IAB19" s="12"/>
      <c r="IAC19" s="12"/>
      <c r="IAD19" s="11"/>
      <c r="IAE19" s="12"/>
      <c r="IAF19" s="12"/>
      <c r="IAG19" s="12"/>
      <c r="IAH19" s="12"/>
      <c r="IAI19" s="11"/>
      <c r="IAJ19" s="12"/>
      <c r="IAK19" s="12"/>
      <c r="IAL19" s="12"/>
      <c r="IAM19" s="12"/>
      <c r="IAN19" s="11"/>
      <c r="IAO19" s="12"/>
      <c r="IAP19" s="12"/>
      <c r="IAQ19" s="12"/>
      <c r="IAR19" s="12"/>
      <c r="IAS19" s="11"/>
      <c r="IAT19" s="12"/>
      <c r="IAU19" s="12"/>
      <c r="IAV19" s="12"/>
      <c r="IAW19" s="12"/>
      <c r="IAX19" s="11"/>
      <c r="IAY19" s="12"/>
      <c r="IAZ19" s="12"/>
      <c r="IBA19" s="12"/>
      <c r="IBB19" s="12"/>
      <c r="IBC19" s="11"/>
      <c r="IBD19" s="12"/>
      <c r="IBE19" s="12"/>
      <c r="IBF19" s="12"/>
      <c r="IBG19" s="12"/>
      <c r="IBH19" s="11"/>
      <c r="IBI19" s="12"/>
      <c r="IBJ19" s="12"/>
      <c r="IBK19" s="12"/>
      <c r="IBL19" s="12"/>
      <c r="IBM19" s="11"/>
      <c r="IBN19" s="12"/>
      <c r="IBO19" s="12"/>
      <c r="IBP19" s="12"/>
      <c r="IBQ19" s="12"/>
      <c r="IBR19" s="11"/>
      <c r="IBS19" s="12"/>
      <c r="IBT19" s="12"/>
      <c r="IBU19" s="12"/>
      <c r="IBV19" s="12"/>
      <c r="IBW19" s="11"/>
      <c r="IBX19" s="12"/>
      <c r="IBY19" s="12"/>
      <c r="IBZ19" s="12"/>
      <c r="ICA19" s="12"/>
      <c r="ICB19" s="11"/>
      <c r="ICC19" s="12"/>
      <c r="ICD19" s="12"/>
      <c r="ICE19" s="12"/>
      <c r="ICF19" s="12"/>
      <c r="ICG19" s="11"/>
      <c r="ICH19" s="12"/>
      <c r="ICI19" s="12"/>
      <c r="ICJ19" s="12"/>
      <c r="ICK19" s="12"/>
      <c r="ICL19" s="11"/>
      <c r="ICM19" s="12"/>
      <c r="ICN19" s="12"/>
      <c r="ICO19" s="12"/>
      <c r="ICP19" s="12"/>
      <c r="ICQ19" s="11"/>
      <c r="ICR19" s="12"/>
      <c r="ICS19" s="12"/>
      <c r="ICT19" s="12"/>
      <c r="ICU19" s="12"/>
      <c r="ICV19" s="11"/>
      <c r="ICW19" s="12"/>
      <c r="ICX19" s="12"/>
      <c r="ICY19" s="12"/>
      <c r="ICZ19" s="12"/>
      <c r="IDA19" s="11"/>
      <c r="IDB19" s="12"/>
      <c r="IDC19" s="12"/>
      <c r="IDD19" s="12"/>
      <c r="IDE19" s="12"/>
      <c r="IDF19" s="11"/>
      <c r="IDG19" s="12"/>
      <c r="IDH19" s="12"/>
      <c r="IDI19" s="12"/>
      <c r="IDJ19" s="12"/>
      <c r="IDK19" s="11"/>
      <c r="IDL19" s="12"/>
      <c r="IDM19" s="12"/>
      <c r="IDN19" s="12"/>
      <c r="IDO19" s="12"/>
      <c r="IDP19" s="11"/>
      <c r="IDQ19" s="12"/>
      <c r="IDR19" s="12"/>
      <c r="IDS19" s="12"/>
      <c r="IDT19" s="12"/>
      <c r="IDU19" s="11"/>
      <c r="IDV19" s="12"/>
      <c r="IDW19" s="12"/>
      <c r="IDX19" s="12"/>
      <c r="IDY19" s="12"/>
      <c r="IDZ19" s="11"/>
      <c r="IEA19" s="12"/>
      <c r="IEB19" s="12"/>
      <c r="IEC19" s="12"/>
      <c r="IED19" s="12"/>
      <c r="IEE19" s="11"/>
      <c r="IEF19" s="12"/>
      <c r="IEG19" s="12"/>
      <c r="IEH19" s="12"/>
      <c r="IEI19" s="12"/>
      <c r="IEJ19" s="11"/>
      <c r="IEK19" s="12"/>
      <c r="IEL19" s="12"/>
      <c r="IEM19" s="12"/>
      <c r="IEN19" s="12"/>
      <c r="IEO19" s="11"/>
      <c r="IEP19" s="12"/>
      <c r="IEQ19" s="12"/>
      <c r="IER19" s="12"/>
      <c r="IES19" s="12"/>
      <c r="IET19" s="11"/>
      <c r="IEU19" s="12"/>
      <c r="IEV19" s="12"/>
      <c r="IEW19" s="12"/>
      <c r="IEX19" s="12"/>
      <c r="IEY19" s="11"/>
      <c r="IEZ19" s="12"/>
      <c r="IFA19" s="12"/>
      <c r="IFB19" s="12"/>
      <c r="IFC19" s="12"/>
      <c r="IFD19" s="11"/>
      <c r="IFE19" s="12"/>
      <c r="IFF19" s="12"/>
      <c r="IFG19" s="12"/>
      <c r="IFH19" s="12"/>
      <c r="IFI19" s="11"/>
      <c r="IFJ19" s="12"/>
      <c r="IFK19" s="12"/>
      <c r="IFL19" s="12"/>
      <c r="IFM19" s="12"/>
      <c r="IFN19" s="11"/>
      <c r="IFO19" s="12"/>
      <c r="IFP19" s="12"/>
      <c r="IFQ19" s="12"/>
      <c r="IFR19" s="12"/>
      <c r="IFS19" s="11"/>
      <c r="IFT19" s="12"/>
      <c r="IFU19" s="12"/>
      <c r="IFV19" s="12"/>
      <c r="IFW19" s="12"/>
      <c r="IFX19" s="11"/>
      <c r="IFY19" s="12"/>
      <c r="IFZ19" s="12"/>
      <c r="IGA19" s="12"/>
      <c r="IGB19" s="12"/>
      <c r="IGC19" s="11"/>
      <c r="IGD19" s="12"/>
      <c r="IGE19" s="12"/>
      <c r="IGF19" s="12"/>
      <c r="IGG19" s="12"/>
      <c r="IGH19" s="11"/>
      <c r="IGI19" s="12"/>
      <c r="IGJ19" s="12"/>
      <c r="IGK19" s="12"/>
      <c r="IGL19" s="12"/>
      <c r="IGM19" s="11"/>
      <c r="IGN19" s="12"/>
      <c r="IGO19" s="12"/>
      <c r="IGP19" s="12"/>
      <c r="IGQ19" s="12"/>
      <c r="IGR19" s="11"/>
      <c r="IGS19" s="12"/>
      <c r="IGT19" s="12"/>
      <c r="IGU19" s="12"/>
      <c r="IGV19" s="12"/>
      <c r="IGW19" s="11"/>
      <c r="IGX19" s="12"/>
      <c r="IGY19" s="12"/>
      <c r="IGZ19" s="12"/>
      <c r="IHA19" s="12"/>
      <c r="IHB19" s="11"/>
      <c r="IHC19" s="12"/>
      <c r="IHD19" s="12"/>
      <c r="IHE19" s="12"/>
      <c r="IHF19" s="12"/>
      <c r="IHG19" s="11"/>
      <c r="IHH19" s="12"/>
      <c r="IHI19" s="12"/>
      <c r="IHJ19" s="12"/>
      <c r="IHK19" s="12"/>
      <c r="IHL19" s="11"/>
      <c r="IHM19" s="12"/>
      <c r="IHN19" s="12"/>
      <c r="IHO19" s="12"/>
      <c r="IHP19" s="12"/>
      <c r="IHQ19" s="11"/>
      <c r="IHR19" s="12"/>
      <c r="IHS19" s="12"/>
      <c r="IHT19" s="12"/>
      <c r="IHU19" s="12"/>
      <c r="IHV19" s="11"/>
      <c r="IHW19" s="12"/>
      <c r="IHX19" s="12"/>
      <c r="IHY19" s="12"/>
      <c r="IHZ19" s="12"/>
      <c r="IIA19" s="11"/>
      <c r="IIB19" s="12"/>
      <c r="IIC19" s="12"/>
      <c r="IID19" s="12"/>
      <c r="IIE19" s="12"/>
      <c r="IIF19" s="11"/>
      <c r="IIG19" s="12"/>
      <c r="IIH19" s="12"/>
      <c r="III19" s="12"/>
      <c r="IIJ19" s="12"/>
      <c r="IIK19" s="11"/>
      <c r="IIL19" s="12"/>
      <c r="IIM19" s="12"/>
      <c r="IIN19" s="12"/>
      <c r="IIO19" s="12"/>
      <c r="IIP19" s="11"/>
      <c r="IIQ19" s="12"/>
      <c r="IIR19" s="12"/>
      <c r="IIS19" s="12"/>
      <c r="IIT19" s="12"/>
      <c r="IIU19" s="11"/>
      <c r="IIV19" s="12"/>
      <c r="IIW19" s="12"/>
      <c r="IIX19" s="12"/>
      <c r="IIY19" s="12"/>
      <c r="IIZ19" s="11"/>
      <c r="IJA19" s="12"/>
      <c r="IJB19" s="12"/>
      <c r="IJC19" s="12"/>
      <c r="IJD19" s="12"/>
      <c r="IJE19" s="11"/>
      <c r="IJF19" s="12"/>
      <c r="IJG19" s="12"/>
      <c r="IJH19" s="12"/>
      <c r="IJI19" s="12"/>
      <c r="IJJ19" s="11"/>
      <c r="IJK19" s="12"/>
      <c r="IJL19" s="12"/>
      <c r="IJM19" s="12"/>
      <c r="IJN19" s="12"/>
      <c r="IJO19" s="11"/>
      <c r="IJP19" s="12"/>
      <c r="IJQ19" s="12"/>
      <c r="IJR19" s="12"/>
      <c r="IJS19" s="12"/>
      <c r="IJT19" s="11"/>
      <c r="IJU19" s="12"/>
      <c r="IJV19" s="12"/>
      <c r="IJW19" s="12"/>
      <c r="IJX19" s="12"/>
      <c r="IJY19" s="11"/>
      <c r="IJZ19" s="12"/>
      <c r="IKA19" s="12"/>
      <c r="IKB19" s="12"/>
      <c r="IKC19" s="12"/>
      <c r="IKD19" s="11"/>
      <c r="IKE19" s="12"/>
      <c r="IKF19" s="12"/>
      <c r="IKG19" s="12"/>
      <c r="IKH19" s="12"/>
      <c r="IKI19" s="11"/>
      <c r="IKJ19" s="12"/>
      <c r="IKK19" s="12"/>
      <c r="IKL19" s="12"/>
      <c r="IKM19" s="12"/>
      <c r="IKN19" s="11"/>
      <c r="IKO19" s="12"/>
      <c r="IKP19" s="12"/>
      <c r="IKQ19" s="12"/>
      <c r="IKR19" s="12"/>
      <c r="IKS19" s="11"/>
      <c r="IKT19" s="12"/>
      <c r="IKU19" s="12"/>
      <c r="IKV19" s="12"/>
      <c r="IKW19" s="12"/>
      <c r="IKX19" s="11"/>
      <c r="IKY19" s="12"/>
      <c r="IKZ19" s="12"/>
      <c r="ILA19" s="12"/>
      <c r="ILB19" s="12"/>
      <c r="ILC19" s="11"/>
      <c r="ILD19" s="12"/>
      <c r="ILE19" s="12"/>
      <c r="ILF19" s="12"/>
      <c r="ILG19" s="12"/>
      <c r="ILH19" s="11"/>
      <c r="ILI19" s="12"/>
      <c r="ILJ19" s="12"/>
      <c r="ILK19" s="12"/>
      <c r="ILL19" s="12"/>
      <c r="ILM19" s="11"/>
      <c r="ILN19" s="12"/>
      <c r="ILO19" s="12"/>
      <c r="ILP19" s="12"/>
      <c r="ILQ19" s="12"/>
      <c r="ILR19" s="11"/>
      <c r="ILS19" s="12"/>
      <c r="ILT19" s="12"/>
      <c r="ILU19" s="12"/>
      <c r="ILV19" s="12"/>
      <c r="ILW19" s="11"/>
      <c r="ILX19" s="12"/>
      <c r="ILY19" s="12"/>
      <c r="ILZ19" s="12"/>
      <c r="IMA19" s="12"/>
      <c r="IMB19" s="11"/>
      <c r="IMC19" s="12"/>
      <c r="IMD19" s="12"/>
      <c r="IME19" s="12"/>
      <c r="IMF19" s="12"/>
      <c r="IMG19" s="11"/>
      <c r="IMH19" s="12"/>
      <c r="IMI19" s="12"/>
      <c r="IMJ19" s="12"/>
      <c r="IMK19" s="12"/>
      <c r="IML19" s="11"/>
      <c r="IMM19" s="12"/>
      <c r="IMN19" s="12"/>
      <c r="IMO19" s="12"/>
      <c r="IMP19" s="12"/>
      <c r="IMQ19" s="11"/>
      <c r="IMR19" s="12"/>
      <c r="IMS19" s="12"/>
      <c r="IMT19" s="12"/>
      <c r="IMU19" s="12"/>
      <c r="IMV19" s="11"/>
      <c r="IMW19" s="12"/>
      <c r="IMX19" s="12"/>
      <c r="IMY19" s="12"/>
      <c r="IMZ19" s="12"/>
      <c r="INA19" s="11"/>
      <c r="INB19" s="12"/>
      <c r="INC19" s="12"/>
      <c r="IND19" s="12"/>
      <c r="INE19" s="12"/>
      <c r="INF19" s="11"/>
      <c r="ING19" s="12"/>
      <c r="INH19" s="12"/>
      <c r="INI19" s="12"/>
      <c r="INJ19" s="12"/>
      <c r="INK19" s="11"/>
      <c r="INL19" s="12"/>
      <c r="INM19" s="12"/>
      <c r="INN19" s="12"/>
      <c r="INO19" s="12"/>
      <c r="INP19" s="11"/>
      <c r="INQ19" s="12"/>
      <c r="INR19" s="12"/>
      <c r="INS19" s="12"/>
      <c r="INT19" s="12"/>
      <c r="INU19" s="11"/>
      <c r="INV19" s="12"/>
      <c r="INW19" s="12"/>
      <c r="INX19" s="12"/>
      <c r="INY19" s="12"/>
      <c r="INZ19" s="11"/>
      <c r="IOA19" s="12"/>
      <c r="IOB19" s="12"/>
      <c r="IOC19" s="12"/>
      <c r="IOD19" s="12"/>
      <c r="IOE19" s="11"/>
      <c r="IOF19" s="12"/>
      <c r="IOG19" s="12"/>
      <c r="IOH19" s="12"/>
      <c r="IOI19" s="12"/>
      <c r="IOJ19" s="11"/>
      <c r="IOK19" s="12"/>
      <c r="IOL19" s="12"/>
      <c r="IOM19" s="12"/>
      <c r="ION19" s="12"/>
      <c r="IOO19" s="11"/>
      <c r="IOP19" s="12"/>
      <c r="IOQ19" s="12"/>
      <c r="IOR19" s="12"/>
      <c r="IOS19" s="12"/>
      <c r="IOT19" s="11"/>
      <c r="IOU19" s="12"/>
      <c r="IOV19" s="12"/>
      <c r="IOW19" s="12"/>
      <c r="IOX19" s="12"/>
      <c r="IOY19" s="11"/>
      <c r="IOZ19" s="12"/>
      <c r="IPA19" s="12"/>
      <c r="IPB19" s="12"/>
      <c r="IPC19" s="12"/>
      <c r="IPD19" s="11"/>
      <c r="IPE19" s="12"/>
      <c r="IPF19" s="12"/>
      <c r="IPG19" s="12"/>
      <c r="IPH19" s="12"/>
      <c r="IPI19" s="11"/>
      <c r="IPJ19" s="12"/>
      <c r="IPK19" s="12"/>
      <c r="IPL19" s="12"/>
      <c r="IPM19" s="12"/>
      <c r="IPN19" s="11"/>
      <c r="IPO19" s="12"/>
      <c r="IPP19" s="12"/>
      <c r="IPQ19" s="12"/>
      <c r="IPR19" s="12"/>
      <c r="IPS19" s="11"/>
      <c r="IPT19" s="12"/>
      <c r="IPU19" s="12"/>
      <c r="IPV19" s="12"/>
      <c r="IPW19" s="12"/>
      <c r="IPX19" s="11"/>
      <c r="IPY19" s="12"/>
      <c r="IPZ19" s="12"/>
      <c r="IQA19" s="12"/>
      <c r="IQB19" s="12"/>
      <c r="IQC19" s="11"/>
      <c r="IQD19" s="12"/>
      <c r="IQE19" s="12"/>
      <c r="IQF19" s="12"/>
      <c r="IQG19" s="12"/>
      <c r="IQH19" s="11"/>
      <c r="IQI19" s="12"/>
      <c r="IQJ19" s="12"/>
      <c r="IQK19" s="12"/>
      <c r="IQL19" s="12"/>
      <c r="IQM19" s="11"/>
      <c r="IQN19" s="12"/>
      <c r="IQO19" s="12"/>
      <c r="IQP19" s="12"/>
      <c r="IQQ19" s="12"/>
      <c r="IQR19" s="11"/>
      <c r="IQS19" s="12"/>
      <c r="IQT19" s="12"/>
      <c r="IQU19" s="12"/>
      <c r="IQV19" s="12"/>
      <c r="IQW19" s="11"/>
      <c r="IQX19" s="12"/>
      <c r="IQY19" s="12"/>
      <c r="IQZ19" s="12"/>
      <c r="IRA19" s="12"/>
      <c r="IRB19" s="11"/>
      <c r="IRC19" s="12"/>
      <c r="IRD19" s="12"/>
      <c r="IRE19" s="12"/>
      <c r="IRF19" s="12"/>
      <c r="IRG19" s="11"/>
      <c r="IRH19" s="12"/>
      <c r="IRI19" s="12"/>
      <c r="IRJ19" s="12"/>
      <c r="IRK19" s="12"/>
      <c r="IRL19" s="11"/>
      <c r="IRM19" s="12"/>
      <c r="IRN19" s="12"/>
      <c r="IRO19" s="12"/>
      <c r="IRP19" s="12"/>
      <c r="IRQ19" s="11"/>
      <c r="IRR19" s="12"/>
      <c r="IRS19" s="12"/>
      <c r="IRT19" s="12"/>
      <c r="IRU19" s="12"/>
      <c r="IRV19" s="11"/>
      <c r="IRW19" s="12"/>
      <c r="IRX19" s="12"/>
      <c r="IRY19" s="12"/>
      <c r="IRZ19" s="12"/>
      <c r="ISA19" s="11"/>
      <c r="ISB19" s="12"/>
      <c r="ISC19" s="12"/>
      <c r="ISD19" s="12"/>
      <c r="ISE19" s="12"/>
      <c r="ISF19" s="11"/>
      <c r="ISG19" s="12"/>
      <c r="ISH19" s="12"/>
      <c r="ISI19" s="12"/>
      <c r="ISJ19" s="12"/>
      <c r="ISK19" s="11"/>
      <c r="ISL19" s="12"/>
      <c r="ISM19" s="12"/>
      <c r="ISN19" s="12"/>
      <c r="ISO19" s="12"/>
      <c r="ISP19" s="11"/>
      <c r="ISQ19" s="12"/>
      <c r="ISR19" s="12"/>
      <c r="ISS19" s="12"/>
      <c r="IST19" s="12"/>
      <c r="ISU19" s="11"/>
      <c r="ISV19" s="12"/>
      <c r="ISW19" s="12"/>
      <c r="ISX19" s="12"/>
      <c r="ISY19" s="12"/>
      <c r="ISZ19" s="11"/>
      <c r="ITA19" s="12"/>
      <c r="ITB19" s="12"/>
      <c r="ITC19" s="12"/>
      <c r="ITD19" s="12"/>
      <c r="ITE19" s="11"/>
      <c r="ITF19" s="12"/>
      <c r="ITG19" s="12"/>
      <c r="ITH19" s="12"/>
      <c r="ITI19" s="12"/>
      <c r="ITJ19" s="11"/>
      <c r="ITK19" s="12"/>
      <c r="ITL19" s="12"/>
      <c r="ITM19" s="12"/>
      <c r="ITN19" s="12"/>
      <c r="ITO19" s="11"/>
      <c r="ITP19" s="12"/>
      <c r="ITQ19" s="12"/>
      <c r="ITR19" s="12"/>
      <c r="ITS19" s="12"/>
      <c r="ITT19" s="11"/>
      <c r="ITU19" s="12"/>
      <c r="ITV19" s="12"/>
      <c r="ITW19" s="12"/>
      <c r="ITX19" s="12"/>
      <c r="ITY19" s="11"/>
      <c r="ITZ19" s="12"/>
      <c r="IUA19" s="12"/>
      <c r="IUB19" s="12"/>
      <c r="IUC19" s="12"/>
      <c r="IUD19" s="11"/>
      <c r="IUE19" s="12"/>
      <c r="IUF19" s="12"/>
      <c r="IUG19" s="12"/>
      <c r="IUH19" s="12"/>
      <c r="IUI19" s="11"/>
      <c r="IUJ19" s="12"/>
      <c r="IUK19" s="12"/>
      <c r="IUL19" s="12"/>
      <c r="IUM19" s="12"/>
      <c r="IUN19" s="11"/>
      <c r="IUO19" s="12"/>
      <c r="IUP19" s="12"/>
      <c r="IUQ19" s="12"/>
      <c r="IUR19" s="12"/>
      <c r="IUS19" s="11"/>
      <c r="IUT19" s="12"/>
      <c r="IUU19" s="12"/>
      <c r="IUV19" s="12"/>
      <c r="IUW19" s="12"/>
      <c r="IUX19" s="11"/>
      <c r="IUY19" s="12"/>
      <c r="IUZ19" s="12"/>
      <c r="IVA19" s="12"/>
      <c r="IVB19" s="12"/>
      <c r="IVC19" s="11"/>
      <c r="IVD19" s="12"/>
      <c r="IVE19" s="12"/>
      <c r="IVF19" s="12"/>
      <c r="IVG19" s="12"/>
      <c r="IVH19" s="11"/>
      <c r="IVI19" s="12"/>
      <c r="IVJ19" s="12"/>
      <c r="IVK19" s="12"/>
      <c r="IVL19" s="12"/>
      <c r="IVM19" s="11"/>
      <c r="IVN19" s="12"/>
      <c r="IVO19" s="12"/>
      <c r="IVP19" s="12"/>
      <c r="IVQ19" s="12"/>
      <c r="IVR19" s="11"/>
      <c r="IVS19" s="12"/>
      <c r="IVT19" s="12"/>
      <c r="IVU19" s="12"/>
      <c r="IVV19" s="12"/>
      <c r="IVW19" s="11"/>
      <c r="IVX19" s="12"/>
      <c r="IVY19" s="12"/>
      <c r="IVZ19" s="12"/>
      <c r="IWA19" s="12"/>
      <c r="IWB19" s="11"/>
      <c r="IWC19" s="12"/>
      <c r="IWD19" s="12"/>
      <c r="IWE19" s="12"/>
      <c r="IWF19" s="12"/>
      <c r="IWG19" s="11"/>
      <c r="IWH19" s="12"/>
      <c r="IWI19" s="12"/>
      <c r="IWJ19" s="12"/>
      <c r="IWK19" s="12"/>
      <c r="IWL19" s="11"/>
      <c r="IWM19" s="12"/>
      <c r="IWN19" s="12"/>
      <c r="IWO19" s="12"/>
      <c r="IWP19" s="12"/>
      <c r="IWQ19" s="11"/>
      <c r="IWR19" s="12"/>
      <c r="IWS19" s="12"/>
      <c r="IWT19" s="12"/>
      <c r="IWU19" s="12"/>
      <c r="IWV19" s="11"/>
      <c r="IWW19" s="12"/>
      <c r="IWX19" s="12"/>
      <c r="IWY19" s="12"/>
      <c r="IWZ19" s="12"/>
      <c r="IXA19" s="11"/>
      <c r="IXB19" s="12"/>
      <c r="IXC19" s="12"/>
      <c r="IXD19" s="12"/>
      <c r="IXE19" s="12"/>
      <c r="IXF19" s="11"/>
      <c r="IXG19" s="12"/>
      <c r="IXH19" s="12"/>
      <c r="IXI19" s="12"/>
      <c r="IXJ19" s="12"/>
      <c r="IXK19" s="11"/>
      <c r="IXL19" s="12"/>
      <c r="IXM19" s="12"/>
      <c r="IXN19" s="12"/>
      <c r="IXO19" s="12"/>
      <c r="IXP19" s="11"/>
      <c r="IXQ19" s="12"/>
      <c r="IXR19" s="12"/>
      <c r="IXS19" s="12"/>
      <c r="IXT19" s="12"/>
      <c r="IXU19" s="11"/>
      <c r="IXV19" s="12"/>
      <c r="IXW19" s="12"/>
      <c r="IXX19" s="12"/>
      <c r="IXY19" s="12"/>
      <c r="IXZ19" s="11"/>
      <c r="IYA19" s="12"/>
      <c r="IYB19" s="12"/>
      <c r="IYC19" s="12"/>
      <c r="IYD19" s="12"/>
      <c r="IYE19" s="11"/>
      <c r="IYF19" s="12"/>
      <c r="IYG19" s="12"/>
      <c r="IYH19" s="12"/>
      <c r="IYI19" s="12"/>
      <c r="IYJ19" s="11"/>
      <c r="IYK19" s="12"/>
      <c r="IYL19" s="12"/>
      <c r="IYM19" s="12"/>
      <c r="IYN19" s="12"/>
      <c r="IYO19" s="11"/>
      <c r="IYP19" s="12"/>
      <c r="IYQ19" s="12"/>
      <c r="IYR19" s="12"/>
      <c r="IYS19" s="12"/>
      <c r="IYT19" s="11"/>
      <c r="IYU19" s="12"/>
      <c r="IYV19" s="12"/>
      <c r="IYW19" s="12"/>
      <c r="IYX19" s="12"/>
      <c r="IYY19" s="11"/>
      <c r="IYZ19" s="12"/>
      <c r="IZA19" s="12"/>
      <c r="IZB19" s="12"/>
      <c r="IZC19" s="12"/>
      <c r="IZD19" s="11"/>
      <c r="IZE19" s="12"/>
      <c r="IZF19" s="12"/>
      <c r="IZG19" s="12"/>
      <c r="IZH19" s="12"/>
      <c r="IZI19" s="11"/>
      <c r="IZJ19" s="12"/>
      <c r="IZK19" s="12"/>
      <c r="IZL19" s="12"/>
      <c r="IZM19" s="12"/>
      <c r="IZN19" s="11"/>
      <c r="IZO19" s="12"/>
      <c r="IZP19" s="12"/>
      <c r="IZQ19" s="12"/>
      <c r="IZR19" s="12"/>
      <c r="IZS19" s="11"/>
      <c r="IZT19" s="12"/>
      <c r="IZU19" s="12"/>
      <c r="IZV19" s="12"/>
      <c r="IZW19" s="12"/>
      <c r="IZX19" s="11"/>
      <c r="IZY19" s="12"/>
      <c r="IZZ19" s="12"/>
      <c r="JAA19" s="12"/>
      <c r="JAB19" s="12"/>
      <c r="JAC19" s="11"/>
      <c r="JAD19" s="12"/>
      <c r="JAE19" s="12"/>
      <c r="JAF19" s="12"/>
      <c r="JAG19" s="12"/>
      <c r="JAH19" s="11"/>
      <c r="JAI19" s="12"/>
      <c r="JAJ19" s="12"/>
      <c r="JAK19" s="12"/>
      <c r="JAL19" s="12"/>
      <c r="JAM19" s="11"/>
      <c r="JAN19" s="12"/>
      <c r="JAO19" s="12"/>
      <c r="JAP19" s="12"/>
      <c r="JAQ19" s="12"/>
      <c r="JAR19" s="11"/>
      <c r="JAS19" s="12"/>
      <c r="JAT19" s="12"/>
      <c r="JAU19" s="12"/>
      <c r="JAV19" s="12"/>
      <c r="JAW19" s="11"/>
      <c r="JAX19" s="12"/>
      <c r="JAY19" s="12"/>
      <c r="JAZ19" s="12"/>
      <c r="JBA19" s="12"/>
      <c r="JBB19" s="11"/>
      <c r="JBC19" s="12"/>
      <c r="JBD19" s="12"/>
      <c r="JBE19" s="12"/>
      <c r="JBF19" s="12"/>
      <c r="JBG19" s="11"/>
      <c r="JBH19" s="12"/>
      <c r="JBI19" s="12"/>
      <c r="JBJ19" s="12"/>
      <c r="JBK19" s="12"/>
      <c r="JBL19" s="11"/>
      <c r="JBM19" s="12"/>
      <c r="JBN19" s="12"/>
      <c r="JBO19" s="12"/>
      <c r="JBP19" s="12"/>
      <c r="JBQ19" s="11"/>
      <c r="JBR19" s="12"/>
      <c r="JBS19" s="12"/>
      <c r="JBT19" s="12"/>
      <c r="JBU19" s="12"/>
      <c r="JBV19" s="11"/>
      <c r="JBW19" s="12"/>
      <c r="JBX19" s="12"/>
      <c r="JBY19" s="12"/>
      <c r="JBZ19" s="12"/>
      <c r="JCA19" s="11"/>
      <c r="JCB19" s="12"/>
      <c r="JCC19" s="12"/>
      <c r="JCD19" s="12"/>
      <c r="JCE19" s="12"/>
      <c r="JCF19" s="11"/>
      <c r="JCG19" s="12"/>
      <c r="JCH19" s="12"/>
      <c r="JCI19" s="12"/>
      <c r="JCJ19" s="12"/>
      <c r="JCK19" s="11"/>
      <c r="JCL19" s="12"/>
      <c r="JCM19" s="12"/>
      <c r="JCN19" s="12"/>
      <c r="JCO19" s="12"/>
      <c r="JCP19" s="11"/>
      <c r="JCQ19" s="12"/>
      <c r="JCR19" s="12"/>
      <c r="JCS19" s="12"/>
      <c r="JCT19" s="12"/>
      <c r="JCU19" s="11"/>
      <c r="JCV19" s="12"/>
      <c r="JCW19" s="12"/>
      <c r="JCX19" s="12"/>
      <c r="JCY19" s="12"/>
      <c r="JCZ19" s="11"/>
      <c r="JDA19" s="12"/>
      <c r="JDB19" s="12"/>
      <c r="JDC19" s="12"/>
      <c r="JDD19" s="12"/>
      <c r="JDE19" s="11"/>
      <c r="JDF19" s="12"/>
      <c r="JDG19" s="12"/>
      <c r="JDH19" s="12"/>
      <c r="JDI19" s="12"/>
      <c r="JDJ19" s="11"/>
      <c r="JDK19" s="12"/>
      <c r="JDL19" s="12"/>
      <c r="JDM19" s="12"/>
      <c r="JDN19" s="12"/>
      <c r="JDO19" s="11"/>
      <c r="JDP19" s="12"/>
      <c r="JDQ19" s="12"/>
      <c r="JDR19" s="12"/>
      <c r="JDS19" s="12"/>
      <c r="JDT19" s="11"/>
      <c r="JDU19" s="12"/>
      <c r="JDV19" s="12"/>
      <c r="JDW19" s="12"/>
      <c r="JDX19" s="12"/>
      <c r="JDY19" s="11"/>
      <c r="JDZ19" s="12"/>
      <c r="JEA19" s="12"/>
      <c r="JEB19" s="12"/>
      <c r="JEC19" s="12"/>
      <c r="JED19" s="11"/>
      <c r="JEE19" s="12"/>
      <c r="JEF19" s="12"/>
      <c r="JEG19" s="12"/>
      <c r="JEH19" s="12"/>
      <c r="JEI19" s="11"/>
      <c r="JEJ19" s="12"/>
      <c r="JEK19" s="12"/>
      <c r="JEL19" s="12"/>
      <c r="JEM19" s="12"/>
      <c r="JEN19" s="11"/>
      <c r="JEO19" s="12"/>
      <c r="JEP19" s="12"/>
      <c r="JEQ19" s="12"/>
      <c r="JER19" s="12"/>
      <c r="JES19" s="11"/>
      <c r="JET19" s="12"/>
      <c r="JEU19" s="12"/>
      <c r="JEV19" s="12"/>
      <c r="JEW19" s="12"/>
      <c r="JEX19" s="11"/>
      <c r="JEY19" s="12"/>
      <c r="JEZ19" s="12"/>
      <c r="JFA19" s="12"/>
      <c r="JFB19" s="12"/>
      <c r="JFC19" s="11"/>
      <c r="JFD19" s="12"/>
      <c r="JFE19" s="12"/>
      <c r="JFF19" s="12"/>
      <c r="JFG19" s="12"/>
      <c r="JFH19" s="11"/>
      <c r="JFI19" s="12"/>
      <c r="JFJ19" s="12"/>
      <c r="JFK19" s="12"/>
      <c r="JFL19" s="12"/>
      <c r="JFM19" s="11"/>
      <c r="JFN19" s="12"/>
      <c r="JFO19" s="12"/>
      <c r="JFP19" s="12"/>
      <c r="JFQ19" s="12"/>
      <c r="JFR19" s="11"/>
      <c r="JFS19" s="12"/>
      <c r="JFT19" s="12"/>
      <c r="JFU19" s="12"/>
      <c r="JFV19" s="12"/>
      <c r="JFW19" s="11"/>
      <c r="JFX19" s="12"/>
      <c r="JFY19" s="12"/>
      <c r="JFZ19" s="12"/>
      <c r="JGA19" s="12"/>
      <c r="JGB19" s="11"/>
      <c r="JGC19" s="12"/>
      <c r="JGD19" s="12"/>
      <c r="JGE19" s="12"/>
      <c r="JGF19" s="12"/>
      <c r="JGG19" s="11"/>
      <c r="JGH19" s="12"/>
      <c r="JGI19" s="12"/>
      <c r="JGJ19" s="12"/>
      <c r="JGK19" s="12"/>
      <c r="JGL19" s="11"/>
      <c r="JGM19" s="12"/>
      <c r="JGN19" s="12"/>
      <c r="JGO19" s="12"/>
      <c r="JGP19" s="12"/>
      <c r="JGQ19" s="11"/>
      <c r="JGR19" s="12"/>
      <c r="JGS19" s="12"/>
      <c r="JGT19" s="12"/>
      <c r="JGU19" s="12"/>
      <c r="JGV19" s="11"/>
      <c r="JGW19" s="12"/>
      <c r="JGX19" s="12"/>
      <c r="JGY19" s="12"/>
      <c r="JGZ19" s="12"/>
      <c r="JHA19" s="11"/>
      <c r="JHB19" s="12"/>
      <c r="JHC19" s="12"/>
      <c r="JHD19" s="12"/>
      <c r="JHE19" s="12"/>
      <c r="JHF19" s="11"/>
      <c r="JHG19" s="12"/>
      <c r="JHH19" s="12"/>
      <c r="JHI19" s="12"/>
      <c r="JHJ19" s="12"/>
      <c r="JHK19" s="11"/>
      <c r="JHL19" s="12"/>
      <c r="JHM19" s="12"/>
      <c r="JHN19" s="12"/>
      <c r="JHO19" s="12"/>
      <c r="JHP19" s="11"/>
      <c r="JHQ19" s="12"/>
      <c r="JHR19" s="12"/>
      <c r="JHS19" s="12"/>
      <c r="JHT19" s="12"/>
      <c r="JHU19" s="11"/>
      <c r="JHV19" s="12"/>
      <c r="JHW19" s="12"/>
      <c r="JHX19" s="12"/>
      <c r="JHY19" s="12"/>
      <c r="JHZ19" s="11"/>
      <c r="JIA19" s="12"/>
      <c r="JIB19" s="12"/>
      <c r="JIC19" s="12"/>
      <c r="JID19" s="12"/>
      <c r="JIE19" s="11"/>
      <c r="JIF19" s="12"/>
      <c r="JIG19" s="12"/>
      <c r="JIH19" s="12"/>
      <c r="JII19" s="12"/>
      <c r="JIJ19" s="11"/>
      <c r="JIK19" s="12"/>
      <c r="JIL19" s="12"/>
      <c r="JIM19" s="12"/>
      <c r="JIN19" s="12"/>
      <c r="JIO19" s="11"/>
      <c r="JIP19" s="12"/>
      <c r="JIQ19" s="12"/>
      <c r="JIR19" s="12"/>
      <c r="JIS19" s="12"/>
      <c r="JIT19" s="11"/>
      <c r="JIU19" s="12"/>
      <c r="JIV19" s="12"/>
      <c r="JIW19" s="12"/>
      <c r="JIX19" s="12"/>
      <c r="JIY19" s="11"/>
      <c r="JIZ19" s="12"/>
      <c r="JJA19" s="12"/>
      <c r="JJB19" s="12"/>
      <c r="JJC19" s="12"/>
      <c r="JJD19" s="11"/>
      <c r="JJE19" s="12"/>
      <c r="JJF19" s="12"/>
      <c r="JJG19" s="12"/>
      <c r="JJH19" s="12"/>
      <c r="JJI19" s="11"/>
      <c r="JJJ19" s="12"/>
      <c r="JJK19" s="12"/>
      <c r="JJL19" s="12"/>
      <c r="JJM19" s="12"/>
      <c r="JJN19" s="11"/>
      <c r="JJO19" s="12"/>
      <c r="JJP19" s="12"/>
      <c r="JJQ19" s="12"/>
      <c r="JJR19" s="12"/>
      <c r="JJS19" s="11"/>
      <c r="JJT19" s="12"/>
      <c r="JJU19" s="12"/>
      <c r="JJV19" s="12"/>
      <c r="JJW19" s="12"/>
      <c r="JJX19" s="11"/>
      <c r="JJY19" s="12"/>
      <c r="JJZ19" s="12"/>
      <c r="JKA19" s="12"/>
      <c r="JKB19" s="12"/>
      <c r="JKC19" s="11"/>
      <c r="JKD19" s="12"/>
      <c r="JKE19" s="12"/>
      <c r="JKF19" s="12"/>
      <c r="JKG19" s="12"/>
      <c r="JKH19" s="11"/>
      <c r="JKI19" s="12"/>
      <c r="JKJ19" s="12"/>
      <c r="JKK19" s="12"/>
      <c r="JKL19" s="12"/>
      <c r="JKM19" s="11"/>
      <c r="JKN19" s="12"/>
      <c r="JKO19" s="12"/>
      <c r="JKP19" s="12"/>
      <c r="JKQ19" s="12"/>
      <c r="JKR19" s="11"/>
      <c r="JKS19" s="12"/>
      <c r="JKT19" s="12"/>
      <c r="JKU19" s="12"/>
      <c r="JKV19" s="12"/>
      <c r="JKW19" s="11"/>
      <c r="JKX19" s="12"/>
      <c r="JKY19" s="12"/>
      <c r="JKZ19" s="12"/>
      <c r="JLA19" s="12"/>
      <c r="JLB19" s="11"/>
      <c r="JLC19" s="12"/>
      <c r="JLD19" s="12"/>
      <c r="JLE19" s="12"/>
      <c r="JLF19" s="12"/>
      <c r="JLG19" s="11"/>
      <c r="JLH19" s="12"/>
      <c r="JLI19" s="12"/>
      <c r="JLJ19" s="12"/>
      <c r="JLK19" s="12"/>
      <c r="JLL19" s="11"/>
      <c r="JLM19" s="12"/>
      <c r="JLN19" s="12"/>
      <c r="JLO19" s="12"/>
      <c r="JLP19" s="12"/>
      <c r="JLQ19" s="11"/>
      <c r="JLR19" s="12"/>
      <c r="JLS19" s="12"/>
      <c r="JLT19" s="12"/>
      <c r="JLU19" s="12"/>
      <c r="JLV19" s="11"/>
      <c r="JLW19" s="12"/>
      <c r="JLX19" s="12"/>
      <c r="JLY19" s="12"/>
      <c r="JLZ19" s="12"/>
      <c r="JMA19" s="11"/>
      <c r="JMB19" s="12"/>
      <c r="JMC19" s="12"/>
      <c r="JMD19" s="12"/>
      <c r="JME19" s="12"/>
      <c r="JMF19" s="11"/>
      <c r="JMG19" s="12"/>
      <c r="JMH19" s="12"/>
      <c r="JMI19" s="12"/>
      <c r="JMJ19" s="12"/>
      <c r="JMK19" s="11"/>
      <c r="JML19" s="12"/>
      <c r="JMM19" s="12"/>
      <c r="JMN19" s="12"/>
      <c r="JMO19" s="12"/>
      <c r="JMP19" s="11"/>
      <c r="JMQ19" s="12"/>
      <c r="JMR19" s="12"/>
      <c r="JMS19" s="12"/>
      <c r="JMT19" s="12"/>
      <c r="JMU19" s="11"/>
      <c r="JMV19" s="12"/>
      <c r="JMW19" s="12"/>
      <c r="JMX19" s="12"/>
      <c r="JMY19" s="12"/>
      <c r="JMZ19" s="11"/>
      <c r="JNA19" s="12"/>
      <c r="JNB19" s="12"/>
      <c r="JNC19" s="12"/>
      <c r="JND19" s="12"/>
      <c r="JNE19" s="11"/>
      <c r="JNF19" s="12"/>
      <c r="JNG19" s="12"/>
      <c r="JNH19" s="12"/>
      <c r="JNI19" s="12"/>
      <c r="JNJ19" s="11"/>
      <c r="JNK19" s="12"/>
      <c r="JNL19" s="12"/>
      <c r="JNM19" s="12"/>
      <c r="JNN19" s="12"/>
      <c r="JNO19" s="11"/>
      <c r="JNP19" s="12"/>
      <c r="JNQ19" s="12"/>
      <c r="JNR19" s="12"/>
      <c r="JNS19" s="12"/>
      <c r="JNT19" s="11"/>
      <c r="JNU19" s="12"/>
      <c r="JNV19" s="12"/>
      <c r="JNW19" s="12"/>
      <c r="JNX19" s="12"/>
      <c r="JNY19" s="11"/>
      <c r="JNZ19" s="12"/>
      <c r="JOA19" s="12"/>
      <c r="JOB19" s="12"/>
      <c r="JOC19" s="12"/>
      <c r="JOD19" s="11"/>
      <c r="JOE19" s="12"/>
      <c r="JOF19" s="12"/>
      <c r="JOG19" s="12"/>
      <c r="JOH19" s="12"/>
      <c r="JOI19" s="11"/>
      <c r="JOJ19" s="12"/>
      <c r="JOK19" s="12"/>
      <c r="JOL19" s="12"/>
      <c r="JOM19" s="12"/>
      <c r="JON19" s="11"/>
      <c r="JOO19" s="12"/>
      <c r="JOP19" s="12"/>
      <c r="JOQ19" s="12"/>
      <c r="JOR19" s="12"/>
      <c r="JOS19" s="11"/>
      <c r="JOT19" s="12"/>
      <c r="JOU19" s="12"/>
      <c r="JOV19" s="12"/>
      <c r="JOW19" s="12"/>
      <c r="JOX19" s="11"/>
      <c r="JOY19" s="12"/>
      <c r="JOZ19" s="12"/>
      <c r="JPA19" s="12"/>
      <c r="JPB19" s="12"/>
      <c r="JPC19" s="11"/>
      <c r="JPD19" s="12"/>
      <c r="JPE19" s="12"/>
      <c r="JPF19" s="12"/>
      <c r="JPG19" s="12"/>
      <c r="JPH19" s="11"/>
      <c r="JPI19" s="12"/>
      <c r="JPJ19" s="12"/>
      <c r="JPK19" s="12"/>
      <c r="JPL19" s="12"/>
      <c r="JPM19" s="11"/>
      <c r="JPN19" s="12"/>
      <c r="JPO19" s="12"/>
      <c r="JPP19" s="12"/>
      <c r="JPQ19" s="12"/>
      <c r="JPR19" s="11"/>
      <c r="JPS19" s="12"/>
      <c r="JPT19" s="12"/>
      <c r="JPU19" s="12"/>
      <c r="JPV19" s="12"/>
      <c r="JPW19" s="11"/>
      <c r="JPX19" s="12"/>
      <c r="JPY19" s="12"/>
      <c r="JPZ19" s="12"/>
      <c r="JQA19" s="12"/>
      <c r="JQB19" s="11"/>
      <c r="JQC19" s="12"/>
      <c r="JQD19" s="12"/>
      <c r="JQE19" s="12"/>
      <c r="JQF19" s="12"/>
      <c r="JQG19" s="11"/>
      <c r="JQH19" s="12"/>
      <c r="JQI19" s="12"/>
      <c r="JQJ19" s="12"/>
      <c r="JQK19" s="12"/>
      <c r="JQL19" s="11"/>
      <c r="JQM19" s="12"/>
      <c r="JQN19" s="12"/>
      <c r="JQO19" s="12"/>
      <c r="JQP19" s="12"/>
      <c r="JQQ19" s="11"/>
      <c r="JQR19" s="12"/>
      <c r="JQS19" s="12"/>
      <c r="JQT19" s="12"/>
      <c r="JQU19" s="12"/>
      <c r="JQV19" s="11"/>
      <c r="JQW19" s="12"/>
      <c r="JQX19" s="12"/>
      <c r="JQY19" s="12"/>
      <c r="JQZ19" s="12"/>
      <c r="JRA19" s="11"/>
      <c r="JRB19" s="12"/>
      <c r="JRC19" s="12"/>
      <c r="JRD19" s="12"/>
      <c r="JRE19" s="12"/>
      <c r="JRF19" s="11"/>
      <c r="JRG19" s="12"/>
      <c r="JRH19" s="12"/>
      <c r="JRI19" s="12"/>
      <c r="JRJ19" s="12"/>
      <c r="JRK19" s="11"/>
      <c r="JRL19" s="12"/>
      <c r="JRM19" s="12"/>
      <c r="JRN19" s="12"/>
      <c r="JRO19" s="12"/>
      <c r="JRP19" s="11"/>
      <c r="JRQ19" s="12"/>
      <c r="JRR19" s="12"/>
      <c r="JRS19" s="12"/>
      <c r="JRT19" s="12"/>
      <c r="JRU19" s="11"/>
      <c r="JRV19" s="12"/>
      <c r="JRW19" s="12"/>
      <c r="JRX19" s="12"/>
      <c r="JRY19" s="12"/>
      <c r="JRZ19" s="11"/>
      <c r="JSA19" s="12"/>
      <c r="JSB19" s="12"/>
      <c r="JSC19" s="12"/>
      <c r="JSD19" s="12"/>
      <c r="JSE19" s="11"/>
      <c r="JSF19" s="12"/>
      <c r="JSG19" s="12"/>
      <c r="JSH19" s="12"/>
      <c r="JSI19" s="12"/>
      <c r="JSJ19" s="11"/>
      <c r="JSK19" s="12"/>
      <c r="JSL19" s="12"/>
      <c r="JSM19" s="12"/>
      <c r="JSN19" s="12"/>
      <c r="JSO19" s="11"/>
      <c r="JSP19" s="12"/>
      <c r="JSQ19" s="12"/>
      <c r="JSR19" s="12"/>
      <c r="JSS19" s="12"/>
      <c r="JST19" s="11"/>
      <c r="JSU19" s="12"/>
      <c r="JSV19" s="12"/>
      <c r="JSW19" s="12"/>
      <c r="JSX19" s="12"/>
      <c r="JSY19" s="11"/>
      <c r="JSZ19" s="12"/>
      <c r="JTA19" s="12"/>
      <c r="JTB19" s="12"/>
      <c r="JTC19" s="12"/>
      <c r="JTD19" s="11"/>
      <c r="JTE19" s="12"/>
      <c r="JTF19" s="12"/>
      <c r="JTG19" s="12"/>
      <c r="JTH19" s="12"/>
      <c r="JTI19" s="11"/>
      <c r="JTJ19" s="12"/>
      <c r="JTK19" s="12"/>
      <c r="JTL19" s="12"/>
      <c r="JTM19" s="12"/>
      <c r="JTN19" s="11"/>
      <c r="JTO19" s="12"/>
      <c r="JTP19" s="12"/>
      <c r="JTQ19" s="12"/>
      <c r="JTR19" s="12"/>
      <c r="JTS19" s="11"/>
      <c r="JTT19" s="12"/>
      <c r="JTU19" s="12"/>
      <c r="JTV19" s="12"/>
      <c r="JTW19" s="12"/>
      <c r="JTX19" s="11"/>
      <c r="JTY19" s="12"/>
      <c r="JTZ19" s="12"/>
      <c r="JUA19" s="12"/>
      <c r="JUB19" s="12"/>
      <c r="JUC19" s="11"/>
      <c r="JUD19" s="12"/>
      <c r="JUE19" s="12"/>
      <c r="JUF19" s="12"/>
      <c r="JUG19" s="12"/>
      <c r="JUH19" s="11"/>
      <c r="JUI19" s="12"/>
      <c r="JUJ19" s="12"/>
      <c r="JUK19" s="12"/>
      <c r="JUL19" s="12"/>
      <c r="JUM19" s="11"/>
      <c r="JUN19" s="12"/>
      <c r="JUO19" s="12"/>
      <c r="JUP19" s="12"/>
      <c r="JUQ19" s="12"/>
      <c r="JUR19" s="11"/>
      <c r="JUS19" s="12"/>
      <c r="JUT19" s="12"/>
      <c r="JUU19" s="12"/>
      <c r="JUV19" s="12"/>
      <c r="JUW19" s="11"/>
      <c r="JUX19" s="12"/>
      <c r="JUY19" s="12"/>
      <c r="JUZ19" s="12"/>
      <c r="JVA19" s="12"/>
      <c r="JVB19" s="11"/>
      <c r="JVC19" s="12"/>
      <c r="JVD19" s="12"/>
      <c r="JVE19" s="12"/>
      <c r="JVF19" s="12"/>
      <c r="JVG19" s="11"/>
      <c r="JVH19" s="12"/>
      <c r="JVI19" s="12"/>
      <c r="JVJ19" s="12"/>
      <c r="JVK19" s="12"/>
      <c r="JVL19" s="11"/>
      <c r="JVM19" s="12"/>
      <c r="JVN19" s="12"/>
      <c r="JVO19" s="12"/>
      <c r="JVP19" s="12"/>
      <c r="JVQ19" s="11"/>
      <c r="JVR19" s="12"/>
      <c r="JVS19" s="12"/>
      <c r="JVT19" s="12"/>
      <c r="JVU19" s="12"/>
      <c r="JVV19" s="11"/>
      <c r="JVW19" s="12"/>
      <c r="JVX19" s="12"/>
      <c r="JVY19" s="12"/>
      <c r="JVZ19" s="12"/>
      <c r="JWA19" s="11"/>
      <c r="JWB19" s="12"/>
      <c r="JWC19" s="12"/>
      <c r="JWD19" s="12"/>
      <c r="JWE19" s="12"/>
      <c r="JWF19" s="11"/>
      <c r="JWG19" s="12"/>
      <c r="JWH19" s="12"/>
      <c r="JWI19" s="12"/>
      <c r="JWJ19" s="12"/>
      <c r="JWK19" s="11"/>
      <c r="JWL19" s="12"/>
      <c r="JWM19" s="12"/>
      <c r="JWN19" s="12"/>
      <c r="JWO19" s="12"/>
      <c r="JWP19" s="11"/>
      <c r="JWQ19" s="12"/>
      <c r="JWR19" s="12"/>
      <c r="JWS19" s="12"/>
      <c r="JWT19" s="12"/>
      <c r="JWU19" s="11"/>
      <c r="JWV19" s="12"/>
      <c r="JWW19" s="12"/>
      <c r="JWX19" s="12"/>
      <c r="JWY19" s="12"/>
      <c r="JWZ19" s="11"/>
      <c r="JXA19" s="12"/>
      <c r="JXB19" s="12"/>
      <c r="JXC19" s="12"/>
      <c r="JXD19" s="12"/>
      <c r="JXE19" s="11"/>
      <c r="JXF19" s="12"/>
      <c r="JXG19" s="12"/>
      <c r="JXH19" s="12"/>
      <c r="JXI19" s="12"/>
      <c r="JXJ19" s="11"/>
      <c r="JXK19" s="12"/>
      <c r="JXL19" s="12"/>
      <c r="JXM19" s="12"/>
      <c r="JXN19" s="12"/>
      <c r="JXO19" s="11"/>
      <c r="JXP19" s="12"/>
      <c r="JXQ19" s="12"/>
      <c r="JXR19" s="12"/>
      <c r="JXS19" s="12"/>
      <c r="JXT19" s="11"/>
      <c r="JXU19" s="12"/>
      <c r="JXV19" s="12"/>
      <c r="JXW19" s="12"/>
      <c r="JXX19" s="12"/>
      <c r="JXY19" s="11"/>
      <c r="JXZ19" s="12"/>
      <c r="JYA19" s="12"/>
      <c r="JYB19" s="12"/>
      <c r="JYC19" s="12"/>
      <c r="JYD19" s="11"/>
      <c r="JYE19" s="12"/>
      <c r="JYF19" s="12"/>
      <c r="JYG19" s="12"/>
      <c r="JYH19" s="12"/>
      <c r="JYI19" s="11"/>
      <c r="JYJ19" s="12"/>
      <c r="JYK19" s="12"/>
      <c r="JYL19" s="12"/>
      <c r="JYM19" s="12"/>
      <c r="JYN19" s="11"/>
      <c r="JYO19" s="12"/>
      <c r="JYP19" s="12"/>
      <c r="JYQ19" s="12"/>
      <c r="JYR19" s="12"/>
      <c r="JYS19" s="11"/>
      <c r="JYT19" s="12"/>
      <c r="JYU19" s="12"/>
      <c r="JYV19" s="12"/>
      <c r="JYW19" s="12"/>
      <c r="JYX19" s="11"/>
      <c r="JYY19" s="12"/>
      <c r="JYZ19" s="12"/>
      <c r="JZA19" s="12"/>
      <c r="JZB19" s="12"/>
      <c r="JZC19" s="11"/>
      <c r="JZD19" s="12"/>
      <c r="JZE19" s="12"/>
      <c r="JZF19" s="12"/>
      <c r="JZG19" s="12"/>
      <c r="JZH19" s="11"/>
      <c r="JZI19" s="12"/>
      <c r="JZJ19" s="12"/>
      <c r="JZK19" s="12"/>
      <c r="JZL19" s="12"/>
      <c r="JZM19" s="11"/>
      <c r="JZN19" s="12"/>
      <c r="JZO19" s="12"/>
      <c r="JZP19" s="12"/>
      <c r="JZQ19" s="12"/>
      <c r="JZR19" s="11"/>
      <c r="JZS19" s="12"/>
      <c r="JZT19" s="12"/>
      <c r="JZU19" s="12"/>
      <c r="JZV19" s="12"/>
      <c r="JZW19" s="11"/>
      <c r="JZX19" s="12"/>
      <c r="JZY19" s="12"/>
      <c r="JZZ19" s="12"/>
      <c r="KAA19" s="12"/>
      <c r="KAB19" s="11"/>
      <c r="KAC19" s="12"/>
      <c r="KAD19" s="12"/>
      <c r="KAE19" s="12"/>
      <c r="KAF19" s="12"/>
      <c r="KAG19" s="11"/>
      <c r="KAH19" s="12"/>
      <c r="KAI19" s="12"/>
      <c r="KAJ19" s="12"/>
      <c r="KAK19" s="12"/>
      <c r="KAL19" s="11"/>
      <c r="KAM19" s="12"/>
      <c r="KAN19" s="12"/>
      <c r="KAO19" s="12"/>
      <c r="KAP19" s="12"/>
      <c r="KAQ19" s="11"/>
      <c r="KAR19" s="12"/>
      <c r="KAS19" s="12"/>
      <c r="KAT19" s="12"/>
      <c r="KAU19" s="12"/>
      <c r="KAV19" s="11"/>
      <c r="KAW19" s="12"/>
      <c r="KAX19" s="12"/>
      <c r="KAY19" s="12"/>
      <c r="KAZ19" s="12"/>
      <c r="KBA19" s="11"/>
      <c r="KBB19" s="12"/>
      <c r="KBC19" s="12"/>
      <c r="KBD19" s="12"/>
      <c r="KBE19" s="12"/>
      <c r="KBF19" s="11"/>
      <c r="KBG19" s="12"/>
      <c r="KBH19" s="12"/>
      <c r="KBI19" s="12"/>
      <c r="KBJ19" s="12"/>
      <c r="KBK19" s="11"/>
      <c r="KBL19" s="12"/>
      <c r="KBM19" s="12"/>
      <c r="KBN19" s="12"/>
      <c r="KBO19" s="12"/>
      <c r="KBP19" s="11"/>
      <c r="KBQ19" s="12"/>
      <c r="KBR19" s="12"/>
      <c r="KBS19" s="12"/>
      <c r="KBT19" s="12"/>
      <c r="KBU19" s="11"/>
      <c r="KBV19" s="12"/>
      <c r="KBW19" s="12"/>
      <c r="KBX19" s="12"/>
      <c r="KBY19" s="12"/>
      <c r="KBZ19" s="11"/>
      <c r="KCA19" s="12"/>
      <c r="KCB19" s="12"/>
      <c r="KCC19" s="12"/>
      <c r="KCD19" s="12"/>
      <c r="KCE19" s="11"/>
      <c r="KCF19" s="12"/>
      <c r="KCG19" s="12"/>
      <c r="KCH19" s="12"/>
      <c r="KCI19" s="12"/>
      <c r="KCJ19" s="11"/>
      <c r="KCK19" s="12"/>
      <c r="KCL19" s="12"/>
      <c r="KCM19" s="12"/>
      <c r="KCN19" s="12"/>
      <c r="KCO19" s="11"/>
      <c r="KCP19" s="12"/>
      <c r="KCQ19" s="12"/>
      <c r="KCR19" s="12"/>
      <c r="KCS19" s="12"/>
      <c r="KCT19" s="11"/>
      <c r="KCU19" s="12"/>
      <c r="KCV19" s="12"/>
      <c r="KCW19" s="12"/>
      <c r="KCX19" s="12"/>
      <c r="KCY19" s="11"/>
      <c r="KCZ19" s="12"/>
      <c r="KDA19" s="12"/>
      <c r="KDB19" s="12"/>
      <c r="KDC19" s="12"/>
      <c r="KDD19" s="11"/>
      <c r="KDE19" s="12"/>
      <c r="KDF19" s="12"/>
      <c r="KDG19" s="12"/>
      <c r="KDH19" s="12"/>
      <c r="KDI19" s="11"/>
      <c r="KDJ19" s="12"/>
      <c r="KDK19" s="12"/>
      <c r="KDL19" s="12"/>
      <c r="KDM19" s="12"/>
      <c r="KDN19" s="11"/>
      <c r="KDO19" s="12"/>
      <c r="KDP19" s="12"/>
      <c r="KDQ19" s="12"/>
      <c r="KDR19" s="12"/>
      <c r="KDS19" s="11"/>
      <c r="KDT19" s="12"/>
      <c r="KDU19" s="12"/>
      <c r="KDV19" s="12"/>
      <c r="KDW19" s="12"/>
      <c r="KDX19" s="11"/>
      <c r="KDY19" s="12"/>
      <c r="KDZ19" s="12"/>
      <c r="KEA19" s="12"/>
      <c r="KEB19" s="12"/>
      <c r="KEC19" s="11"/>
      <c r="KED19" s="12"/>
      <c r="KEE19" s="12"/>
      <c r="KEF19" s="12"/>
      <c r="KEG19" s="12"/>
      <c r="KEH19" s="11"/>
      <c r="KEI19" s="12"/>
      <c r="KEJ19" s="12"/>
      <c r="KEK19" s="12"/>
      <c r="KEL19" s="12"/>
      <c r="KEM19" s="11"/>
      <c r="KEN19" s="12"/>
      <c r="KEO19" s="12"/>
      <c r="KEP19" s="12"/>
      <c r="KEQ19" s="12"/>
      <c r="KER19" s="11"/>
      <c r="KES19" s="12"/>
      <c r="KET19" s="12"/>
      <c r="KEU19" s="12"/>
      <c r="KEV19" s="12"/>
      <c r="KEW19" s="11"/>
      <c r="KEX19" s="12"/>
      <c r="KEY19" s="12"/>
      <c r="KEZ19" s="12"/>
      <c r="KFA19" s="12"/>
      <c r="KFB19" s="11"/>
      <c r="KFC19" s="12"/>
      <c r="KFD19" s="12"/>
      <c r="KFE19" s="12"/>
      <c r="KFF19" s="12"/>
      <c r="KFG19" s="11"/>
      <c r="KFH19" s="12"/>
      <c r="KFI19" s="12"/>
      <c r="KFJ19" s="12"/>
      <c r="KFK19" s="12"/>
      <c r="KFL19" s="11"/>
      <c r="KFM19" s="12"/>
      <c r="KFN19" s="12"/>
      <c r="KFO19" s="12"/>
      <c r="KFP19" s="12"/>
      <c r="KFQ19" s="11"/>
      <c r="KFR19" s="12"/>
      <c r="KFS19" s="12"/>
      <c r="KFT19" s="12"/>
      <c r="KFU19" s="12"/>
      <c r="KFV19" s="11"/>
      <c r="KFW19" s="12"/>
      <c r="KFX19" s="12"/>
      <c r="KFY19" s="12"/>
      <c r="KFZ19" s="12"/>
      <c r="KGA19" s="11"/>
      <c r="KGB19" s="12"/>
      <c r="KGC19" s="12"/>
      <c r="KGD19" s="12"/>
      <c r="KGE19" s="12"/>
      <c r="KGF19" s="11"/>
      <c r="KGG19" s="12"/>
      <c r="KGH19" s="12"/>
      <c r="KGI19" s="12"/>
      <c r="KGJ19" s="12"/>
      <c r="KGK19" s="11"/>
      <c r="KGL19" s="12"/>
      <c r="KGM19" s="12"/>
      <c r="KGN19" s="12"/>
      <c r="KGO19" s="12"/>
      <c r="KGP19" s="11"/>
      <c r="KGQ19" s="12"/>
      <c r="KGR19" s="12"/>
      <c r="KGS19" s="12"/>
      <c r="KGT19" s="12"/>
      <c r="KGU19" s="11"/>
      <c r="KGV19" s="12"/>
      <c r="KGW19" s="12"/>
      <c r="KGX19" s="12"/>
      <c r="KGY19" s="12"/>
      <c r="KGZ19" s="11"/>
      <c r="KHA19" s="12"/>
      <c r="KHB19" s="12"/>
      <c r="KHC19" s="12"/>
      <c r="KHD19" s="12"/>
      <c r="KHE19" s="11"/>
      <c r="KHF19" s="12"/>
      <c r="KHG19" s="12"/>
      <c r="KHH19" s="12"/>
      <c r="KHI19" s="12"/>
      <c r="KHJ19" s="11"/>
      <c r="KHK19" s="12"/>
      <c r="KHL19" s="12"/>
      <c r="KHM19" s="12"/>
      <c r="KHN19" s="12"/>
      <c r="KHO19" s="11"/>
      <c r="KHP19" s="12"/>
      <c r="KHQ19" s="12"/>
      <c r="KHR19" s="12"/>
      <c r="KHS19" s="12"/>
      <c r="KHT19" s="11"/>
      <c r="KHU19" s="12"/>
      <c r="KHV19" s="12"/>
      <c r="KHW19" s="12"/>
      <c r="KHX19" s="12"/>
      <c r="KHY19" s="11"/>
      <c r="KHZ19" s="12"/>
      <c r="KIA19" s="12"/>
      <c r="KIB19" s="12"/>
      <c r="KIC19" s="12"/>
      <c r="KID19" s="11"/>
      <c r="KIE19" s="12"/>
      <c r="KIF19" s="12"/>
      <c r="KIG19" s="12"/>
      <c r="KIH19" s="12"/>
      <c r="KII19" s="11"/>
      <c r="KIJ19" s="12"/>
      <c r="KIK19" s="12"/>
      <c r="KIL19" s="12"/>
      <c r="KIM19" s="12"/>
      <c r="KIN19" s="11"/>
      <c r="KIO19" s="12"/>
      <c r="KIP19" s="12"/>
      <c r="KIQ19" s="12"/>
      <c r="KIR19" s="12"/>
      <c r="KIS19" s="11"/>
      <c r="KIT19" s="12"/>
      <c r="KIU19" s="12"/>
      <c r="KIV19" s="12"/>
      <c r="KIW19" s="12"/>
      <c r="KIX19" s="11"/>
      <c r="KIY19" s="12"/>
      <c r="KIZ19" s="12"/>
      <c r="KJA19" s="12"/>
      <c r="KJB19" s="12"/>
      <c r="KJC19" s="11"/>
      <c r="KJD19" s="12"/>
      <c r="KJE19" s="12"/>
      <c r="KJF19" s="12"/>
      <c r="KJG19" s="12"/>
      <c r="KJH19" s="11"/>
      <c r="KJI19" s="12"/>
      <c r="KJJ19" s="12"/>
      <c r="KJK19" s="12"/>
      <c r="KJL19" s="12"/>
      <c r="KJM19" s="11"/>
      <c r="KJN19" s="12"/>
      <c r="KJO19" s="12"/>
      <c r="KJP19" s="12"/>
      <c r="KJQ19" s="12"/>
      <c r="KJR19" s="11"/>
      <c r="KJS19" s="12"/>
      <c r="KJT19" s="12"/>
      <c r="KJU19" s="12"/>
      <c r="KJV19" s="12"/>
      <c r="KJW19" s="11"/>
      <c r="KJX19" s="12"/>
      <c r="KJY19" s="12"/>
      <c r="KJZ19" s="12"/>
      <c r="KKA19" s="12"/>
      <c r="KKB19" s="11"/>
      <c r="KKC19" s="12"/>
      <c r="KKD19" s="12"/>
      <c r="KKE19" s="12"/>
      <c r="KKF19" s="12"/>
      <c r="KKG19" s="11"/>
      <c r="KKH19" s="12"/>
      <c r="KKI19" s="12"/>
      <c r="KKJ19" s="12"/>
      <c r="KKK19" s="12"/>
      <c r="KKL19" s="11"/>
      <c r="KKM19" s="12"/>
      <c r="KKN19" s="12"/>
      <c r="KKO19" s="12"/>
      <c r="KKP19" s="12"/>
      <c r="KKQ19" s="11"/>
      <c r="KKR19" s="12"/>
      <c r="KKS19" s="12"/>
      <c r="KKT19" s="12"/>
      <c r="KKU19" s="12"/>
      <c r="KKV19" s="11"/>
      <c r="KKW19" s="12"/>
      <c r="KKX19" s="12"/>
      <c r="KKY19" s="12"/>
      <c r="KKZ19" s="12"/>
      <c r="KLA19" s="11"/>
      <c r="KLB19" s="12"/>
      <c r="KLC19" s="12"/>
      <c r="KLD19" s="12"/>
      <c r="KLE19" s="12"/>
      <c r="KLF19" s="11"/>
      <c r="KLG19" s="12"/>
      <c r="KLH19" s="12"/>
      <c r="KLI19" s="12"/>
      <c r="KLJ19" s="12"/>
      <c r="KLK19" s="11"/>
      <c r="KLL19" s="12"/>
      <c r="KLM19" s="12"/>
      <c r="KLN19" s="12"/>
      <c r="KLO19" s="12"/>
      <c r="KLP19" s="11"/>
      <c r="KLQ19" s="12"/>
      <c r="KLR19" s="12"/>
      <c r="KLS19" s="12"/>
      <c r="KLT19" s="12"/>
      <c r="KLU19" s="11"/>
      <c r="KLV19" s="12"/>
      <c r="KLW19" s="12"/>
      <c r="KLX19" s="12"/>
      <c r="KLY19" s="12"/>
      <c r="KLZ19" s="11"/>
      <c r="KMA19" s="12"/>
      <c r="KMB19" s="12"/>
      <c r="KMC19" s="12"/>
      <c r="KMD19" s="12"/>
      <c r="KME19" s="11"/>
      <c r="KMF19" s="12"/>
      <c r="KMG19" s="12"/>
      <c r="KMH19" s="12"/>
      <c r="KMI19" s="12"/>
      <c r="KMJ19" s="11"/>
      <c r="KMK19" s="12"/>
      <c r="KML19" s="12"/>
      <c r="KMM19" s="12"/>
      <c r="KMN19" s="12"/>
      <c r="KMO19" s="11"/>
      <c r="KMP19" s="12"/>
      <c r="KMQ19" s="12"/>
      <c r="KMR19" s="12"/>
      <c r="KMS19" s="12"/>
      <c r="KMT19" s="11"/>
      <c r="KMU19" s="12"/>
      <c r="KMV19" s="12"/>
      <c r="KMW19" s="12"/>
      <c r="KMX19" s="12"/>
      <c r="KMY19" s="11"/>
      <c r="KMZ19" s="12"/>
      <c r="KNA19" s="12"/>
      <c r="KNB19" s="12"/>
      <c r="KNC19" s="12"/>
      <c r="KND19" s="11"/>
      <c r="KNE19" s="12"/>
      <c r="KNF19" s="12"/>
      <c r="KNG19" s="12"/>
      <c r="KNH19" s="12"/>
      <c r="KNI19" s="11"/>
      <c r="KNJ19" s="12"/>
      <c r="KNK19" s="12"/>
      <c r="KNL19" s="12"/>
      <c r="KNM19" s="12"/>
      <c r="KNN19" s="11"/>
      <c r="KNO19" s="12"/>
      <c r="KNP19" s="12"/>
      <c r="KNQ19" s="12"/>
      <c r="KNR19" s="12"/>
      <c r="KNS19" s="11"/>
      <c r="KNT19" s="12"/>
      <c r="KNU19" s="12"/>
      <c r="KNV19" s="12"/>
      <c r="KNW19" s="12"/>
      <c r="KNX19" s="11"/>
      <c r="KNY19" s="12"/>
      <c r="KNZ19" s="12"/>
      <c r="KOA19" s="12"/>
      <c r="KOB19" s="12"/>
      <c r="KOC19" s="11"/>
      <c r="KOD19" s="12"/>
      <c r="KOE19" s="12"/>
      <c r="KOF19" s="12"/>
      <c r="KOG19" s="12"/>
      <c r="KOH19" s="11"/>
      <c r="KOI19" s="12"/>
      <c r="KOJ19" s="12"/>
      <c r="KOK19" s="12"/>
      <c r="KOL19" s="12"/>
      <c r="KOM19" s="11"/>
      <c r="KON19" s="12"/>
      <c r="KOO19" s="12"/>
      <c r="KOP19" s="12"/>
      <c r="KOQ19" s="12"/>
      <c r="KOR19" s="11"/>
      <c r="KOS19" s="12"/>
      <c r="KOT19" s="12"/>
      <c r="KOU19" s="12"/>
      <c r="KOV19" s="12"/>
      <c r="KOW19" s="11"/>
      <c r="KOX19" s="12"/>
      <c r="KOY19" s="12"/>
      <c r="KOZ19" s="12"/>
      <c r="KPA19" s="12"/>
      <c r="KPB19" s="11"/>
      <c r="KPC19" s="12"/>
      <c r="KPD19" s="12"/>
      <c r="KPE19" s="12"/>
      <c r="KPF19" s="12"/>
      <c r="KPG19" s="11"/>
      <c r="KPH19" s="12"/>
      <c r="KPI19" s="12"/>
      <c r="KPJ19" s="12"/>
      <c r="KPK19" s="12"/>
      <c r="KPL19" s="11"/>
      <c r="KPM19" s="12"/>
      <c r="KPN19" s="12"/>
      <c r="KPO19" s="12"/>
      <c r="KPP19" s="12"/>
      <c r="KPQ19" s="11"/>
      <c r="KPR19" s="12"/>
      <c r="KPS19" s="12"/>
      <c r="KPT19" s="12"/>
      <c r="KPU19" s="12"/>
      <c r="KPV19" s="11"/>
      <c r="KPW19" s="12"/>
      <c r="KPX19" s="12"/>
      <c r="KPY19" s="12"/>
      <c r="KPZ19" s="12"/>
      <c r="KQA19" s="11"/>
      <c r="KQB19" s="12"/>
      <c r="KQC19" s="12"/>
      <c r="KQD19" s="12"/>
      <c r="KQE19" s="12"/>
      <c r="KQF19" s="11"/>
      <c r="KQG19" s="12"/>
      <c r="KQH19" s="12"/>
      <c r="KQI19" s="12"/>
      <c r="KQJ19" s="12"/>
      <c r="KQK19" s="11"/>
      <c r="KQL19" s="12"/>
      <c r="KQM19" s="12"/>
      <c r="KQN19" s="12"/>
      <c r="KQO19" s="12"/>
      <c r="KQP19" s="11"/>
      <c r="KQQ19" s="12"/>
      <c r="KQR19" s="12"/>
      <c r="KQS19" s="12"/>
      <c r="KQT19" s="12"/>
      <c r="KQU19" s="11"/>
      <c r="KQV19" s="12"/>
      <c r="KQW19" s="12"/>
      <c r="KQX19" s="12"/>
      <c r="KQY19" s="12"/>
      <c r="KQZ19" s="11"/>
      <c r="KRA19" s="12"/>
      <c r="KRB19" s="12"/>
      <c r="KRC19" s="12"/>
      <c r="KRD19" s="12"/>
      <c r="KRE19" s="11"/>
      <c r="KRF19" s="12"/>
      <c r="KRG19" s="12"/>
      <c r="KRH19" s="12"/>
      <c r="KRI19" s="12"/>
      <c r="KRJ19" s="11"/>
      <c r="KRK19" s="12"/>
      <c r="KRL19" s="12"/>
      <c r="KRM19" s="12"/>
      <c r="KRN19" s="12"/>
      <c r="KRO19" s="11"/>
      <c r="KRP19" s="12"/>
      <c r="KRQ19" s="12"/>
      <c r="KRR19" s="12"/>
      <c r="KRS19" s="12"/>
      <c r="KRT19" s="11"/>
      <c r="KRU19" s="12"/>
      <c r="KRV19" s="12"/>
      <c r="KRW19" s="12"/>
      <c r="KRX19" s="12"/>
      <c r="KRY19" s="11"/>
      <c r="KRZ19" s="12"/>
      <c r="KSA19" s="12"/>
      <c r="KSB19" s="12"/>
      <c r="KSC19" s="12"/>
      <c r="KSD19" s="11"/>
      <c r="KSE19" s="12"/>
      <c r="KSF19" s="12"/>
      <c r="KSG19" s="12"/>
      <c r="KSH19" s="12"/>
      <c r="KSI19" s="11"/>
      <c r="KSJ19" s="12"/>
      <c r="KSK19" s="12"/>
      <c r="KSL19" s="12"/>
      <c r="KSM19" s="12"/>
      <c r="KSN19" s="11"/>
      <c r="KSO19" s="12"/>
      <c r="KSP19" s="12"/>
      <c r="KSQ19" s="12"/>
      <c r="KSR19" s="12"/>
      <c r="KSS19" s="11"/>
      <c r="KST19" s="12"/>
      <c r="KSU19" s="12"/>
      <c r="KSV19" s="12"/>
      <c r="KSW19" s="12"/>
      <c r="KSX19" s="11"/>
      <c r="KSY19" s="12"/>
      <c r="KSZ19" s="12"/>
      <c r="KTA19" s="12"/>
      <c r="KTB19" s="12"/>
      <c r="KTC19" s="11"/>
      <c r="KTD19" s="12"/>
      <c r="KTE19" s="12"/>
      <c r="KTF19" s="12"/>
      <c r="KTG19" s="12"/>
      <c r="KTH19" s="11"/>
      <c r="KTI19" s="12"/>
      <c r="KTJ19" s="12"/>
      <c r="KTK19" s="12"/>
      <c r="KTL19" s="12"/>
      <c r="KTM19" s="11"/>
      <c r="KTN19" s="12"/>
      <c r="KTO19" s="12"/>
      <c r="KTP19" s="12"/>
      <c r="KTQ19" s="12"/>
      <c r="KTR19" s="11"/>
      <c r="KTS19" s="12"/>
      <c r="KTT19" s="12"/>
      <c r="KTU19" s="12"/>
      <c r="KTV19" s="12"/>
      <c r="KTW19" s="11"/>
      <c r="KTX19" s="12"/>
      <c r="KTY19" s="12"/>
      <c r="KTZ19" s="12"/>
      <c r="KUA19" s="12"/>
      <c r="KUB19" s="11"/>
      <c r="KUC19" s="12"/>
      <c r="KUD19" s="12"/>
      <c r="KUE19" s="12"/>
      <c r="KUF19" s="12"/>
      <c r="KUG19" s="11"/>
      <c r="KUH19" s="12"/>
      <c r="KUI19" s="12"/>
      <c r="KUJ19" s="12"/>
      <c r="KUK19" s="12"/>
      <c r="KUL19" s="11"/>
      <c r="KUM19" s="12"/>
      <c r="KUN19" s="12"/>
      <c r="KUO19" s="12"/>
      <c r="KUP19" s="12"/>
      <c r="KUQ19" s="11"/>
      <c r="KUR19" s="12"/>
      <c r="KUS19" s="12"/>
      <c r="KUT19" s="12"/>
      <c r="KUU19" s="12"/>
      <c r="KUV19" s="11"/>
      <c r="KUW19" s="12"/>
      <c r="KUX19" s="12"/>
      <c r="KUY19" s="12"/>
      <c r="KUZ19" s="12"/>
      <c r="KVA19" s="11"/>
      <c r="KVB19" s="12"/>
      <c r="KVC19" s="12"/>
      <c r="KVD19" s="12"/>
      <c r="KVE19" s="12"/>
      <c r="KVF19" s="11"/>
      <c r="KVG19" s="12"/>
      <c r="KVH19" s="12"/>
      <c r="KVI19" s="12"/>
      <c r="KVJ19" s="12"/>
      <c r="KVK19" s="11"/>
      <c r="KVL19" s="12"/>
      <c r="KVM19" s="12"/>
      <c r="KVN19" s="12"/>
      <c r="KVO19" s="12"/>
      <c r="KVP19" s="11"/>
      <c r="KVQ19" s="12"/>
      <c r="KVR19" s="12"/>
      <c r="KVS19" s="12"/>
      <c r="KVT19" s="12"/>
      <c r="KVU19" s="11"/>
      <c r="KVV19" s="12"/>
      <c r="KVW19" s="12"/>
      <c r="KVX19" s="12"/>
      <c r="KVY19" s="12"/>
      <c r="KVZ19" s="11"/>
      <c r="KWA19" s="12"/>
      <c r="KWB19" s="12"/>
      <c r="KWC19" s="12"/>
      <c r="KWD19" s="12"/>
      <c r="KWE19" s="11"/>
      <c r="KWF19" s="12"/>
      <c r="KWG19" s="12"/>
      <c r="KWH19" s="12"/>
      <c r="KWI19" s="12"/>
      <c r="KWJ19" s="11"/>
      <c r="KWK19" s="12"/>
      <c r="KWL19" s="12"/>
      <c r="KWM19" s="12"/>
      <c r="KWN19" s="12"/>
      <c r="KWO19" s="11"/>
      <c r="KWP19" s="12"/>
      <c r="KWQ19" s="12"/>
      <c r="KWR19" s="12"/>
      <c r="KWS19" s="12"/>
      <c r="KWT19" s="11"/>
      <c r="KWU19" s="12"/>
      <c r="KWV19" s="12"/>
      <c r="KWW19" s="12"/>
      <c r="KWX19" s="12"/>
      <c r="KWY19" s="11"/>
      <c r="KWZ19" s="12"/>
      <c r="KXA19" s="12"/>
      <c r="KXB19" s="12"/>
      <c r="KXC19" s="12"/>
      <c r="KXD19" s="11"/>
      <c r="KXE19" s="12"/>
      <c r="KXF19" s="12"/>
      <c r="KXG19" s="12"/>
      <c r="KXH19" s="12"/>
      <c r="KXI19" s="11"/>
      <c r="KXJ19" s="12"/>
      <c r="KXK19" s="12"/>
      <c r="KXL19" s="12"/>
      <c r="KXM19" s="12"/>
      <c r="KXN19" s="11"/>
      <c r="KXO19" s="12"/>
      <c r="KXP19" s="12"/>
      <c r="KXQ19" s="12"/>
      <c r="KXR19" s="12"/>
      <c r="KXS19" s="11"/>
      <c r="KXT19" s="12"/>
      <c r="KXU19" s="12"/>
      <c r="KXV19" s="12"/>
      <c r="KXW19" s="12"/>
      <c r="KXX19" s="11"/>
      <c r="KXY19" s="12"/>
      <c r="KXZ19" s="12"/>
      <c r="KYA19" s="12"/>
      <c r="KYB19" s="12"/>
      <c r="KYC19" s="11"/>
      <c r="KYD19" s="12"/>
      <c r="KYE19" s="12"/>
      <c r="KYF19" s="12"/>
      <c r="KYG19" s="12"/>
      <c r="KYH19" s="11"/>
      <c r="KYI19" s="12"/>
      <c r="KYJ19" s="12"/>
      <c r="KYK19" s="12"/>
      <c r="KYL19" s="12"/>
      <c r="KYM19" s="11"/>
      <c r="KYN19" s="12"/>
      <c r="KYO19" s="12"/>
      <c r="KYP19" s="12"/>
      <c r="KYQ19" s="12"/>
      <c r="KYR19" s="11"/>
      <c r="KYS19" s="12"/>
      <c r="KYT19" s="12"/>
      <c r="KYU19" s="12"/>
      <c r="KYV19" s="12"/>
      <c r="KYW19" s="11"/>
      <c r="KYX19" s="12"/>
      <c r="KYY19" s="12"/>
      <c r="KYZ19" s="12"/>
      <c r="KZA19" s="12"/>
      <c r="KZB19" s="11"/>
      <c r="KZC19" s="12"/>
      <c r="KZD19" s="12"/>
      <c r="KZE19" s="12"/>
      <c r="KZF19" s="12"/>
      <c r="KZG19" s="11"/>
      <c r="KZH19" s="12"/>
      <c r="KZI19" s="12"/>
      <c r="KZJ19" s="12"/>
      <c r="KZK19" s="12"/>
      <c r="KZL19" s="11"/>
      <c r="KZM19" s="12"/>
      <c r="KZN19" s="12"/>
      <c r="KZO19" s="12"/>
      <c r="KZP19" s="12"/>
      <c r="KZQ19" s="11"/>
      <c r="KZR19" s="12"/>
      <c r="KZS19" s="12"/>
      <c r="KZT19" s="12"/>
      <c r="KZU19" s="12"/>
      <c r="KZV19" s="11"/>
      <c r="KZW19" s="12"/>
      <c r="KZX19" s="12"/>
      <c r="KZY19" s="12"/>
      <c r="KZZ19" s="12"/>
      <c r="LAA19" s="11"/>
      <c r="LAB19" s="12"/>
      <c r="LAC19" s="12"/>
      <c r="LAD19" s="12"/>
      <c r="LAE19" s="12"/>
      <c r="LAF19" s="11"/>
      <c r="LAG19" s="12"/>
      <c r="LAH19" s="12"/>
      <c r="LAI19" s="12"/>
      <c r="LAJ19" s="12"/>
      <c r="LAK19" s="11"/>
      <c r="LAL19" s="12"/>
      <c r="LAM19" s="12"/>
      <c r="LAN19" s="12"/>
      <c r="LAO19" s="12"/>
      <c r="LAP19" s="11"/>
      <c r="LAQ19" s="12"/>
      <c r="LAR19" s="12"/>
      <c r="LAS19" s="12"/>
      <c r="LAT19" s="12"/>
      <c r="LAU19" s="11"/>
      <c r="LAV19" s="12"/>
      <c r="LAW19" s="12"/>
      <c r="LAX19" s="12"/>
      <c r="LAY19" s="12"/>
      <c r="LAZ19" s="11"/>
      <c r="LBA19" s="12"/>
      <c r="LBB19" s="12"/>
      <c r="LBC19" s="12"/>
      <c r="LBD19" s="12"/>
      <c r="LBE19" s="11"/>
      <c r="LBF19" s="12"/>
      <c r="LBG19" s="12"/>
      <c r="LBH19" s="12"/>
      <c r="LBI19" s="12"/>
      <c r="LBJ19" s="11"/>
      <c r="LBK19" s="12"/>
      <c r="LBL19" s="12"/>
      <c r="LBM19" s="12"/>
      <c r="LBN19" s="12"/>
      <c r="LBO19" s="11"/>
      <c r="LBP19" s="12"/>
      <c r="LBQ19" s="12"/>
      <c r="LBR19" s="12"/>
      <c r="LBS19" s="12"/>
      <c r="LBT19" s="11"/>
      <c r="LBU19" s="12"/>
      <c r="LBV19" s="12"/>
      <c r="LBW19" s="12"/>
      <c r="LBX19" s="12"/>
      <c r="LBY19" s="11"/>
      <c r="LBZ19" s="12"/>
      <c r="LCA19" s="12"/>
      <c r="LCB19" s="12"/>
      <c r="LCC19" s="12"/>
      <c r="LCD19" s="11"/>
      <c r="LCE19" s="12"/>
      <c r="LCF19" s="12"/>
      <c r="LCG19" s="12"/>
      <c r="LCH19" s="12"/>
      <c r="LCI19" s="11"/>
      <c r="LCJ19" s="12"/>
      <c r="LCK19" s="12"/>
      <c r="LCL19" s="12"/>
      <c r="LCM19" s="12"/>
      <c r="LCN19" s="11"/>
      <c r="LCO19" s="12"/>
      <c r="LCP19" s="12"/>
      <c r="LCQ19" s="12"/>
      <c r="LCR19" s="12"/>
      <c r="LCS19" s="11"/>
      <c r="LCT19" s="12"/>
      <c r="LCU19" s="12"/>
      <c r="LCV19" s="12"/>
      <c r="LCW19" s="12"/>
      <c r="LCX19" s="11"/>
      <c r="LCY19" s="12"/>
      <c r="LCZ19" s="12"/>
      <c r="LDA19" s="12"/>
      <c r="LDB19" s="12"/>
      <c r="LDC19" s="11"/>
      <c r="LDD19" s="12"/>
      <c r="LDE19" s="12"/>
      <c r="LDF19" s="12"/>
      <c r="LDG19" s="12"/>
      <c r="LDH19" s="11"/>
      <c r="LDI19" s="12"/>
      <c r="LDJ19" s="12"/>
      <c r="LDK19" s="12"/>
      <c r="LDL19" s="12"/>
      <c r="LDM19" s="11"/>
      <c r="LDN19" s="12"/>
      <c r="LDO19" s="12"/>
      <c r="LDP19" s="12"/>
      <c r="LDQ19" s="12"/>
      <c r="LDR19" s="11"/>
      <c r="LDS19" s="12"/>
      <c r="LDT19" s="12"/>
      <c r="LDU19" s="12"/>
      <c r="LDV19" s="12"/>
      <c r="LDW19" s="11"/>
      <c r="LDX19" s="12"/>
      <c r="LDY19" s="12"/>
      <c r="LDZ19" s="12"/>
      <c r="LEA19" s="12"/>
      <c r="LEB19" s="11"/>
      <c r="LEC19" s="12"/>
      <c r="LED19" s="12"/>
      <c r="LEE19" s="12"/>
      <c r="LEF19" s="12"/>
      <c r="LEG19" s="11"/>
      <c r="LEH19" s="12"/>
      <c r="LEI19" s="12"/>
      <c r="LEJ19" s="12"/>
      <c r="LEK19" s="12"/>
      <c r="LEL19" s="11"/>
      <c r="LEM19" s="12"/>
      <c r="LEN19" s="12"/>
      <c r="LEO19" s="12"/>
      <c r="LEP19" s="12"/>
      <c r="LEQ19" s="11"/>
      <c r="LER19" s="12"/>
      <c r="LES19" s="12"/>
      <c r="LET19" s="12"/>
      <c r="LEU19" s="12"/>
      <c r="LEV19" s="11"/>
      <c r="LEW19" s="12"/>
      <c r="LEX19" s="12"/>
      <c r="LEY19" s="12"/>
      <c r="LEZ19" s="12"/>
      <c r="LFA19" s="11"/>
      <c r="LFB19" s="12"/>
      <c r="LFC19" s="12"/>
      <c r="LFD19" s="12"/>
      <c r="LFE19" s="12"/>
      <c r="LFF19" s="11"/>
      <c r="LFG19" s="12"/>
      <c r="LFH19" s="12"/>
      <c r="LFI19" s="12"/>
      <c r="LFJ19" s="12"/>
      <c r="LFK19" s="11"/>
      <c r="LFL19" s="12"/>
      <c r="LFM19" s="12"/>
      <c r="LFN19" s="12"/>
      <c r="LFO19" s="12"/>
      <c r="LFP19" s="11"/>
      <c r="LFQ19" s="12"/>
      <c r="LFR19" s="12"/>
      <c r="LFS19" s="12"/>
      <c r="LFT19" s="12"/>
      <c r="LFU19" s="11"/>
      <c r="LFV19" s="12"/>
      <c r="LFW19" s="12"/>
      <c r="LFX19" s="12"/>
      <c r="LFY19" s="12"/>
      <c r="LFZ19" s="11"/>
      <c r="LGA19" s="12"/>
      <c r="LGB19" s="12"/>
      <c r="LGC19" s="12"/>
      <c r="LGD19" s="12"/>
      <c r="LGE19" s="11"/>
      <c r="LGF19" s="12"/>
      <c r="LGG19" s="12"/>
      <c r="LGH19" s="12"/>
      <c r="LGI19" s="12"/>
      <c r="LGJ19" s="11"/>
      <c r="LGK19" s="12"/>
      <c r="LGL19" s="12"/>
      <c r="LGM19" s="12"/>
      <c r="LGN19" s="12"/>
      <c r="LGO19" s="11"/>
      <c r="LGP19" s="12"/>
      <c r="LGQ19" s="12"/>
      <c r="LGR19" s="12"/>
      <c r="LGS19" s="12"/>
      <c r="LGT19" s="11"/>
      <c r="LGU19" s="12"/>
      <c r="LGV19" s="12"/>
      <c r="LGW19" s="12"/>
      <c r="LGX19" s="12"/>
      <c r="LGY19" s="11"/>
      <c r="LGZ19" s="12"/>
      <c r="LHA19" s="12"/>
      <c r="LHB19" s="12"/>
      <c r="LHC19" s="12"/>
      <c r="LHD19" s="11"/>
      <c r="LHE19" s="12"/>
      <c r="LHF19" s="12"/>
      <c r="LHG19" s="12"/>
      <c r="LHH19" s="12"/>
      <c r="LHI19" s="11"/>
      <c r="LHJ19" s="12"/>
      <c r="LHK19" s="12"/>
      <c r="LHL19" s="12"/>
      <c r="LHM19" s="12"/>
      <c r="LHN19" s="11"/>
      <c r="LHO19" s="12"/>
      <c r="LHP19" s="12"/>
      <c r="LHQ19" s="12"/>
      <c r="LHR19" s="12"/>
      <c r="LHS19" s="11"/>
      <c r="LHT19" s="12"/>
      <c r="LHU19" s="12"/>
      <c r="LHV19" s="12"/>
      <c r="LHW19" s="12"/>
      <c r="LHX19" s="11"/>
      <c r="LHY19" s="12"/>
      <c r="LHZ19" s="12"/>
      <c r="LIA19" s="12"/>
      <c r="LIB19" s="12"/>
      <c r="LIC19" s="11"/>
      <c r="LID19" s="12"/>
      <c r="LIE19" s="12"/>
      <c r="LIF19" s="12"/>
      <c r="LIG19" s="12"/>
      <c r="LIH19" s="11"/>
      <c r="LII19" s="12"/>
      <c r="LIJ19" s="12"/>
      <c r="LIK19" s="12"/>
      <c r="LIL19" s="12"/>
      <c r="LIM19" s="11"/>
      <c r="LIN19" s="12"/>
      <c r="LIO19" s="12"/>
      <c r="LIP19" s="12"/>
      <c r="LIQ19" s="12"/>
      <c r="LIR19" s="11"/>
      <c r="LIS19" s="12"/>
      <c r="LIT19" s="12"/>
      <c r="LIU19" s="12"/>
      <c r="LIV19" s="12"/>
      <c r="LIW19" s="11"/>
      <c r="LIX19" s="12"/>
      <c r="LIY19" s="12"/>
      <c r="LIZ19" s="12"/>
      <c r="LJA19" s="12"/>
      <c r="LJB19" s="11"/>
      <c r="LJC19" s="12"/>
      <c r="LJD19" s="12"/>
      <c r="LJE19" s="12"/>
      <c r="LJF19" s="12"/>
      <c r="LJG19" s="11"/>
      <c r="LJH19" s="12"/>
      <c r="LJI19" s="12"/>
      <c r="LJJ19" s="12"/>
      <c r="LJK19" s="12"/>
      <c r="LJL19" s="11"/>
      <c r="LJM19" s="12"/>
      <c r="LJN19" s="12"/>
      <c r="LJO19" s="12"/>
      <c r="LJP19" s="12"/>
      <c r="LJQ19" s="11"/>
      <c r="LJR19" s="12"/>
      <c r="LJS19" s="12"/>
      <c r="LJT19" s="12"/>
      <c r="LJU19" s="12"/>
      <c r="LJV19" s="11"/>
      <c r="LJW19" s="12"/>
      <c r="LJX19" s="12"/>
      <c r="LJY19" s="12"/>
      <c r="LJZ19" s="12"/>
      <c r="LKA19" s="11"/>
      <c r="LKB19" s="12"/>
      <c r="LKC19" s="12"/>
      <c r="LKD19" s="12"/>
      <c r="LKE19" s="12"/>
      <c r="LKF19" s="11"/>
      <c r="LKG19" s="12"/>
      <c r="LKH19" s="12"/>
      <c r="LKI19" s="12"/>
      <c r="LKJ19" s="12"/>
      <c r="LKK19" s="11"/>
      <c r="LKL19" s="12"/>
      <c r="LKM19" s="12"/>
      <c r="LKN19" s="12"/>
      <c r="LKO19" s="12"/>
      <c r="LKP19" s="11"/>
      <c r="LKQ19" s="12"/>
      <c r="LKR19" s="12"/>
      <c r="LKS19" s="12"/>
      <c r="LKT19" s="12"/>
      <c r="LKU19" s="11"/>
      <c r="LKV19" s="12"/>
      <c r="LKW19" s="12"/>
      <c r="LKX19" s="12"/>
      <c r="LKY19" s="12"/>
      <c r="LKZ19" s="11"/>
      <c r="LLA19" s="12"/>
      <c r="LLB19" s="12"/>
      <c r="LLC19" s="12"/>
      <c r="LLD19" s="12"/>
      <c r="LLE19" s="11"/>
      <c r="LLF19" s="12"/>
      <c r="LLG19" s="12"/>
      <c r="LLH19" s="12"/>
      <c r="LLI19" s="12"/>
      <c r="LLJ19" s="11"/>
      <c r="LLK19" s="12"/>
      <c r="LLL19" s="12"/>
      <c r="LLM19" s="12"/>
      <c r="LLN19" s="12"/>
      <c r="LLO19" s="11"/>
      <c r="LLP19" s="12"/>
      <c r="LLQ19" s="12"/>
      <c r="LLR19" s="12"/>
      <c r="LLS19" s="12"/>
      <c r="LLT19" s="11"/>
      <c r="LLU19" s="12"/>
      <c r="LLV19" s="12"/>
      <c r="LLW19" s="12"/>
      <c r="LLX19" s="12"/>
      <c r="LLY19" s="11"/>
      <c r="LLZ19" s="12"/>
      <c r="LMA19" s="12"/>
      <c r="LMB19" s="12"/>
      <c r="LMC19" s="12"/>
      <c r="LMD19" s="11"/>
      <c r="LME19" s="12"/>
      <c r="LMF19" s="12"/>
      <c r="LMG19" s="12"/>
      <c r="LMH19" s="12"/>
      <c r="LMI19" s="11"/>
      <c r="LMJ19" s="12"/>
      <c r="LMK19" s="12"/>
      <c r="LML19" s="12"/>
      <c r="LMM19" s="12"/>
      <c r="LMN19" s="11"/>
      <c r="LMO19" s="12"/>
      <c r="LMP19" s="12"/>
      <c r="LMQ19" s="12"/>
      <c r="LMR19" s="12"/>
      <c r="LMS19" s="11"/>
      <c r="LMT19" s="12"/>
      <c r="LMU19" s="12"/>
      <c r="LMV19" s="12"/>
      <c r="LMW19" s="12"/>
      <c r="LMX19" s="11"/>
      <c r="LMY19" s="12"/>
      <c r="LMZ19" s="12"/>
      <c r="LNA19" s="12"/>
      <c r="LNB19" s="12"/>
      <c r="LNC19" s="11"/>
      <c r="LND19" s="12"/>
      <c r="LNE19" s="12"/>
      <c r="LNF19" s="12"/>
      <c r="LNG19" s="12"/>
      <c r="LNH19" s="11"/>
      <c r="LNI19" s="12"/>
      <c r="LNJ19" s="12"/>
      <c r="LNK19" s="12"/>
      <c r="LNL19" s="12"/>
      <c r="LNM19" s="11"/>
      <c r="LNN19" s="12"/>
      <c r="LNO19" s="12"/>
      <c r="LNP19" s="12"/>
      <c r="LNQ19" s="12"/>
      <c r="LNR19" s="11"/>
      <c r="LNS19" s="12"/>
      <c r="LNT19" s="12"/>
      <c r="LNU19" s="12"/>
      <c r="LNV19" s="12"/>
      <c r="LNW19" s="11"/>
      <c r="LNX19" s="12"/>
      <c r="LNY19" s="12"/>
      <c r="LNZ19" s="12"/>
      <c r="LOA19" s="12"/>
      <c r="LOB19" s="11"/>
      <c r="LOC19" s="12"/>
      <c r="LOD19" s="12"/>
      <c r="LOE19" s="12"/>
      <c r="LOF19" s="12"/>
      <c r="LOG19" s="11"/>
      <c r="LOH19" s="12"/>
      <c r="LOI19" s="12"/>
      <c r="LOJ19" s="12"/>
      <c r="LOK19" s="12"/>
      <c r="LOL19" s="11"/>
      <c r="LOM19" s="12"/>
      <c r="LON19" s="12"/>
      <c r="LOO19" s="12"/>
      <c r="LOP19" s="12"/>
      <c r="LOQ19" s="11"/>
      <c r="LOR19" s="12"/>
      <c r="LOS19" s="12"/>
      <c r="LOT19" s="12"/>
      <c r="LOU19" s="12"/>
      <c r="LOV19" s="11"/>
      <c r="LOW19" s="12"/>
      <c r="LOX19" s="12"/>
      <c r="LOY19" s="12"/>
      <c r="LOZ19" s="12"/>
      <c r="LPA19" s="11"/>
      <c r="LPB19" s="12"/>
      <c r="LPC19" s="12"/>
      <c r="LPD19" s="12"/>
      <c r="LPE19" s="12"/>
      <c r="LPF19" s="11"/>
      <c r="LPG19" s="12"/>
      <c r="LPH19" s="12"/>
      <c r="LPI19" s="12"/>
      <c r="LPJ19" s="12"/>
      <c r="LPK19" s="11"/>
      <c r="LPL19" s="12"/>
      <c r="LPM19" s="12"/>
      <c r="LPN19" s="12"/>
      <c r="LPO19" s="12"/>
      <c r="LPP19" s="11"/>
      <c r="LPQ19" s="12"/>
      <c r="LPR19" s="12"/>
      <c r="LPS19" s="12"/>
      <c r="LPT19" s="12"/>
      <c r="LPU19" s="11"/>
      <c r="LPV19" s="12"/>
      <c r="LPW19" s="12"/>
      <c r="LPX19" s="12"/>
      <c r="LPY19" s="12"/>
      <c r="LPZ19" s="11"/>
      <c r="LQA19" s="12"/>
      <c r="LQB19" s="12"/>
      <c r="LQC19" s="12"/>
      <c r="LQD19" s="12"/>
      <c r="LQE19" s="11"/>
      <c r="LQF19" s="12"/>
      <c r="LQG19" s="12"/>
      <c r="LQH19" s="12"/>
      <c r="LQI19" s="12"/>
      <c r="LQJ19" s="11"/>
      <c r="LQK19" s="12"/>
      <c r="LQL19" s="12"/>
      <c r="LQM19" s="12"/>
      <c r="LQN19" s="12"/>
      <c r="LQO19" s="11"/>
      <c r="LQP19" s="12"/>
      <c r="LQQ19" s="12"/>
      <c r="LQR19" s="12"/>
      <c r="LQS19" s="12"/>
      <c r="LQT19" s="11"/>
      <c r="LQU19" s="12"/>
      <c r="LQV19" s="12"/>
      <c r="LQW19" s="12"/>
      <c r="LQX19" s="12"/>
      <c r="LQY19" s="11"/>
      <c r="LQZ19" s="12"/>
      <c r="LRA19" s="12"/>
      <c r="LRB19" s="12"/>
      <c r="LRC19" s="12"/>
      <c r="LRD19" s="11"/>
      <c r="LRE19" s="12"/>
      <c r="LRF19" s="12"/>
      <c r="LRG19" s="12"/>
      <c r="LRH19" s="12"/>
      <c r="LRI19" s="11"/>
      <c r="LRJ19" s="12"/>
      <c r="LRK19" s="12"/>
      <c r="LRL19" s="12"/>
      <c r="LRM19" s="12"/>
      <c r="LRN19" s="11"/>
      <c r="LRO19" s="12"/>
      <c r="LRP19" s="12"/>
      <c r="LRQ19" s="12"/>
      <c r="LRR19" s="12"/>
      <c r="LRS19" s="11"/>
      <c r="LRT19" s="12"/>
      <c r="LRU19" s="12"/>
      <c r="LRV19" s="12"/>
      <c r="LRW19" s="12"/>
      <c r="LRX19" s="11"/>
      <c r="LRY19" s="12"/>
      <c r="LRZ19" s="12"/>
      <c r="LSA19" s="12"/>
      <c r="LSB19" s="12"/>
      <c r="LSC19" s="11"/>
      <c r="LSD19" s="12"/>
      <c r="LSE19" s="12"/>
      <c r="LSF19" s="12"/>
      <c r="LSG19" s="12"/>
      <c r="LSH19" s="11"/>
      <c r="LSI19" s="12"/>
      <c r="LSJ19" s="12"/>
      <c r="LSK19" s="12"/>
      <c r="LSL19" s="12"/>
      <c r="LSM19" s="11"/>
      <c r="LSN19" s="12"/>
      <c r="LSO19" s="12"/>
      <c r="LSP19" s="12"/>
      <c r="LSQ19" s="12"/>
      <c r="LSR19" s="11"/>
      <c r="LSS19" s="12"/>
      <c r="LST19" s="12"/>
      <c r="LSU19" s="12"/>
      <c r="LSV19" s="12"/>
      <c r="LSW19" s="11"/>
      <c r="LSX19" s="12"/>
      <c r="LSY19" s="12"/>
      <c r="LSZ19" s="12"/>
      <c r="LTA19" s="12"/>
      <c r="LTB19" s="11"/>
      <c r="LTC19" s="12"/>
      <c r="LTD19" s="12"/>
      <c r="LTE19" s="12"/>
      <c r="LTF19" s="12"/>
      <c r="LTG19" s="11"/>
      <c r="LTH19" s="12"/>
      <c r="LTI19" s="12"/>
      <c r="LTJ19" s="12"/>
      <c r="LTK19" s="12"/>
      <c r="LTL19" s="11"/>
      <c r="LTM19" s="12"/>
      <c r="LTN19" s="12"/>
      <c r="LTO19" s="12"/>
      <c r="LTP19" s="12"/>
      <c r="LTQ19" s="11"/>
      <c r="LTR19" s="12"/>
      <c r="LTS19" s="12"/>
      <c r="LTT19" s="12"/>
      <c r="LTU19" s="12"/>
      <c r="LTV19" s="11"/>
      <c r="LTW19" s="12"/>
      <c r="LTX19" s="12"/>
      <c r="LTY19" s="12"/>
      <c r="LTZ19" s="12"/>
      <c r="LUA19" s="11"/>
      <c r="LUB19" s="12"/>
      <c r="LUC19" s="12"/>
      <c r="LUD19" s="12"/>
      <c r="LUE19" s="12"/>
      <c r="LUF19" s="11"/>
      <c r="LUG19" s="12"/>
      <c r="LUH19" s="12"/>
      <c r="LUI19" s="12"/>
      <c r="LUJ19" s="12"/>
      <c r="LUK19" s="11"/>
      <c r="LUL19" s="12"/>
      <c r="LUM19" s="12"/>
      <c r="LUN19" s="12"/>
      <c r="LUO19" s="12"/>
      <c r="LUP19" s="11"/>
      <c r="LUQ19" s="12"/>
      <c r="LUR19" s="12"/>
      <c r="LUS19" s="12"/>
      <c r="LUT19" s="12"/>
      <c r="LUU19" s="11"/>
      <c r="LUV19" s="12"/>
      <c r="LUW19" s="12"/>
      <c r="LUX19" s="12"/>
      <c r="LUY19" s="12"/>
      <c r="LUZ19" s="11"/>
      <c r="LVA19" s="12"/>
      <c r="LVB19" s="12"/>
      <c r="LVC19" s="12"/>
      <c r="LVD19" s="12"/>
      <c r="LVE19" s="11"/>
      <c r="LVF19" s="12"/>
      <c r="LVG19" s="12"/>
      <c r="LVH19" s="12"/>
      <c r="LVI19" s="12"/>
      <c r="LVJ19" s="11"/>
      <c r="LVK19" s="12"/>
      <c r="LVL19" s="12"/>
      <c r="LVM19" s="12"/>
      <c r="LVN19" s="12"/>
      <c r="LVO19" s="11"/>
      <c r="LVP19" s="12"/>
      <c r="LVQ19" s="12"/>
      <c r="LVR19" s="12"/>
      <c r="LVS19" s="12"/>
      <c r="LVT19" s="11"/>
      <c r="LVU19" s="12"/>
      <c r="LVV19" s="12"/>
      <c r="LVW19" s="12"/>
      <c r="LVX19" s="12"/>
      <c r="LVY19" s="11"/>
      <c r="LVZ19" s="12"/>
      <c r="LWA19" s="12"/>
      <c r="LWB19" s="12"/>
      <c r="LWC19" s="12"/>
      <c r="LWD19" s="11"/>
      <c r="LWE19" s="12"/>
      <c r="LWF19" s="12"/>
      <c r="LWG19" s="12"/>
      <c r="LWH19" s="12"/>
      <c r="LWI19" s="11"/>
      <c r="LWJ19" s="12"/>
      <c r="LWK19" s="12"/>
      <c r="LWL19" s="12"/>
      <c r="LWM19" s="12"/>
      <c r="LWN19" s="11"/>
      <c r="LWO19" s="12"/>
      <c r="LWP19" s="12"/>
      <c r="LWQ19" s="12"/>
      <c r="LWR19" s="12"/>
      <c r="LWS19" s="11"/>
      <c r="LWT19" s="12"/>
      <c r="LWU19" s="12"/>
      <c r="LWV19" s="12"/>
      <c r="LWW19" s="12"/>
      <c r="LWX19" s="11"/>
      <c r="LWY19" s="12"/>
      <c r="LWZ19" s="12"/>
      <c r="LXA19" s="12"/>
      <c r="LXB19" s="12"/>
      <c r="LXC19" s="11"/>
      <c r="LXD19" s="12"/>
      <c r="LXE19" s="12"/>
      <c r="LXF19" s="12"/>
      <c r="LXG19" s="12"/>
      <c r="LXH19" s="11"/>
      <c r="LXI19" s="12"/>
      <c r="LXJ19" s="12"/>
      <c r="LXK19" s="12"/>
      <c r="LXL19" s="12"/>
      <c r="LXM19" s="11"/>
      <c r="LXN19" s="12"/>
      <c r="LXO19" s="12"/>
      <c r="LXP19" s="12"/>
      <c r="LXQ19" s="12"/>
      <c r="LXR19" s="11"/>
      <c r="LXS19" s="12"/>
      <c r="LXT19" s="12"/>
      <c r="LXU19" s="12"/>
      <c r="LXV19" s="12"/>
      <c r="LXW19" s="11"/>
      <c r="LXX19" s="12"/>
      <c r="LXY19" s="12"/>
      <c r="LXZ19" s="12"/>
      <c r="LYA19" s="12"/>
      <c r="LYB19" s="11"/>
      <c r="LYC19" s="12"/>
      <c r="LYD19" s="12"/>
      <c r="LYE19" s="12"/>
      <c r="LYF19" s="12"/>
      <c r="LYG19" s="11"/>
      <c r="LYH19" s="12"/>
      <c r="LYI19" s="12"/>
      <c r="LYJ19" s="12"/>
      <c r="LYK19" s="12"/>
      <c r="LYL19" s="11"/>
      <c r="LYM19" s="12"/>
      <c r="LYN19" s="12"/>
      <c r="LYO19" s="12"/>
      <c r="LYP19" s="12"/>
      <c r="LYQ19" s="11"/>
      <c r="LYR19" s="12"/>
      <c r="LYS19" s="12"/>
      <c r="LYT19" s="12"/>
      <c r="LYU19" s="12"/>
      <c r="LYV19" s="11"/>
      <c r="LYW19" s="12"/>
      <c r="LYX19" s="12"/>
      <c r="LYY19" s="12"/>
      <c r="LYZ19" s="12"/>
      <c r="LZA19" s="11"/>
      <c r="LZB19" s="12"/>
      <c r="LZC19" s="12"/>
      <c r="LZD19" s="12"/>
      <c r="LZE19" s="12"/>
      <c r="LZF19" s="11"/>
      <c r="LZG19" s="12"/>
      <c r="LZH19" s="12"/>
      <c r="LZI19" s="12"/>
      <c r="LZJ19" s="12"/>
      <c r="LZK19" s="11"/>
      <c r="LZL19" s="12"/>
      <c r="LZM19" s="12"/>
      <c r="LZN19" s="12"/>
      <c r="LZO19" s="12"/>
      <c r="LZP19" s="11"/>
      <c r="LZQ19" s="12"/>
      <c r="LZR19" s="12"/>
      <c r="LZS19" s="12"/>
      <c r="LZT19" s="12"/>
      <c r="LZU19" s="11"/>
      <c r="LZV19" s="12"/>
      <c r="LZW19" s="12"/>
      <c r="LZX19" s="12"/>
      <c r="LZY19" s="12"/>
      <c r="LZZ19" s="11"/>
      <c r="MAA19" s="12"/>
      <c r="MAB19" s="12"/>
      <c r="MAC19" s="12"/>
      <c r="MAD19" s="12"/>
      <c r="MAE19" s="11"/>
      <c r="MAF19" s="12"/>
      <c r="MAG19" s="12"/>
      <c r="MAH19" s="12"/>
      <c r="MAI19" s="12"/>
      <c r="MAJ19" s="11"/>
      <c r="MAK19" s="12"/>
      <c r="MAL19" s="12"/>
      <c r="MAM19" s="12"/>
      <c r="MAN19" s="12"/>
      <c r="MAO19" s="11"/>
      <c r="MAP19" s="12"/>
      <c r="MAQ19" s="12"/>
      <c r="MAR19" s="12"/>
      <c r="MAS19" s="12"/>
      <c r="MAT19" s="11"/>
      <c r="MAU19" s="12"/>
      <c r="MAV19" s="12"/>
      <c r="MAW19" s="12"/>
      <c r="MAX19" s="12"/>
      <c r="MAY19" s="11"/>
      <c r="MAZ19" s="12"/>
      <c r="MBA19" s="12"/>
      <c r="MBB19" s="12"/>
      <c r="MBC19" s="12"/>
      <c r="MBD19" s="11"/>
      <c r="MBE19" s="12"/>
      <c r="MBF19" s="12"/>
      <c r="MBG19" s="12"/>
      <c r="MBH19" s="12"/>
      <c r="MBI19" s="11"/>
      <c r="MBJ19" s="12"/>
      <c r="MBK19" s="12"/>
      <c r="MBL19" s="12"/>
      <c r="MBM19" s="12"/>
      <c r="MBN19" s="11"/>
      <c r="MBO19" s="12"/>
      <c r="MBP19" s="12"/>
      <c r="MBQ19" s="12"/>
      <c r="MBR19" s="12"/>
      <c r="MBS19" s="11"/>
      <c r="MBT19" s="12"/>
      <c r="MBU19" s="12"/>
      <c r="MBV19" s="12"/>
      <c r="MBW19" s="12"/>
      <c r="MBX19" s="11"/>
      <c r="MBY19" s="12"/>
      <c r="MBZ19" s="12"/>
      <c r="MCA19" s="12"/>
      <c r="MCB19" s="12"/>
      <c r="MCC19" s="11"/>
      <c r="MCD19" s="12"/>
      <c r="MCE19" s="12"/>
      <c r="MCF19" s="12"/>
      <c r="MCG19" s="12"/>
      <c r="MCH19" s="11"/>
      <c r="MCI19" s="12"/>
      <c r="MCJ19" s="12"/>
      <c r="MCK19" s="12"/>
      <c r="MCL19" s="12"/>
      <c r="MCM19" s="11"/>
      <c r="MCN19" s="12"/>
      <c r="MCO19" s="12"/>
      <c r="MCP19" s="12"/>
      <c r="MCQ19" s="12"/>
      <c r="MCR19" s="11"/>
      <c r="MCS19" s="12"/>
      <c r="MCT19" s="12"/>
      <c r="MCU19" s="12"/>
      <c r="MCV19" s="12"/>
      <c r="MCW19" s="11"/>
      <c r="MCX19" s="12"/>
      <c r="MCY19" s="12"/>
      <c r="MCZ19" s="12"/>
      <c r="MDA19" s="12"/>
      <c r="MDB19" s="11"/>
      <c r="MDC19" s="12"/>
      <c r="MDD19" s="12"/>
      <c r="MDE19" s="12"/>
      <c r="MDF19" s="12"/>
      <c r="MDG19" s="11"/>
      <c r="MDH19" s="12"/>
      <c r="MDI19" s="12"/>
      <c r="MDJ19" s="12"/>
      <c r="MDK19" s="12"/>
      <c r="MDL19" s="11"/>
      <c r="MDM19" s="12"/>
      <c r="MDN19" s="12"/>
      <c r="MDO19" s="12"/>
      <c r="MDP19" s="12"/>
      <c r="MDQ19" s="11"/>
      <c r="MDR19" s="12"/>
      <c r="MDS19" s="12"/>
      <c r="MDT19" s="12"/>
      <c r="MDU19" s="12"/>
      <c r="MDV19" s="11"/>
      <c r="MDW19" s="12"/>
      <c r="MDX19" s="12"/>
      <c r="MDY19" s="12"/>
      <c r="MDZ19" s="12"/>
      <c r="MEA19" s="11"/>
      <c r="MEB19" s="12"/>
      <c r="MEC19" s="12"/>
      <c r="MED19" s="12"/>
      <c r="MEE19" s="12"/>
      <c r="MEF19" s="11"/>
      <c r="MEG19" s="12"/>
      <c r="MEH19" s="12"/>
      <c r="MEI19" s="12"/>
      <c r="MEJ19" s="12"/>
      <c r="MEK19" s="11"/>
      <c r="MEL19" s="12"/>
      <c r="MEM19" s="12"/>
      <c r="MEN19" s="12"/>
      <c r="MEO19" s="12"/>
      <c r="MEP19" s="11"/>
      <c r="MEQ19" s="12"/>
      <c r="MER19" s="12"/>
      <c r="MES19" s="12"/>
      <c r="MET19" s="12"/>
      <c r="MEU19" s="11"/>
      <c r="MEV19" s="12"/>
      <c r="MEW19" s="12"/>
      <c r="MEX19" s="12"/>
      <c r="MEY19" s="12"/>
      <c r="MEZ19" s="11"/>
      <c r="MFA19" s="12"/>
      <c r="MFB19" s="12"/>
      <c r="MFC19" s="12"/>
      <c r="MFD19" s="12"/>
      <c r="MFE19" s="11"/>
      <c r="MFF19" s="12"/>
      <c r="MFG19" s="12"/>
      <c r="MFH19" s="12"/>
      <c r="MFI19" s="12"/>
      <c r="MFJ19" s="11"/>
      <c r="MFK19" s="12"/>
      <c r="MFL19" s="12"/>
      <c r="MFM19" s="12"/>
      <c r="MFN19" s="12"/>
      <c r="MFO19" s="11"/>
      <c r="MFP19" s="12"/>
      <c r="MFQ19" s="12"/>
      <c r="MFR19" s="12"/>
      <c r="MFS19" s="12"/>
      <c r="MFT19" s="11"/>
      <c r="MFU19" s="12"/>
      <c r="MFV19" s="12"/>
      <c r="MFW19" s="12"/>
      <c r="MFX19" s="12"/>
      <c r="MFY19" s="11"/>
      <c r="MFZ19" s="12"/>
      <c r="MGA19" s="12"/>
      <c r="MGB19" s="12"/>
      <c r="MGC19" s="12"/>
      <c r="MGD19" s="11"/>
      <c r="MGE19" s="12"/>
      <c r="MGF19" s="12"/>
      <c r="MGG19" s="12"/>
      <c r="MGH19" s="12"/>
      <c r="MGI19" s="11"/>
      <c r="MGJ19" s="12"/>
      <c r="MGK19" s="12"/>
      <c r="MGL19" s="12"/>
      <c r="MGM19" s="12"/>
      <c r="MGN19" s="11"/>
      <c r="MGO19" s="12"/>
      <c r="MGP19" s="12"/>
      <c r="MGQ19" s="12"/>
      <c r="MGR19" s="12"/>
      <c r="MGS19" s="11"/>
      <c r="MGT19" s="12"/>
      <c r="MGU19" s="12"/>
      <c r="MGV19" s="12"/>
      <c r="MGW19" s="12"/>
      <c r="MGX19" s="11"/>
      <c r="MGY19" s="12"/>
      <c r="MGZ19" s="12"/>
      <c r="MHA19" s="12"/>
      <c r="MHB19" s="12"/>
      <c r="MHC19" s="11"/>
      <c r="MHD19" s="12"/>
      <c r="MHE19" s="12"/>
      <c r="MHF19" s="12"/>
      <c r="MHG19" s="12"/>
      <c r="MHH19" s="11"/>
      <c r="MHI19" s="12"/>
      <c r="MHJ19" s="12"/>
      <c r="MHK19" s="12"/>
      <c r="MHL19" s="12"/>
      <c r="MHM19" s="11"/>
      <c r="MHN19" s="12"/>
      <c r="MHO19" s="12"/>
      <c r="MHP19" s="12"/>
      <c r="MHQ19" s="12"/>
      <c r="MHR19" s="11"/>
      <c r="MHS19" s="12"/>
      <c r="MHT19" s="12"/>
      <c r="MHU19" s="12"/>
      <c r="MHV19" s="12"/>
      <c r="MHW19" s="11"/>
      <c r="MHX19" s="12"/>
      <c r="MHY19" s="12"/>
      <c r="MHZ19" s="12"/>
      <c r="MIA19" s="12"/>
      <c r="MIB19" s="11"/>
      <c r="MIC19" s="12"/>
      <c r="MID19" s="12"/>
      <c r="MIE19" s="12"/>
      <c r="MIF19" s="12"/>
      <c r="MIG19" s="11"/>
      <c r="MIH19" s="12"/>
      <c r="MII19" s="12"/>
      <c r="MIJ19" s="12"/>
      <c r="MIK19" s="12"/>
      <c r="MIL19" s="11"/>
      <c r="MIM19" s="12"/>
      <c r="MIN19" s="12"/>
      <c r="MIO19" s="12"/>
      <c r="MIP19" s="12"/>
      <c r="MIQ19" s="11"/>
      <c r="MIR19" s="12"/>
      <c r="MIS19" s="12"/>
      <c r="MIT19" s="12"/>
      <c r="MIU19" s="12"/>
      <c r="MIV19" s="11"/>
      <c r="MIW19" s="12"/>
      <c r="MIX19" s="12"/>
      <c r="MIY19" s="12"/>
      <c r="MIZ19" s="12"/>
      <c r="MJA19" s="11"/>
      <c r="MJB19" s="12"/>
      <c r="MJC19" s="12"/>
      <c r="MJD19" s="12"/>
      <c r="MJE19" s="12"/>
      <c r="MJF19" s="11"/>
      <c r="MJG19" s="12"/>
      <c r="MJH19" s="12"/>
      <c r="MJI19" s="12"/>
      <c r="MJJ19" s="12"/>
      <c r="MJK19" s="11"/>
      <c r="MJL19" s="12"/>
      <c r="MJM19" s="12"/>
      <c r="MJN19" s="12"/>
      <c r="MJO19" s="12"/>
      <c r="MJP19" s="11"/>
      <c r="MJQ19" s="12"/>
      <c r="MJR19" s="12"/>
      <c r="MJS19" s="12"/>
      <c r="MJT19" s="12"/>
      <c r="MJU19" s="11"/>
      <c r="MJV19" s="12"/>
      <c r="MJW19" s="12"/>
      <c r="MJX19" s="12"/>
      <c r="MJY19" s="12"/>
      <c r="MJZ19" s="11"/>
      <c r="MKA19" s="12"/>
      <c r="MKB19" s="12"/>
      <c r="MKC19" s="12"/>
      <c r="MKD19" s="12"/>
      <c r="MKE19" s="11"/>
      <c r="MKF19" s="12"/>
      <c r="MKG19" s="12"/>
      <c r="MKH19" s="12"/>
      <c r="MKI19" s="12"/>
      <c r="MKJ19" s="11"/>
      <c r="MKK19" s="12"/>
      <c r="MKL19" s="12"/>
      <c r="MKM19" s="12"/>
      <c r="MKN19" s="12"/>
      <c r="MKO19" s="11"/>
      <c r="MKP19" s="12"/>
      <c r="MKQ19" s="12"/>
      <c r="MKR19" s="12"/>
      <c r="MKS19" s="12"/>
      <c r="MKT19" s="11"/>
      <c r="MKU19" s="12"/>
      <c r="MKV19" s="12"/>
      <c r="MKW19" s="12"/>
      <c r="MKX19" s="12"/>
      <c r="MKY19" s="11"/>
      <c r="MKZ19" s="12"/>
      <c r="MLA19" s="12"/>
      <c r="MLB19" s="12"/>
      <c r="MLC19" s="12"/>
      <c r="MLD19" s="11"/>
      <c r="MLE19" s="12"/>
      <c r="MLF19" s="12"/>
      <c r="MLG19" s="12"/>
      <c r="MLH19" s="12"/>
      <c r="MLI19" s="11"/>
      <c r="MLJ19" s="12"/>
      <c r="MLK19" s="12"/>
      <c r="MLL19" s="12"/>
      <c r="MLM19" s="12"/>
      <c r="MLN19" s="11"/>
      <c r="MLO19" s="12"/>
      <c r="MLP19" s="12"/>
      <c r="MLQ19" s="12"/>
      <c r="MLR19" s="12"/>
      <c r="MLS19" s="11"/>
      <c r="MLT19" s="12"/>
      <c r="MLU19" s="12"/>
      <c r="MLV19" s="12"/>
      <c r="MLW19" s="12"/>
      <c r="MLX19" s="11"/>
      <c r="MLY19" s="12"/>
      <c r="MLZ19" s="12"/>
      <c r="MMA19" s="12"/>
      <c r="MMB19" s="12"/>
      <c r="MMC19" s="11"/>
      <c r="MMD19" s="12"/>
      <c r="MME19" s="12"/>
      <c r="MMF19" s="12"/>
      <c r="MMG19" s="12"/>
      <c r="MMH19" s="11"/>
      <c r="MMI19" s="12"/>
      <c r="MMJ19" s="12"/>
      <c r="MMK19" s="12"/>
      <c r="MML19" s="12"/>
      <c r="MMM19" s="11"/>
      <c r="MMN19" s="12"/>
      <c r="MMO19" s="12"/>
      <c r="MMP19" s="12"/>
      <c r="MMQ19" s="12"/>
      <c r="MMR19" s="11"/>
      <c r="MMS19" s="12"/>
      <c r="MMT19" s="12"/>
      <c r="MMU19" s="12"/>
      <c r="MMV19" s="12"/>
      <c r="MMW19" s="11"/>
      <c r="MMX19" s="12"/>
      <c r="MMY19" s="12"/>
      <c r="MMZ19" s="12"/>
      <c r="MNA19" s="12"/>
      <c r="MNB19" s="11"/>
      <c r="MNC19" s="12"/>
      <c r="MND19" s="12"/>
      <c r="MNE19" s="12"/>
      <c r="MNF19" s="12"/>
      <c r="MNG19" s="11"/>
      <c r="MNH19" s="12"/>
      <c r="MNI19" s="12"/>
      <c r="MNJ19" s="12"/>
      <c r="MNK19" s="12"/>
      <c r="MNL19" s="11"/>
      <c r="MNM19" s="12"/>
      <c r="MNN19" s="12"/>
      <c r="MNO19" s="12"/>
      <c r="MNP19" s="12"/>
      <c r="MNQ19" s="11"/>
      <c r="MNR19" s="12"/>
      <c r="MNS19" s="12"/>
      <c r="MNT19" s="12"/>
      <c r="MNU19" s="12"/>
      <c r="MNV19" s="11"/>
      <c r="MNW19" s="12"/>
      <c r="MNX19" s="12"/>
      <c r="MNY19" s="12"/>
      <c r="MNZ19" s="12"/>
      <c r="MOA19" s="11"/>
      <c r="MOB19" s="12"/>
      <c r="MOC19" s="12"/>
      <c r="MOD19" s="12"/>
      <c r="MOE19" s="12"/>
      <c r="MOF19" s="11"/>
      <c r="MOG19" s="12"/>
      <c r="MOH19" s="12"/>
      <c r="MOI19" s="12"/>
      <c r="MOJ19" s="12"/>
      <c r="MOK19" s="11"/>
      <c r="MOL19" s="12"/>
      <c r="MOM19" s="12"/>
      <c r="MON19" s="12"/>
      <c r="MOO19" s="12"/>
      <c r="MOP19" s="11"/>
      <c r="MOQ19" s="12"/>
      <c r="MOR19" s="12"/>
      <c r="MOS19" s="12"/>
      <c r="MOT19" s="12"/>
      <c r="MOU19" s="11"/>
      <c r="MOV19" s="12"/>
      <c r="MOW19" s="12"/>
      <c r="MOX19" s="12"/>
      <c r="MOY19" s="12"/>
      <c r="MOZ19" s="11"/>
      <c r="MPA19" s="12"/>
      <c r="MPB19" s="12"/>
      <c r="MPC19" s="12"/>
      <c r="MPD19" s="12"/>
      <c r="MPE19" s="11"/>
      <c r="MPF19" s="12"/>
      <c r="MPG19" s="12"/>
      <c r="MPH19" s="12"/>
      <c r="MPI19" s="12"/>
      <c r="MPJ19" s="11"/>
      <c r="MPK19" s="12"/>
      <c r="MPL19" s="12"/>
      <c r="MPM19" s="12"/>
      <c r="MPN19" s="12"/>
      <c r="MPO19" s="11"/>
      <c r="MPP19" s="12"/>
      <c r="MPQ19" s="12"/>
      <c r="MPR19" s="12"/>
      <c r="MPS19" s="12"/>
      <c r="MPT19" s="11"/>
      <c r="MPU19" s="12"/>
      <c r="MPV19" s="12"/>
      <c r="MPW19" s="12"/>
      <c r="MPX19" s="12"/>
      <c r="MPY19" s="11"/>
      <c r="MPZ19" s="12"/>
      <c r="MQA19" s="12"/>
      <c r="MQB19" s="12"/>
      <c r="MQC19" s="12"/>
      <c r="MQD19" s="11"/>
      <c r="MQE19" s="12"/>
      <c r="MQF19" s="12"/>
      <c r="MQG19" s="12"/>
      <c r="MQH19" s="12"/>
      <c r="MQI19" s="11"/>
      <c r="MQJ19" s="12"/>
      <c r="MQK19" s="12"/>
      <c r="MQL19" s="12"/>
      <c r="MQM19" s="12"/>
      <c r="MQN19" s="11"/>
      <c r="MQO19" s="12"/>
      <c r="MQP19" s="12"/>
      <c r="MQQ19" s="12"/>
      <c r="MQR19" s="12"/>
      <c r="MQS19" s="11"/>
      <c r="MQT19" s="12"/>
      <c r="MQU19" s="12"/>
      <c r="MQV19" s="12"/>
      <c r="MQW19" s="12"/>
      <c r="MQX19" s="11"/>
      <c r="MQY19" s="12"/>
      <c r="MQZ19" s="12"/>
      <c r="MRA19" s="12"/>
      <c r="MRB19" s="12"/>
      <c r="MRC19" s="11"/>
      <c r="MRD19" s="12"/>
      <c r="MRE19" s="12"/>
      <c r="MRF19" s="12"/>
      <c r="MRG19" s="12"/>
      <c r="MRH19" s="11"/>
      <c r="MRI19" s="12"/>
      <c r="MRJ19" s="12"/>
      <c r="MRK19" s="12"/>
      <c r="MRL19" s="12"/>
      <c r="MRM19" s="11"/>
      <c r="MRN19" s="12"/>
      <c r="MRO19" s="12"/>
      <c r="MRP19" s="12"/>
      <c r="MRQ19" s="12"/>
      <c r="MRR19" s="11"/>
      <c r="MRS19" s="12"/>
      <c r="MRT19" s="12"/>
      <c r="MRU19" s="12"/>
      <c r="MRV19" s="12"/>
      <c r="MRW19" s="11"/>
      <c r="MRX19" s="12"/>
      <c r="MRY19" s="12"/>
      <c r="MRZ19" s="12"/>
      <c r="MSA19" s="12"/>
      <c r="MSB19" s="11"/>
      <c r="MSC19" s="12"/>
      <c r="MSD19" s="12"/>
      <c r="MSE19" s="12"/>
      <c r="MSF19" s="12"/>
      <c r="MSG19" s="11"/>
      <c r="MSH19" s="12"/>
      <c r="MSI19" s="12"/>
      <c r="MSJ19" s="12"/>
      <c r="MSK19" s="12"/>
      <c r="MSL19" s="11"/>
      <c r="MSM19" s="12"/>
      <c r="MSN19" s="12"/>
      <c r="MSO19" s="12"/>
      <c r="MSP19" s="12"/>
      <c r="MSQ19" s="11"/>
      <c r="MSR19" s="12"/>
      <c r="MSS19" s="12"/>
      <c r="MST19" s="12"/>
      <c r="MSU19" s="12"/>
      <c r="MSV19" s="11"/>
      <c r="MSW19" s="12"/>
      <c r="MSX19" s="12"/>
      <c r="MSY19" s="12"/>
      <c r="MSZ19" s="12"/>
      <c r="MTA19" s="11"/>
      <c r="MTB19" s="12"/>
      <c r="MTC19" s="12"/>
      <c r="MTD19" s="12"/>
      <c r="MTE19" s="12"/>
      <c r="MTF19" s="11"/>
      <c r="MTG19" s="12"/>
      <c r="MTH19" s="12"/>
      <c r="MTI19" s="12"/>
      <c r="MTJ19" s="12"/>
      <c r="MTK19" s="11"/>
      <c r="MTL19" s="12"/>
      <c r="MTM19" s="12"/>
      <c r="MTN19" s="12"/>
      <c r="MTO19" s="12"/>
      <c r="MTP19" s="11"/>
      <c r="MTQ19" s="12"/>
      <c r="MTR19" s="12"/>
      <c r="MTS19" s="12"/>
      <c r="MTT19" s="12"/>
      <c r="MTU19" s="11"/>
      <c r="MTV19" s="12"/>
      <c r="MTW19" s="12"/>
      <c r="MTX19" s="12"/>
      <c r="MTY19" s="12"/>
      <c r="MTZ19" s="11"/>
      <c r="MUA19" s="12"/>
      <c r="MUB19" s="12"/>
      <c r="MUC19" s="12"/>
      <c r="MUD19" s="12"/>
      <c r="MUE19" s="11"/>
      <c r="MUF19" s="12"/>
      <c r="MUG19" s="12"/>
      <c r="MUH19" s="12"/>
      <c r="MUI19" s="12"/>
      <c r="MUJ19" s="11"/>
      <c r="MUK19" s="12"/>
      <c r="MUL19" s="12"/>
      <c r="MUM19" s="12"/>
      <c r="MUN19" s="12"/>
      <c r="MUO19" s="11"/>
      <c r="MUP19" s="12"/>
      <c r="MUQ19" s="12"/>
      <c r="MUR19" s="12"/>
      <c r="MUS19" s="12"/>
      <c r="MUT19" s="11"/>
      <c r="MUU19" s="12"/>
      <c r="MUV19" s="12"/>
      <c r="MUW19" s="12"/>
      <c r="MUX19" s="12"/>
      <c r="MUY19" s="11"/>
      <c r="MUZ19" s="12"/>
      <c r="MVA19" s="12"/>
      <c r="MVB19" s="12"/>
      <c r="MVC19" s="12"/>
      <c r="MVD19" s="11"/>
      <c r="MVE19" s="12"/>
      <c r="MVF19" s="12"/>
      <c r="MVG19" s="12"/>
      <c r="MVH19" s="12"/>
      <c r="MVI19" s="11"/>
      <c r="MVJ19" s="12"/>
      <c r="MVK19" s="12"/>
      <c r="MVL19" s="12"/>
      <c r="MVM19" s="12"/>
      <c r="MVN19" s="11"/>
      <c r="MVO19" s="12"/>
      <c r="MVP19" s="12"/>
      <c r="MVQ19" s="12"/>
      <c r="MVR19" s="12"/>
      <c r="MVS19" s="11"/>
      <c r="MVT19" s="12"/>
      <c r="MVU19" s="12"/>
      <c r="MVV19" s="12"/>
      <c r="MVW19" s="12"/>
      <c r="MVX19" s="11"/>
      <c r="MVY19" s="12"/>
      <c r="MVZ19" s="12"/>
      <c r="MWA19" s="12"/>
      <c r="MWB19" s="12"/>
      <c r="MWC19" s="11"/>
      <c r="MWD19" s="12"/>
      <c r="MWE19" s="12"/>
      <c r="MWF19" s="12"/>
      <c r="MWG19" s="12"/>
      <c r="MWH19" s="11"/>
      <c r="MWI19" s="12"/>
      <c r="MWJ19" s="12"/>
      <c r="MWK19" s="12"/>
      <c r="MWL19" s="12"/>
      <c r="MWM19" s="11"/>
      <c r="MWN19" s="12"/>
      <c r="MWO19" s="12"/>
      <c r="MWP19" s="12"/>
      <c r="MWQ19" s="12"/>
      <c r="MWR19" s="11"/>
      <c r="MWS19" s="12"/>
      <c r="MWT19" s="12"/>
      <c r="MWU19" s="12"/>
      <c r="MWV19" s="12"/>
      <c r="MWW19" s="11"/>
      <c r="MWX19" s="12"/>
      <c r="MWY19" s="12"/>
      <c r="MWZ19" s="12"/>
      <c r="MXA19" s="12"/>
      <c r="MXB19" s="11"/>
      <c r="MXC19" s="12"/>
      <c r="MXD19" s="12"/>
      <c r="MXE19" s="12"/>
      <c r="MXF19" s="12"/>
      <c r="MXG19" s="11"/>
      <c r="MXH19" s="12"/>
      <c r="MXI19" s="12"/>
      <c r="MXJ19" s="12"/>
      <c r="MXK19" s="12"/>
      <c r="MXL19" s="11"/>
      <c r="MXM19" s="12"/>
      <c r="MXN19" s="12"/>
      <c r="MXO19" s="12"/>
      <c r="MXP19" s="12"/>
      <c r="MXQ19" s="11"/>
      <c r="MXR19" s="12"/>
      <c r="MXS19" s="12"/>
      <c r="MXT19" s="12"/>
      <c r="MXU19" s="12"/>
      <c r="MXV19" s="11"/>
      <c r="MXW19" s="12"/>
      <c r="MXX19" s="12"/>
      <c r="MXY19" s="12"/>
      <c r="MXZ19" s="12"/>
      <c r="MYA19" s="11"/>
      <c r="MYB19" s="12"/>
      <c r="MYC19" s="12"/>
      <c r="MYD19" s="12"/>
      <c r="MYE19" s="12"/>
      <c r="MYF19" s="11"/>
      <c r="MYG19" s="12"/>
      <c r="MYH19" s="12"/>
      <c r="MYI19" s="12"/>
      <c r="MYJ19" s="12"/>
      <c r="MYK19" s="11"/>
      <c r="MYL19" s="12"/>
      <c r="MYM19" s="12"/>
      <c r="MYN19" s="12"/>
      <c r="MYO19" s="12"/>
      <c r="MYP19" s="11"/>
      <c r="MYQ19" s="12"/>
      <c r="MYR19" s="12"/>
      <c r="MYS19" s="12"/>
      <c r="MYT19" s="12"/>
      <c r="MYU19" s="11"/>
      <c r="MYV19" s="12"/>
      <c r="MYW19" s="12"/>
      <c r="MYX19" s="12"/>
      <c r="MYY19" s="12"/>
      <c r="MYZ19" s="11"/>
      <c r="MZA19" s="12"/>
      <c r="MZB19" s="12"/>
      <c r="MZC19" s="12"/>
      <c r="MZD19" s="12"/>
      <c r="MZE19" s="11"/>
      <c r="MZF19" s="12"/>
      <c r="MZG19" s="12"/>
      <c r="MZH19" s="12"/>
      <c r="MZI19" s="12"/>
      <c r="MZJ19" s="11"/>
      <c r="MZK19" s="12"/>
      <c r="MZL19" s="12"/>
      <c r="MZM19" s="12"/>
      <c r="MZN19" s="12"/>
      <c r="MZO19" s="11"/>
      <c r="MZP19" s="12"/>
      <c r="MZQ19" s="12"/>
      <c r="MZR19" s="12"/>
      <c r="MZS19" s="12"/>
      <c r="MZT19" s="11"/>
      <c r="MZU19" s="12"/>
      <c r="MZV19" s="12"/>
      <c r="MZW19" s="12"/>
      <c r="MZX19" s="12"/>
      <c r="MZY19" s="11"/>
      <c r="MZZ19" s="12"/>
      <c r="NAA19" s="12"/>
      <c r="NAB19" s="12"/>
      <c r="NAC19" s="12"/>
      <c r="NAD19" s="11"/>
      <c r="NAE19" s="12"/>
      <c r="NAF19" s="12"/>
      <c r="NAG19" s="12"/>
      <c r="NAH19" s="12"/>
      <c r="NAI19" s="11"/>
      <c r="NAJ19" s="12"/>
      <c r="NAK19" s="12"/>
      <c r="NAL19" s="12"/>
      <c r="NAM19" s="12"/>
      <c r="NAN19" s="11"/>
      <c r="NAO19" s="12"/>
      <c r="NAP19" s="12"/>
      <c r="NAQ19" s="12"/>
      <c r="NAR19" s="12"/>
      <c r="NAS19" s="11"/>
      <c r="NAT19" s="12"/>
      <c r="NAU19" s="12"/>
      <c r="NAV19" s="12"/>
      <c r="NAW19" s="12"/>
      <c r="NAX19" s="11"/>
      <c r="NAY19" s="12"/>
      <c r="NAZ19" s="12"/>
      <c r="NBA19" s="12"/>
      <c r="NBB19" s="12"/>
      <c r="NBC19" s="11"/>
      <c r="NBD19" s="12"/>
      <c r="NBE19" s="12"/>
      <c r="NBF19" s="12"/>
      <c r="NBG19" s="12"/>
      <c r="NBH19" s="11"/>
      <c r="NBI19" s="12"/>
      <c r="NBJ19" s="12"/>
      <c r="NBK19" s="12"/>
      <c r="NBL19" s="12"/>
      <c r="NBM19" s="11"/>
      <c r="NBN19" s="12"/>
      <c r="NBO19" s="12"/>
      <c r="NBP19" s="12"/>
      <c r="NBQ19" s="12"/>
      <c r="NBR19" s="11"/>
      <c r="NBS19" s="12"/>
      <c r="NBT19" s="12"/>
      <c r="NBU19" s="12"/>
      <c r="NBV19" s="12"/>
      <c r="NBW19" s="11"/>
      <c r="NBX19" s="12"/>
      <c r="NBY19" s="12"/>
      <c r="NBZ19" s="12"/>
      <c r="NCA19" s="12"/>
      <c r="NCB19" s="11"/>
      <c r="NCC19" s="12"/>
      <c r="NCD19" s="12"/>
      <c r="NCE19" s="12"/>
      <c r="NCF19" s="12"/>
      <c r="NCG19" s="11"/>
      <c r="NCH19" s="12"/>
      <c r="NCI19" s="12"/>
      <c r="NCJ19" s="12"/>
      <c r="NCK19" s="12"/>
      <c r="NCL19" s="11"/>
      <c r="NCM19" s="12"/>
      <c r="NCN19" s="12"/>
      <c r="NCO19" s="12"/>
      <c r="NCP19" s="12"/>
      <c r="NCQ19" s="11"/>
      <c r="NCR19" s="12"/>
      <c r="NCS19" s="12"/>
      <c r="NCT19" s="12"/>
      <c r="NCU19" s="12"/>
      <c r="NCV19" s="11"/>
      <c r="NCW19" s="12"/>
      <c r="NCX19" s="12"/>
      <c r="NCY19" s="12"/>
      <c r="NCZ19" s="12"/>
      <c r="NDA19" s="11"/>
      <c r="NDB19" s="12"/>
      <c r="NDC19" s="12"/>
      <c r="NDD19" s="12"/>
      <c r="NDE19" s="12"/>
      <c r="NDF19" s="11"/>
      <c r="NDG19" s="12"/>
      <c r="NDH19" s="12"/>
      <c r="NDI19" s="12"/>
      <c r="NDJ19" s="12"/>
      <c r="NDK19" s="11"/>
      <c r="NDL19" s="12"/>
      <c r="NDM19" s="12"/>
      <c r="NDN19" s="12"/>
      <c r="NDO19" s="12"/>
      <c r="NDP19" s="11"/>
      <c r="NDQ19" s="12"/>
      <c r="NDR19" s="12"/>
      <c r="NDS19" s="12"/>
      <c r="NDT19" s="12"/>
      <c r="NDU19" s="11"/>
      <c r="NDV19" s="12"/>
      <c r="NDW19" s="12"/>
      <c r="NDX19" s="12"/>
      <c r="NDY19" s="12"/>
      <c r="NDZ19" s="11"/>
      <c r="NEA19" s="12"/>
      <c r="NEB19" s="12"/>
      <c r="NEC19" s="12"/>
      <c r="NED19" s="12"/>
      <c r="NEE19" s="11"/>
      <c r="NEF19" s="12"/>
      <c r="NEG19" s="12"/>
      <c r="NEH19" s="12"/>
      <c r="NEI19" s="12"/>
      <c r="NEJ19" s="11"/>
      <c r="NEK19" s="12"/>
      <c r="NEL19" s="12"/>
      <c r="NEM19" s="12"/>
      <c r="NEN19" s="12"/>
      <c r="NEO19" s="11"/>
      <c r="NEP19" s="12"/>
      <c r="NEQ19" s="12"/>
      <c r="NER19" s="12"/>
      <c r="NES19" s="12"/>
      <c r="NET19" s="11"/>
      <c r="NEU19" s="12"/>
      <c r="NEV19" s="12"/>
      <c r="NEW19" s="12"/>
      <c r="NEX19" s="12"/>
      <c r="NEY19" s="11"/>
      <c r="NEZ19" s="12"/>
      <c r="NFA19" s="12"/>
      <c r="NFB19" s="12"/>
      <c r="NFC19" s="12"/>
      <c r="NFD19" s="11"/>
      <c r="NFE19" s="12"/>
      <c r="NFF19" s="12"/>
      <c r="NFG19" s="12"/>
      <c r="NFH19" s="12"/>
      <c r="NFI19" s="11"/>
      <c r="NFJ19" s="12"/>
      <c r="NFK19" s="12"/>
      <c r="NFL19" s="12"/>
      <c r="NFM19" s="12"/>
      <c r="NFN19" s="11"/>
      <c r="NFO19" s="12"/>
      <c r="NFP19" s="12"/>
      <c r="NFQ19" s="12"/>
      <c r="NFR19" s="12"/>
      <c r="NFS19" s="11"/>
      <c r="NFT19" s="12"/>
      <c r="NFU19" s="12"/>
      <c r="NFV19" s="12"/>
      <c r="NFW19" s="12"/>
      <c r="NFX19" s="11"/>
      <c r="NFY19" s="12"/>
      <c r="NFZ19" s="12"/>
      <c r="NGA19" s="12"/>
      <c r="NGB19" s="12"/>
      <c r="NGC19" s="11"/>
      <c r="NGD19" s="12"/>
      <c r="NGE19" s="12"/>
      <c r="NGF19" s="12"/>
      <c r="NGG19" s="12"/>
      <c r="NGH19" s="11"/>
      <c r="NGI19" s="12"/>
      <c r="NGJ19" s="12"/>
      <c r="NGK19" s="12"/>
      <c r="NGL19" s="12"/>
      <c r="NGM19" s="11"/>
      <c r="NGN19" s="12"/>
      <c r="NGO19" s="12"/>
      <c r="NGP19" s="12"/>
      <c r="NGQ19" s="12"/>
      <c r="NGR19" s="11"/>
      <c r="NGS19" s="12"/>
      <c r="NGT19" s="12"/>
      <c r="NGU19" s="12"/>
      <c r="NGV19" s="12"/>
      <c r="NGW19" s="11"/>
      <c r="NGX19" s="12"/>
      <c r="NGY19" s="12"/>
      <c r="NGZ19" s="12"/>
      <c r="NHA19" s="12"/>
      <c r="NHB19" s="11"/>
      <c r="NHC19" s="12"/>
      <c r="NHD19" s="12"/>
      <c r="NHE19" s="12"/>
      <c r="NHF19" s="12"/>
      <c r="NHG19" s="11"/>
      <c r="NHH19" s="12"/>
      <c r="NHI19" s="12"/>
      <c r="NHJ19" s="12"/>
      <c r="NHK19" s="12"/>
      <c r="NHL19" s="11"/>
      <c r="NHM19" s="12"/>
      <c r="NHN19" s="12"/>
      <c r="NHO19" s="12"/>
      <c r="NHP19" s="12"/>
      <c r="NHQ19" s="11"/>
      <c r="NHR19" s="12"/>
      <c r="NHS19" s="12"/>
      <c r="NHT19" s="12"/>
      <c r="NHU19" s="12"/>
      <c r="NHV19" s="11"/>
      <c r="NHW19" s="12"/>
      <c r="NHX19" s="12"/>
      <c r="NHY19" s="12"/>
      <c r="NHZ19" s="12"/>
      <c r="NIA19" s="11"/>
      <c r="NIB19" s="12"/>
      <c r="NIC19" s="12"/>
      <c r="NID19" s="12"/>
      <c r="NIE19" s="12"/>
      <c r="NIF19" s="11"/>
      <c r="NIG19" s="12"/>
      <c r="NIH19" s="12"/>
      <c r="NII19" s="12"/>
      <c r="NIJ19" s="12"/>
      <c r="NIK19" s="11"/>
      <c r="NIL19" s="12"/>
      <c r="NIM19" s="12"/>
      <c r="NIN19" s="12"/>
      <c r="NIO19" s="12"/>
      <c r="NIP19" s="11"/>
      <c r="NIQ19" s="12"/>
      <c r="NIR19" s="12"/>
      <c r="NIS19" s="12"/>
      <c r="NIT19" s="12"/>
      <c r="NIU19" s="11"/>
      <c r="NIV19" s="12"/>
      <c r="NIW19" s="12"/>
      <c r="NIX19" s="12"/>
      <c r="NIY19" s="12"/>
      <c r="NIZ19" s="11"/>
      <c r="NJA19" s="12"/>
      <c r="NJB19" s="12"/>
      <c r="NJC19" s="12"/>
      <c r="NJD19" s="12"/>
      <c r="NJE19" s="11"/>
      <c r="NJF19" s="12"/>
      <c r="NJG19" s="12"/>
      <c r="NJH19" s="12"/>
      <c r="NJI19" s="12"/>
      <c r="NJJ19" s="11"/>
      <c r="NJK19" s="12"/>
      <c r="NJL19" s="12"/>
      <c r="NJM19" s="12"/>
      <c r="NJN19" s="12"/>
      <c r="NJO19" s="11"/>
      <c r="NJP19" s="12"/>
      <c r="NJQ19" s="12"/>
      <c r="NJR19" s="12"/>
      <c r="NJS19" s="12"/>
      <c r="NJT19" s="11"/>
      <c r="NJU19" s="12"/>
      <c r="NJV19" s="12"/>
      <c r="NJW19" s="12"/>
      <c r="NJX19" s="12"/>
      <c r="NJY19" s="11"/>
      <c r="NJZ19" s="12"/>
      <c r="NKA19" s="12"/>
      <c r="NKB19" s="12"/>
      <c r="NKC19" s="12"/>
      <c r="NKD19" s="11"/>
      <c r="NKE19" s="12"/>
      <c r="NKF19" s="12"/>
      <c r="NKG19" s="12"/>
      <c r="NKH19" s="12"/>
      <c r="NKI19" s="11"/>
      <c r="NKJ19" s="12"/>
      <c r="NKK19" s="12"/>
      <c r="NKL19" s="12"/>
      <c r="NKM19" s="12"/>
      <c r="NKN19" s="11"/>
      <c r="NKO19" s="12"/>
      <c r="NKP19" s="12"/>
      <c r="NKQ19" s="12"/>
      <c r="NKR19" s="12"/>
      <c r="NKS19" s="11"/>
      <c r="NKT19" s="12"/>
      <c r="NKU19" s="12"/>
      <c r="NKV19" s="12"/>
      <c r="NKW19" s="12"/>
      <c r="NKX19" s="11"/>
      <c r="NKY19" s="12"/>
      <c r="NKZ19" s="12"/>
      <c r="NLA19" s="12"/>
      <c r="NLB19" s="12"/>
      <c r="NLC19" s="11"/>
      <c r="NLD19" s="12"/>
      <c r="NLE19" s="12"/>
      <c r="NLF19" s="12"/>
      <c r="NLG19" s="12"/>
      <c r="NLH19" s="11"/>
      <c r="NLI19" s="12"/>
      <c r="NLJ19" s="12"/>
      <c r="NLK19" s="12"/>
      <c r="NLL19" s="12"/>
      <c r="NLM19" s="11"/>
      <c r="NLN19" s="12"/>
      <c r="NLO19" s="12"/>
      <c r="NLP19" s="12"/>
      <c r="NLQ19" s="12"/>
      <c r="NLR19" s="11"/>
      <c r="NLS19" s="12"/>
      <c r="NLT19" s="12"/>
      <c r="NLU19" s="12"/>
      <c r="NLV19" s="12"/>
      <c r="NLW19" s="11"/>
      <c r="NLX19" s="12"/>
      <c r="NLY19" s="12"/>
      <c r="NLZ19" s="12"/>
      <c r="NMA19" s="12"/>
      <c r="NMB19" s="11"/>
      <c r="NMC19" s="12"/>
      <c r="NMD19" s="12"/>
      <c r="NME19" s="12"/>
      <c r="NMF19" s="12"/>
      <c r="NMG19" s="11"/>
      <c r="NMH19" s="12"/>
      <c r="NMI19" s="12"/>
      <c r="NMJ19" s="12"/>
      <c r="NMK19" s="12"/>
      <c r="NML19" s="11"/>
      <c r="NMM19" s="12"/>
      <c r="NMN19" s="12"/>
      <c r="NMO19" s="12"/>
      <c r="NMP19" s="12"/>
      <c r="NMQ19" s="11"/>
      <c r="NMR19" s="12"/>
      <c r="NMS19" s="12"/>
      <c r="NMT19" s="12"/>
      <c r="NMU19" s="12"/>
      <c r="NMV19" s="11"/>
      <c r="NMW19" s="12"/>
      <c r="NMX19" s="12"/>
      <c r="NMY19" s="12"/>
      <c r="NMZ19" s="12"/>
      <c r="NNA19" s="11"/>
      <c r="NNB19" s="12"/>
      <c r="NNC19" s="12"/>
      <c r="NND19" s="12"/>
      <c r="NNE19" s="12"/>
      <c r="NNF19" s="11"/>
      <c r="NNG19" s="12"/>
      <c r="NNH19" s="12"/>
      <c r="NNI19" s="12"/>
      <c r="NNJ19" s="12"/>
      <c r="NNK19" s="11"/>
      <c r="NNL19" s="12"/>
      <c r="NNM19" s="12"/>
      <c r="NNN19" s="12"/>
      <c r="NNO19" s="12"/>
      <c r="NNP19" s="11"/>
      <c r="NNQ19" s="12"/>
      <c r="NNR19" s="12"/>
      <c r="NNS19" s="12"/>
      <c r="NNT19" s="12"/>
      <c r="NNU19" s="11"/>
      <c r="NNV19" s="12"/>
      <c r="NNW19" s="12"/>
      <c r="NNX19" s="12"/>
      <c r="NNY19" s="12"/>
      <c r="NNZ19" s="11"/>
      <c r="NOA19" s="12"/>
      <c r="NOB19" s="12"/>
      <c r="NOC19" s="12"/>
      <c r="NOD19" s="12"/>
      <c r="NOE19" s="11"/>
      <c r="NOF19" s="12"/>
      <c r="NOG19" s="12"/>
      <c r="NOH19" s="12"/>
      <c r="NOI19" s="12"/>
      <c r="NOJ19" s="11"/>
      <c r="NOK19" s="12"/>
      <c r="NOL19" s="12"/>
      <c r="NOM19" s="12"/>
      <c r="NON19" s="12"/>
      <c r="NOO19" s="11"/>
      <c r="NOP19" s="12"/>
      <c r="NOQ19" s="12"/>
      <c r="NOR19" s="12"/>
      <c r="NOS19" s="12"/>
      <c r="NOT19" s="11"/>
      <c r="NOU19" s="12"/>
      <c r="NOV19" s="12"/>
      <c r="NOW19" s="12"/>
      <c r="NOX19" s="12"/>
      <c r="NOY19" s="11"/>
      <c r="NOZ19" s="12"/>
      <c r="NPA19" s="12"/>
      <c r="NPB19" s="12"/>
      <c r="NPC19" s="12"/>
      <c r="NPD19" s="11"/>
      <c r="NPE19" s="12"/>
      <c r="NPF19" s="12"/>
      <c r="NPG19" s="12"/>
      <c r="NPH19" s="12"/>
      <c r="NPI19" s="11"/>
      <c r="NPJ19" s="12"/>
      <c r="NPK19" s="12"/>
      <c r="NPL19" s="12"/>
      <c r="NPM19" s="12"/>
      <c r="NPN19" s="11"/>
      <c r="NPO19" s="12"/>
      <c r="NPP19" s="12"/>
      <c r="NPQ19" s="12"/>
      <c r="NPR19" s="12"/>
      <c r="NPS19" s="11"/>
      <c r="NPT19" s="12"/>
      <c r="NPU19" s="12"/>
      <c r="NPV19" s="12"/>
      <c r="NPW19" s="12"/>
      <c r="NPX19" s="11"/>
      <c r="NPY19" s="12"/>
      <c r="NPZ19" s="12"/>
      <c r="NQA19" s="12"/>
      <c r="NQB19" s="12"/>
      <c r="NQC19" s="11"/>
      <c r="NQD19" s="12"/>
      <c r="NQE19" s="12"/>
      <c r="NQF19" s="12"/>
      <c r="NQG19" s="12"/>
      <c r="NQH19" s="11"/>
      <c r="NQI19" s="12"/>
      <c r="NQJ19" s="12"/>
      <c r="NQK19" s="12"/>
      <c r="NQL19" s="12"/>
      <c r="NQM19" s="11"/>
      <c r="NQN19" s="12"/>
      <c r="NQO19" s="12"/>
      <c r="NQP19" s="12"/>
      <c r="NQQ19" s="12"/>
      <c r="NQR19" s="11"/>
      <c r="NQS19" s="12"/>
      <c r="NQT19" s="12"/>
      <c r="NQU19" s="12"/>
      <c r="NQV19" s="12"/>
      <c r="NQW19" s="11"/>
      <c r="NQX19" s="12"/>
      <c r="NQY19" s="12"/>
      <c r="NQZ19" s="12"/>
      <c r="NRA19" s="12"/>
      <c r="NRB19" s="11"/>
      <c r="NRC19" s="12"/>
      <c r="NRD19" s="12"/>
      <c r="NRE19" s="12"/>
      <c r="NRF19" s="12"/>
      <c r="NRG19" s="11"/>
      <c r="NRH19" s="12"/>
      <c r="NRI19" s="12"/>
      <c r="NRJ19" s="12"/>
      <c r="NRK19" s="12"/>
      <c r="NRL19" s="11"/>
      <c r="NRM19" s="12"/>
      <c r="NRN19" s="12"/>
      <c r="NRO19" s="12"/>
      <c r="NRP19" s="12"/>
      <c r="NRQ19" s="11"/>
      <c r="NRR19" s="12"/>
      <c r="NRS19" s="12"/>
      <c r="NRT19" s="12"/>
      <c r="NRU19" s="12"/>
      <c r="NRV19" s="11"/>
      <c r="NRW19" s="12"/>
      <c r="NRX19" s="12"/>
      <c r="NRY19" s="12"/>
      <c r="NRZ19" s="12"/>
      <c r="NSA19" s="11"/>
      <c r="NSB19" s="12"/>
      <c r="NSC19" s="12"/>
      <c r="NSD19" s="12"/>
      <c r="NSE19" s="12"/>
      <c r="NSF19" s="11"/>
      <c r="NSG19" s="12"/>
      <c r="NSH19" s="12"/>
      <c r="NSI19" s="12"/>
      <c r="NSJ19" s="12"/>
      <c r="NSK19" s="11"/>
      <c r="NSL19" s="12"/>
      <c r="NSM19" s="12"/>
      <c r="NSN19" s="12"/>
      <c r="NSO19" s="12"/>
      <c r="NSP19" s="11"/>
      <c r="NSQ19" s="12"/>
      <c r="NSR19" s="12"/>
      <c r="NSS19" s="12"/>
      <c r="NST19" s="12"/>
      <c r="NSU19" s="11"/>
      <c r="NSV19" s="12"/>
      <c r="NSW19" s="12"/>
      <c r="NSX19" s="12"/>
      <c r="NSY19" s="12"/>
      <c r="NSZ19" s="11"/>
      <c r="NTA19" s="12"/>
      <c r="NTB19" s="12"/>
      <c r="NTC19" s="12"/>
      <c r="NTD19" s="12"/>
      <c r="NTE19" s="11"/>
      <c r="NTF19" s="12"/>
      <c r="NTG19" s="12"/>
      <c r="NTH19" s="12"/>
      <c r="NTI19" s="12"/>
      <c r="NTJ19" s="11"/>
      <c r="NTK19" s="12"/>
      <c r="NTL19" s="12"/>
      <c r="NTM19" s="12"/>
      <c r="NTN19" s="12"/>
      <c r="NTO19" s="11"/>
      <c r="NTP19" s="12"/>
      <c r="NTQ19" s="12"/>
      <c r="NTR19" s="12"/>
      <c r="NTS19" s="12"/>
      <c r="NTT19" s="11"/>
      <c r="NTU19" s="12"/>
      <c r="NTV19" s="12"/>
      <c r="NTW19" s="12"/>
      <c r="NTX19" s="12"/>
      <c r="NTY19" s="11"/>
      <c r="NTZ19" s="12"/>
      <c r="NUA19" s="12"/>
      <c r="NUB19" s="12"/>
      <c r="NUC19" s="12"/>
      <c r="NUD19" s="11"/>
      <c r="NUE19" s="12"/>
      <c r="NUF19" s="12"/>
      <c r="NUG19" s="12"/>
      <c r="NUH19" s="12"/>
      <c r="NUI19" s="11"/>
      <c r="NUJ19" s="12"/>
      <c r="NUK19" s="12"/>
      <c r="NUL19" s="12"/>
      <c r="NUM19" s="12"/>
      <c r="NUN19" s="11"/>
      <c r="NUO19" s="12"/>
      <c r="NUP19" s="12"/>
      <c r="NUQ19" s="12"/>
      <c r="NUR19" s="12"/>
      <c r="NUS19" s="11"/>
      <c r="NUT19" s="12"/>
      <c r="NUU19" s="12"/>
      <c r="NUV19" s="12"/>
      <c r="NUW19" s="12"/>
      <c r="NUX19" s="11"/>
      <c r="NUY19" s="12"/>
      <c r="NUZ19" s="12"/>
      <c r="NVA19" s="12"/>
      <c r="NVB19" s="12"/>
      <c r="NVC19" s="11"/>
      <c r="NVD19" s="12"/>
      <c r="NVE19" s="12"/>
      <c r="NVF19" s="12"/>
      <c r="NVG19" s="12"/>
      <c r="NVH19" s="11"/>
      <c r="NVI19" s="12"/>
      <c r="NVJ19" s="12"/>
      <c r="NVK19" s="12"/>
      <c r="NVL19" s="12"/>
      <c r="NVM19" s="11"/>
      <c r="NVN19" s="12"/>
      <c r="NVO19" s="12"/>
      <c r="NVP19" s="12"/>
      <c r="NVQ19" s="12"/>
      <c r="NVR19" s="11"/>
      <c r="NVS19" s="12"/>
      <c r="NVT19" s="12"/>
      <c r="NVU19" s="12"/>
      <c r="NVV19" s="12"/>
      <c r="NVW19" s="11"/>
      <c r="NVX19" s="12"/>
      <c r="NVY19" s="12"/>
      <c r="NVZ19" s="12"/>
      <c r="NWA19" s="12"/>
      <c r="NWB19" s="11"/>
      <c r="NWC19" s="12"/>
      <c r="NWD19" s="12"/>
      <c r="NWE19" s="12"/>
      <c r="NWF19" s="12"/>
      <c r="NWG19" s="11"/>
      <c r="NWH19" s="12"/>
      <c r="NWI19" s="12"/>
      <c r="NWJ19" s="12"/>
      <c r="NWK19" s="12"/>
      <c r="NWL19" s="11"/>
      <c r="NWM19" s="12"/>
      <c r="NWN19" s="12"/>
      <c r="NWO19" s="12"/>
      <c r="NWP19" s="12"/>
      <c r="NWQ19" s="11"/>
      <c r="NWR19" s="12"/>
      <c r="NWS19" s="12"/>
      <c r="NWT19" s="12"/>
      <c r="NWU19" s="12"/>
      <c r="NWV19" s="11"/>
      <c r="NWW19" s="12"/>
      <c r="NWX19" s="12"/>
      <c r="NWY19" s="12"/>
      <c r="NWZ19" s="12"/>
      <c r="NXA19" s="11"/>
      <c r="NXB19" s="12"/>
      <c r="NXC19" s="12"/>
      <c r="NXD19" s="12"/>
      <c r="NXE19" s="12"/>
      <c r="NXF19" s="11"/>
      <c r="NXG19" s="12"/>
      <c r="NXH19" s="12"/>
      <c r="NXI19" s="12"/>
      <c r="NXJ19" s="12"/>
      <c r="NXK19" s="11"/>
      <c r="NXL19" s="12"/>
      <c r="NXM19" s="12"/>
      <c r="NXN19" s="12"/>
      <c r="NXO19" s="12"/>
      <c r="NXP19" s="11"/>
      <c r="NXQ19" s="12"/>
      <c r="NXR19" s="12"/>
      <c r="NXS19" s="12"/>
      <c r="NXT19" s="12"/>
      <c r="NXU19" s="11"/>
      <c r="NXV19" s="12"/>
      <c r="NXW19" s="12"/>
      <c r="NXX19" s="12"/>
      <c r="NXY19" s="12"/>
      <c r="NXZ19" s="11"/>
      <c r="NYA19" s="12"/>
      <c r="NYB19" s="12"/>
      <c r="NYC19" s="12"/>
      <c r="NYD19" s="12"/>
      <c r="NYE19" s="11"/>
      <c r="NYF19" s="12"/>
      <c r="NYG19" s="12"/>
      <c r="NYH19" s="12"/>
      <c r="NYI19" s="12"/>
      <c r="NYJ19" s="11"/>
      <c r="NYK19" s="12"/>
      <c r="NYL19" s="12"/>
      <c r="NYM19" s="12"/>
      <c r="NYN19" s="12"/>
      <c r="NYO19" s="11"/>
      <c r="NYP19" s="12"/>
      <c r="NYQ19" s="12"/>
      <c r="NYR19" s="12"/>
      <c r="NYS19" s="12"/>
      <c r="NYT19" s="11"/>
      <c r="NYU19" s="12"/>
      <c r="NYV19" s="12"/>
      <c r="NYW19" s="12"/>
      <c r="NYX19" s="12"/>
      <c r="NYY19" s="11"/>
      <c r="NYZ19" s="12"/>
      <c r="NZA19" s="12"/>
      <c r="NZB19" s="12"/>
      <c r="NZC19" s="12"/>
      <c r="NZD19" s="11"/>
      <c r="NZE19" s="12"/>
      <c r="NZF19" s="12"/>
      <c r="NZG19" s="12"/>
      <c r="NZH19" s="12"/>
      <c r="NZI19" s="11"/>
      <c r="NZJ19" s="12"/>
      <c r="NZK19" s="12"/>
      <c r="NZL19" s="12"/>
      <c r="NZM19" s="12"/>
      <c r="NZN19" s="11"/>
      <c r="NZO19" s="12"/>
      <c r="NZP19" s="12"/>
      <c r="NZQ19" s="12"/>
      <c r="NZR19" s="12"/>
      <c r="NZS19" s="11"/>
      <c r="NZT19" s="12"/>
      <c r="NZU19" s="12"/>
      <c r="NZV19" s="12"/>
      <c r="NZW19" s="12"/>
      <c r="NZX19" s="11"/>
      <c r="NZY19" s="12"/>
      <c r="NZZ19" s="12"/>
      <c r="OAA19" s="12"/>
      <c r="OAB19" s="12"/>
      <c r="OAC19" s="11"/>
      <c r="OAD19" s="12"/>
      <c r="OAE19" s="12"/>
      <c r="OAF19" s="12"/>
      <c r="OAG19" s="12"/>
      <c r="OAH19" s="11"/>
      <c r="OAI19" s="12"/>
      <c r="OAJ19" s="12"/>
      <c r="OAK19" s="12"/>
      <c r="OAL19" s="12"/>
      <c r="OAM19" s="11"/>
      <c r="OAN19" s="12"/>
      <c r="OAO19" s="12"/>
      <c r="OAP19" s="12"/>
      <c r="OAQ19" s="12"/>
      <c r="OAR19" s="11"/>
      <c r="OAS19" s="12"/>
      <c r="OAT19" s="12"/>
      <c r="OAU19" s="12"/>
      <c r="OAV19" s="12"/>
      <c r="OAW19" s="11"/>
      <c r="OAX19" s="12"/>
      <c r="OAY19" s="12"/>
      <c r="OAZ19" s="12"/>
      <c r="OBA19" s="12"/>
      <c r="OBB19" s="11"/>
      <c r="OBC19" s="12"/>
      <c r="OBD19" s="12"/>
      <c r="OBE19" s="12"/>
      <c r="OBF19" s="12"/>
      <c r="OBG19" s="11"/>
      <c r="OBH19" s="12"/>
      <c r="OBI19" s="12"/>
      <c r="OBJ19" s="12"/>
      <c r="OBK19" s="12"/>
      <c r="OBL19" s="11"/>
      <c r="OBM19" s="12"/>
      <c r="OBN19" s="12"/>
      <c r="OBO19" s="12"/>
      <c r="OBP19" s="12"/>
      <c r="OBQ19" s="11"/>
      <c r="OBR19" s="12"/>
      <c r="OBS19" s="12"/>
      <c r="OBT19" s="12"/>
      <c r="OBU19" s="12"/>
      <c r="OBV19" s="11"/>
      <c r="OBW19" s="12"/>
      <c r="OBX19" s="12"/>
      <c r="OBY19" s="12"/>
      <c r="OBZ19" s="12"/>
      <c r="OCA19" s="11"/>
      <c r="OCB19" s="12"/>
      <c r="OCC19" s="12"/>
      <c r="OCD19" s="12"/>
      <c r="OCE19" s="12"/>
      <c r="OCF19" s="11"/>
      <c r="OCG19" s="12"/>
      <c r="OCH19" s="12"/>
      <c r="OCI19" s="12"/>
      <c r="OCJ19" s="12"/>
      <c r="OCK19" s="11"/>
      <c r="OCL19" s="12"/>
      <c r="OCM19" s="12"/>
      <c r="OCN19" s="12"/>
      <c r="OCO19" s="12"/>
      <c r="OCP19" s="11"/>
      <c r="OCQ19" s="12"/>
      <c r="OCR19" s="12"/>
      <c r="OCS19" s="12"/>
      <c r="OCT19" s="12"/>
      <c r="OCU19" s="11"/>
      <c r="OCV19" s="12"/>
      <c r="OCW19" s="12"/>
      <c r="OCX19" s="12"/>
      <c r="OCY19" s="12"/>
      <c r="OCZ19" s="11"/>
      <c r="ODA19" s="12"/>
      <c r="ODB19" s="12"/>
      <c r="ODC19" s="12"/>
      <c r="ODD19" s="12"/>
      <c r="ODE19" s="11"/>
      <c r="ODF19" s="12"/>
      <c r="ODG19" s="12"/>
      <c r="ODH19" s="12"/>
      <c r="ODI19" s="12"/>
      <c r="ODJ19" s="11"/>
      <c r="ODK19" s="12"/>
      <c r="ODL19" s="12"/>
      <c r="ODM19" s="12"/>
      <c r="ODN19" s="12"/>
      <c r="ODO19" s="11"/>
      <c r="ODP19" s="12"/>
      <c r="ODQ19" s="12"/>
      <c r="ODR19" s="12"/>
      <c r="ODS19" s="12"/>
      <c r="ODT19" s="11"/>
      <c r="ODU19" s="12"/>
      <c r="ODV19" s="12"/>
      <c r="ODW19" s="12"/>
      <c r="ODX19" s="12"/>
      <c r="ODY19" s="11"/>
      <c r="ODZ19" s="12"/>
      <c r="OEA19" s="12"/>
      <c r="OEB19" s="12"/>
      <c r="OEC19" s="12"/>
      <c r="OED19" s="11"/>
      <c r="OEE19" s="12"/>
      <c r="OEF19" s="12"/>
      <c r="OEG19" s="12"/>
      <c r="OEH19" s="12"/>
      <c r="OEI19" s="11"/>
      <c r="OEJ19" s="12"/>
      <c r="OEK19" s="12"/>
      <c r="OEL19" s="12"/>
      <c r="OEM19" s="12"/>
      <c r="OEN19" s="11"/>
      <c r="OEO19" s="12"/>
      <c r="OEP19" s="12"/>
      <c r="OEQ19" s="12"/>
      <c r="OER19" s="12"/>
      <c r="OES19" s="11"/>
      <c r="OET19" s="12"/>
      <c r="OEU19" s="12"/>
      <c r="OEV19" s="12"/>
      <c r="OEW19" s="12"/>
      <c r="OEX19" s="11"/>
      <c r="OEY19" s="12"/>
      <c r="OEZ19" s="12"/>
      <c r="OFA19" s="12"/>
      <c r="OFB19" s="12"/>
      <c r="OFC19" s="11"/>
      <c r="OFD19" s="12"/>
      <c r="OFE19" s="12"/>
      <c r="OFF19" s="12"/>
      <c r="OFG19" s="12"/>
      <c r="OFH19" s="11"/>
      <c r="OFI19" s="12"/>
      <c r="OFJ19" s="12"/>
      <c r="OFK19" s="12"/>
      <c r="OFL19" s="12"/>
      <c r="OFM19" s="11"/>
      <c r="OFN19" s="12"/>
      <c r="OFO19" s="12"/>
      <c r="OFP19" s="12"/>
      <c r="OFQ19" s="12"/>
      <c r="OFR19" s="11"/>
      <c r="OFS19" s="12"/>
      <c r="OFT19" s="12"/>
      <c r="OFU19" s="12"/>
      <c r="OFV19" s="12"/>
      <c r="OFW19" s="11"/>
      <c r="OFX19" s="12"/>
      <c r="OFY19" s="12"/>
      <c r="OFZ19" s="12"/>
      <c r="OGA19" s="12"/>
      <c r="OGB19" s="11"/>
      <c r="OGC19" s="12"/>
      <c r="OGD19" s="12"/>
      <c r="OGE19" s="12"/>
      <c r="OGF19" s="12"/>
      <c r="OGG19" s="11"/>
      <c r="OGH19" s="12"/>
      <c r="OGI19" s="12"/>
      <c r="OGJ19" s="12"/>
      <c r="OGK19" s="12"/>
      <c r="OGL19" s="11"/>
      <c r="OGM19" s="12"/>
      <c r="OGN19" s="12"/>
      <c r="OGO19" s="12"/>
      <c r="OGP19" s="12"/>
      <c r="OGQ19" s="11"/>
      <c r="OGR19" s="12"/>
      <c r="OGS19" s="12"/>
      <c r="OGT19" s="12"/>
      <c r="OGU19" s="12"/>
      <c r="OGV19" s="11"/>
      <c r="OGW19" s="12"/>
      <c r="OGX19" s="12"/>
      <c r="OGY19" s="12"/>
      <c r="OGZ19" s="12"/>
      <c r="OHA19" s="11"/>
      <c r="OHB19" s="12"/>
      <c r="OHC19" s="12"/>
      <c r="OHD19" s="12"/>
      <c r="OHE19" s="12"/>
      <c r="OHF19" s="11"/>
      <c r="OHG19" s="12"/>
      <c r="OHH19" s="12"/>
      <c r="OHI19" s="12"/>
      <c r="OHJ19" s="12"/>
      <c r="OHK19" s="11"/>
      <c r="OHL19" s="12"/>
      <c r="OHM19" s="12"/>
      <c r="OHN19" s="12"/>
      <c r="OHO19" s="12"/>
      <c r="OHP19" s="11"/>
      <c r="OHQ19" s="12"/>
      <c r="OHR19" s="12"/>
      <c r="OHS19" s="12"/>
      <c r="OHT19" s="12"/>
      <c r="OHU19" s="11"/>
      <c r="OHV19" s="12"/>
      <c r="OHW19" s="12"/>
      <c r="OHX19" s="12"/>
      <c r="OHY19" s="12"/>
      <c r="OHZ19" s="11"/>
      <c r="OIA19" s="12"/>
      <c r="OIB19" s="12"/>
      <c r="OIC19" s="12"/>
      <c r="OID19" s="12"/>
      <c r="OIE19" s="11"/>
      <c r="OIF19" s="12"/>
      <c r="OIG19" s="12"/>
      <c r="OIH19" s="12"/>
      <c r="OII19" s="12"/>
      <c r="OIJ19" s="11"/>
      <c r="OIK19" s="12"/>
      <c r="OIL19" s="12"/>
      <c r="OIM19" s="12"/>
      <c r="OIN19" s="12"/>
      <c r="OIO19" s="11"/>
      <c r="OIP19" s="12"/>
      <c r="OIQ19" s="12"/>
      <c r="OIR19" s="12"/>
      <c r="OIS19" s="12"/>
      <c r="OIT19" s="11"/>
      <c r="OIU19" s="12"/>
      <c r="OIV19" s="12"/>
      <c r="OIW19" s="12"/>
      <c r="OIX19" s="12"/>
      <c r="OIY19" s="11"/>
      <c r="OIZ19" s="12"/>
      <c r="OJA19" s="12"/>
      <c r="OJB19" s="12"/>
      <c r="OJC19" s="12"/>
      <c r="OJD19" s="11"/>
      <c r="OJE19" s="12"/>
      <c r="OJF19" s="12"/>
      <c r="OJG19" s="12"/>
      <c r="OJH19" s="12"/>
      <c r="OJI19" s="11"/>
      <c r="OJJ19" s="12"/>
      <c r="OJK19" s="12"/>
      <c r="OJL19" s="12"/>
      <c r="OJM19" s="12"/>
      <c r="OJN19" s="11"/>
      <c r="OJO19" s="12"/>
      <c r="OJP19" s="12"/>
      <c r="OJQ19" s="12"/>
      <c r="OJR19" s="12"/>
      <c r="OJS19" s="11"/>
      <c r="OJT19" s="12"/>
      <c r="OJU19" s="12"/>
      <c r="OJV19" s="12"/>
      <c r="OJW19" s="12"/>
      <c r="OJX19" s="11"/>
      <c r="OJY19" s="12"/>
      <c r="OJZ19" s="12"/>
      <c r="OKA19" s="12"/>
      <c r="OKB19" s="12"/>
      <c r="OKC19" s="11"/>
      <c r="OKD19" s="12"/>
      <c r="OKE19" s="12"/>
      <c r="OKF19" s="12"/>
      <c r="OKG19" s="12"/>
      <c r="OKH19" s="11"/>
      <c r="OKI19" s="12"/>
      <c r="OKJ19" s="12"/>
      <c r="OKK19" s="12"/>
      <c r="OKL19" s="12"/>
      <c r="OKM19" s="11"/>
      <c r="OKN19" s="12"/>
      <c r="OKO19" s="12"/>
      <c r="OKP19" s="12"/>
      <c r="OKQ19" s="12"/>
      <c r="OKR19" s="11"/>
      <c r="OKS19" s="12"/>
      <c r="OKT19" s="12"/>
      <c r="OKU19" s="12"/>
      <c r="OKV19" s="12"/>
      <c r="OKW19" s="11"/>
      <c r="OKX19" s="12"/>
      <c r="OKY19" s="12"/>
      <c r="OKZ19" s="12"/>
      <c r="OLA19" s="12"/>
      <c r="OLB19" s="11"/>
      <c r="OLC19" s="12"/>
      <c r="OLD19" s="12"/>
      <c r="OLE19" s="12"/>
      <c r="OLF19" s="12"/>
      <c r="OLG19" s="11"/>
      <c r="OLH19" s="12"/>
      <c r="OLI19" s="12"/>
      <c r="OLJ19" s="12"/>
      <c r="OLK19" s="12"/>
      <c r="OLL19" s="11"/>
      <c r="OLM19" s="12"/>
      <c r="OLN19" s="12"/>
      <c r="OLO19" s="12"/>
      <c r="OLP19" s="12"/>
      <c r="OLQ19" s="11"/>
      <c r="OLR19" s="12"/>
      <c r="OLS19" s="12"/>
      <c r="OLT19" s="12"/>
      <c r="OLU19" s="12"/>
      <c r="OLV19" s="11"/>
      <c r="OLW19" s="12"/>
      <c r="OLX19" s="12"/>
      <c r="OLY19" s="12"/>
      <c r="OLZ19" s="12"/>
      <c r="OMA19" s="11"/>
      <c r="OMB19" s="12"/>
      <c r="OMC19" s="12"/>
      <c r="OMD19" s="12"/>
      <c r="OME19" s="12"/>
      <c r="OMF19" s="11"/>
      <c r="OMG19" s="12"/>
      <c r="OMH19" s="12"/>
      <c r="OMI19" s="12"/>
      <c r="OMJ19" s="12"/>
      <c r="OMK19" s="11"/>
      <c r="OML19" s="12"/>
      <c r="OMM19" s="12"/>
      <c r="OMN19" s="12"/>
      <c r="OMO19" s="12"/>
      <c r="OMP19" s="11"/>
      <c r="OMQ19" s="12"/>
      <c r="OMR19" s="12"/>
      <c r="OMS19" s="12"/>
      <c r="OMT19" s="12"/>
      <c r="OMU19" s="11"/>
      <c r="OMV19" s="12"/>
      <c r="OMW19" s="12"/>
      <c r="OMX19" s="12"/>
      <c r="OMY19" s="12"/>
      <c r="OMZ19" s="11"/>
      <c r="ONA19" s="12"/>
      <c r="ONB19" s="12"/>
      <c r="ONC19" s="12"/>
      <c r="OND19" s="12"/>
      <c r="ONE19" s="11"/>
      <c r="ONF19" s="12"/>
      <c r="ONG19" s="12"/>
      <c r="ONH19" s="12"/>
      <c r="ONI19" s="12"/>
      <c r="ONJ19" s="11"/>
      <c r="ONK19" s="12"/>
      <c r="ONL19" s="12"/>
      <c r="ONM19" s="12"/>
      <c r="ONN19" s="12"/>
      <c r="ONO19" s="11"/>
      <c r="ONP19" s="12"/>
      <c r="ONQ19" s="12"/>
      <c r="ONR19" s="12"/>
      <c r="ONS19" s="12"/>
      <c r="ONT19" s="11"/>
      <c r="ONU19" s="12"/>
      <c r="ONV19" s="12"/>
      <c r="ONW19" s="12"/>
      <c r="ONX19" s="12"/>
      <c r="ONY19" s="11"/>
      <c r="ONZ19" s="12"/>
      <c r="OOA19" s="12"/>
      <c r="OOB19" s="12"/>
      <c r="OOC19" s="12"/>
      <c r="OOD19" s="11"/>
      <c r="OOE19" s="12"/>
      <c r="OOF19" s="12"/>
      <c r="OOG19" s="12"/>
      <c r="OOH19" s="12"/>
      <c r="OOI19" s="11"/>
      <c r="OOJ19" s="12"/>
      <c r="OOK19" s="12"/>
      <c r="OOL19" s="12"/>
      <c r="OOM19" s="12"/>
      <c r="OON19" s="11"/>
      <c r="OOO19" s="12"/>
      <c r="OOP19" s="12"/>
      <c r="OOQ19" s="12"/>
      <c r="OOR19" s="12"/>
      <c r="OOS19" s="11"/>
      <c r="OOT19" s="12"/>
      <c r="OOU19" s="12"/>
      <c r="OOV19" s="12"/>
      <c r="OOW19" s="12"/>
      <c r="OOX19" s="11"/>
      <c r="OOY19" s="12"/>
      <c r="OOZ19" s="12"/>
      <c r="OPA19" s="12"/>
      <c r="OPB19" s="12"/>
      <c r="OPC19" s="11"/>
      <c r="OPD19" s="12"/>
      <c r="OPE19" s="12"/>
      <c r="OPF19" s="12"/>
      <c r="OPG19" s="12"/>
      <c r="OPH19" s="11"/>
      <c r="OPI19" s="12"/>
      <c r="OPJ19" s="12"/>
      <c r="OPK19" s="12"/>
      <c r="OPL19" s="12"/>
      <c r="OPM19" s="11"/>
      <c r="OPN19" s="12"/>
      <c r="OPO19" s="12"/>
      <c r="OPP19" s="12"/>
      <c r="OPQ19" s="12"/>
      <c r="OPR19" s="11"/>
      <c r="OPS19" s="12"/>
      <c r="OPT19" s="12"/>
      <c r="OPU19" s="12"/>
      <c r="OPV19" s="12"/>
      <c r="OPW19" s="11"/>
      <c r="OPX19" s="12"/>
      <c r="OPY19" s="12"/>
      <c r="OPZ19" s="12"/>
      <c r="OQA19" s="12"/>
      <c r="OQB19" s="11"/>
      <c r="OQC19" s="12"/>
      <c r="OQD19" s="12"/>
      <c r="OQE19" s="12"/>
      <c r="OQF19" s="12"/>
      <c r="OQG19" s="11"/>
      <c r="OQH19" s="12"/>
      <c r="OQI19" s="12"/>
      <c r="OQJ19" s="12"/>
      <c r="OQK19" s="12"/>
      <c r="OQL19" s="11"/>
      <c r="OQM19" s="12"/>
      <c r="OQN19" s="12"/>
      <c r="OQO19" s="12"/>
      <c r="OQP19" s="12"/>
      <c r="OQQ19" s="11"/>
      <c r="OQR19" s="12"/>
      <c r="OQS19" s="12"/>
      <c r="OQT19" s="12"/>
      <c r="OQU19" s="12"/>
      <c r="OQV19" s="11"/>
      <c r="OQW19" s="12"/>
      <c r="OQX19" s="12"/>
      <c r="OQY19" s="12"/>
      <c r="OQZ19" s="12"/>
      <c r="ORA19" s="11"/>
      <c r="ORB19" s="12"/>
      <c r="ORC19" s="12"/>
      <c r="ORD19" s="12"/>
      <c r="ORE19" s="12"/>
      <c r="ORF19" s="11"/>
      <c r="ORG19" s="12"/>
      <c r="ORH19" s="12"/>
      <c r="ORI19" s="12"/>
      <c r="ORJ19" s="12"/>
      <c r="ORK19" s="11"/>
      <c r="ORL19" s="12"/>
      <c r="ORM19" s="12"/>
      <c r="ORN19" s="12"/>
      <c r="ORO19" s="12"/>
      <c r="ORP19" s="11"/>
      <c r="ORQ19" s="12"/>
      <c r="ORR19" s="12"/>
      <c r="ORS19" s="12"/>
      <c r="ORT19" s="12"/>
      <c r="ORU19" s="11"/>
      <c r="ORV19" s="12"/>
      <c r="ORW19" s="12"/>
      <c r="ORX19" s="12"/>
      <c r="ORY19" s="12"/>
      <c r="ORZ19" s="11"/>
      <c r="OSA19" s="12"/>
      <c r="OSB19" s="12"/>
      <c r="OSC19" s="12"/>
      <c r="OSD19" s="12"/>
      <c r="OSE19" s="11"/>
      <c r="OSF19" s="12"/>
      <c r="OSG19" s="12"/>
      <c r="OSH19" s="12"/>
      <c r="OSI19" s="12"/>
      <c r="OSJ19" s="11"/>
      <c r="OSK19" s="12"/>
      <c r="OSL19" s="12"/>
      <c r="OSM19" s="12"/>
      <c r="OSN19" s="12"/>
      <c r="OSO19" s="11"/>
      <c r="OSP19" s="12"/>
      <c r="OSQ19" s="12"/>
      <c r="OSR19" s="12"/>
      <c r="OSS19" s="12"/>
      <c r="OST19" s="11"/>
      <c r="OSU19" s="12"/>
      <c r="OSV19" s="12"/>
      <c r="OSW19" s="12"/>
      <c r="OSX19" s="12"/>
      <c r="OSY19" s="11"/>
      <c r="OSZ19" s="12"/>
      <c r="OTA19" s="12"/>
      <c r="OTB19" s="12"/>
      <c r="OTC19" s="12"/>
      <c r="OTD19" s="11"/>
      <c r="OTE19" s="12"/>
      <c r="OTF19" s="12"/>
      <c r="OTG19" s="12"/>
      <c r="OTH19" s="12"/>
      <c r="OTI19" s="11"/>
      <c r="OTJ19" s="12"/>
      <c r="OTK19" s="12"/>
      <c r="OTL19" s="12"/>
      <c r="OTM19" s="12"/>
      <c r="OTN19" s="11"/>
      <c r="OTO19" s="12"/>
      <c r="OTP19" s="12"/>
      <c r="OTQ19" s="12"/>
      <c r="OTR19" s="12"/>
      <c r="OTS19" s="11"/>
      <c r="OTT19" s="12"/>
      <c r="OTU19" s="12"/>
      <c r="OTV19" s="12"/>
      <c r="OTW19" s="12"/>
      <c r="OTX19" s="11"/>
      <c r="OTY19" s="12"/>
      <c r="OTZ19" s="12"/>
      <c r="OUA19" s="12"/>
      <c r="OUB19" s="12"/>
      <c r="OUC19" s="11"/>
      <c r="OUD19" s="12"/>
      <c r="OUE19" s="12"/>
      <c r="OUF19" s="12"/>
      <c r="OUG19" s="12"/>
      <c r="OUH19" s="11"/>
      <c r="OUI19" s="12"/>
      <c r="OUJ19" s="12"/>
      <c r="OUK19" s="12"/>
      <c r="OUL19" s="12"/>
      <c r="OUM19" s="11"/>
      <c r="OUN19" s="12"/>
      <c r="OUO19" s="12"/>
      <c r="OUP19" s="12"/>
      <c r="OUQ19" s="12"/>
      <c r="OUR19" s="11"/>
      <c r="OUS19" s="12"/>
      <c r="OUT19" s="12"/>
      <c r="OUU19" s="12"/>
      <c r="OUV19" s="12"/>
      <c r="OUW19" s="11"/>
      <c r="OUX19" s="12"/>
      <c r="OUY19" s="12"/>
      <c r="OUZ19" s="12"/>
      <c r="OVA19" s="12"/>
      <c r="OVB19" s="11"/>
      <c r="OVC19" s="12"/>
      <c r="OVD19" s="12"/>
      <c r="OVE19" s="12"/>
      <c r="OVF19" s="12"/>
      <c r="OVG19" s="11"/>
      <c r="OVH19" s="12"/>
      <c r="OVI19" s="12"/>
      <c r="OVJ19" s="12"/>
      <c r="OVK19" s="12"/>
      <c r="OVL19" s="11"/>
      <c r="OVM19" s="12"/>
      <c r="OVN19" s="12"/>
      <c r="OVO19" s="12"/>
      <c r="OVP19" s="12"/>
      <c r="OVQ19" s="11"/>
      <c r="OVR19" s="12"/>
      <c r="OVS19" s="12"/>
      <c r="OVT19" s="12"/>
      <c r="OVU19" s="12"/>
      <c r="OVV19" s="11"/>
      <c r="OVW19" s="12"/>
      <c r="OVX19" s="12"/>
      <c r="OVY19" s="12"/>
      <c r="OVZ19" s="12"/>
      <c r="OWA19" s="11"/>
      <c r="OWB19" s="12"/>
      <c r="OWC19" s="12"/>
      <c r="OWD19" s="12"/>
      <c r="OWE19" s="12"/>
      <c r="OWF19" s="11"/>
      <c r="OWG19" s="12"/>
      <c r="OWH19" s="12"/>
      <c r="OWI19" s="12"/>
      <c r="OWJ19" s="12"/>
      <c r="OWK19" s="11"/>
      <c r="OWL19" s="12"/>
      <c r="OWM19" s="12"/>
      <c r="OWN19" s="12"/>
      <c r="OWO19" s="12"/>
      <c r="OWP19" s="11"/>
      <c r="OWQ19" s="12"/>
      <c r="OWR19" s="12"/>
      <c r="OWS19" s="12"/>
      <c r="OWT19" s="12"/>
      <c r="OWU19" s="11"/>
      <c r="OWV19" s="12"/>
      <c r="OWW19" s="12"/>
      <c r="OWX19" s="12"/>
      <c r="OWY19" s="12"/>
      <c r="OWZ19" s="11"/>
      <c r="OXA19" s="12"/>
      <c r="OXB19" s="12"/>
      <c r="OXC19" s="12"/>
      <c r="OXD19" s="12"/>
      <c r="OXE19" s="11"/>
      <c r="OXF19" s="12"/>
      <c r="OXG19" s="12"/>
      <c r="OXH19" s="12"/>
      <c r="OXI19" s="12"/>
      <c r="OXJ19" s="11"/>
      <c r="OXK19" s="12"/>
      <c r="OXL19" s="12"/>
      <c r="OXM19" s="12"/>
      <c r="OXN19" s="12"/>
      <c r="OXO19" s="11"/>
      <c r="OXP19" s="12"/>
      <c r="OXQ19" s="12"/>
      <c r="OXR19" s="12"/>
      <c r="OXS19" s="12"/>
      <c r="OXT19" s="11"/>
      <c r="OXU19" s="12"/>
      <c r="OXV19" s="12"/>
      <c r="OXW19" s="12"/>
      <c r="OXX19" s="12"/>
      <c r="OXY19" s="11"/>
      <c r="OXZ19" s="12"/>
      <c r="OYA19" s="12"/>
      <c r="OYB19" s="12"/>
      <c r="OYC19" s="12"/>
      <c r="OYD19" s="11"/>
      <c r="OYE19" s="12"/>
      <c r="OYF19" s="12"/>
      <c r="OYG19" s="12"/>
      <c r="OYH19" s="12"/>
      <c r="OYI19" s="11"/>
      <c r="OYJ19" s="12"/>
      <c r="OYK19" s="12"/>
      <c r="OYL19" s="12"/>
      <c r="OYM19" s="12"/>
      <c r="OYN19" s="11"/>
      <c r="OYO19" s="12"/>
      <c r="OYP19" s="12"/>
      <c r="OYQ19" s="12"/>
      <c r="OYR19" s="12"/>
      <c r="OYS19" s="11"/>
      <c r="OYT19" s="12"/>
      <c r="OYU19" s="12"/>
      <c r="OYV19" s="12"/>
      <c r="OYW19" s="12"/>
      <c r="OYX19" s="11"/>
      <c r="OYY19" s="12"/>
      <c r="OYZ19" s="12"/>
      <c r="OZA19" s="12"/>
      <c r="OZB19" s="12"/>
      <c r="OZC19" s="11"/>
      <c r="OZD19" s="12"/>
      <c r="OZE19" s="12"/>
      <c r="OZF19" s="12"/>
      <c r="OZG19" s="12"/>
      <c r="OZH19" s="11"/>
      <c r="OZI19" s="12"/>
      <c r="OZJ19" s="12"/>
      <c r="OZK19" s="12"/>
      <c r="OZL19" s="12"/>
      <c r="OZM19" s="11"/>
      <c r="OZN19" s="12"/>
      <c r="OZO19" s="12"/>
      <c r="OZP19" s="12"/>
      <c r="OZQ19" s="12"/>
      <c r="OZR19" s="11"/>
      <c r="OZS19" s="12"/>
      <c r="OZT19" s="12"/>
      <c r="OZU19" s="12"/>
      <c r="OZV19" s="12"/>
      <c r="OZW19" s="11"/>
      <c r="OZX19" s="12"/>
      <c r="OZY19" s="12"/>
      <c r="OZZ19" s="12"/>
      <c r="PAA19" s="12"/>
      <c r="PAB19" s="11"/>
      <c r="PAC19" s="12"/>
      <c r="PAD19" s="12"/>
      <c r="PAE19" s="12"/>
      <c r="PAF19" s="12"/>
      <c r="PAG19" s="11"/>
      <c r="PAH19" s="12"/>
      <c r="PAI19" s="12"/>
      <c r="PAJ19" s="12"/>
      <c r="PAK19" s="12"/>
      <c r="PAL19" s="11"/>
      <c r="PAM19" s="12"/>
      <c r="PAN19" s="12"/>
      <c r="PAO19" s="12"/>
      <c r="PAP19" s="12"/>
      <c r="PAQ19" s="11"/>
      <c r="PAR19" s="12"/>
      <c r="PAS19" s="12"/>
      <c r="PAT19" s="12"/>
      <c r="PAU19" s="12"/>
      <c r="PAV19" s="11"/>
      <c r="PAW19" s="12"/>
      <c r="PAX19" s="12"/>
      <c r="PAY19" s="12"/>
      <c r="PAZ19" s="12"/>
      <c r="PBA19" s="11"/>
      <c r="PBB19" s="12"/>
      <c r="PBC19" s="12"/>
      <c r="PBD19" s="12"/>
      <c r="PBE19" s="12"/>
      <c r="PBF19" s="11"/>
      <c r="PBG19" s="12"/>
      <c r="PBH19" s="12"/>
      <c r="PBI19" s="12"/>
      <c r="PBJ19" s="12"/>
      <c r="PBK19" s="11"/>
      <c r="PBL19" s="12"/>
      <c r="PBM19" s="12"/>
      <c r="PBN19" s="12"/>
      <c r="PBO19" s="12"/>
      <c r="PBP19" s="11"/>
      <c r="PBQ19" s="12"/>
      <c r="PBR19" s="12"/>
      <c r="PBS19" s="12"/>
      <c r="PBT19" s="12"/>
      <c r="PBU19" s="11"/>
      <c r="PBV19" s="12"/>
      <c r="PBW19" s="12"/>
      <c r="PBX19" s="12"/>
      <c r="PBY19" s="12"/>
      <c r="PBZ19" s="11"/>
      <c r="PCA19" s="12"/>
      <c r="PCB19" s="12"/>
      <c r="PCC19" s="12"/>
      <c r="PCD19" s="12"/>
      <c r="PCE19" s="11"/>
      <c r="PCF19" s="12"/>
      <c r="PCG19" s="12"/>
      <c r="PCH19" s="12"/>
      <c r="PCI19" s="12"/>
      <c r="PCJ19" s="11"/>
      <c r="PCK19" s="12"/>
      <c r="PCL19" s="12"/>
      <c r="PCM19" s="12"/>
      <c r="PCN19" s="12"/>
      <c r="PCO19" s="11"/>
      <c r="PCP19" s="12"/>
      <c r="PCQ19" s="12"/>
      <c r="PCR19" s="12"/>
      <c r="PCS19" s="12"/>
      <c r="PCT19" s="11"/>
      <c r="PCU19" s="12"/>
      <c r="PCV19" s="12"/>
      <c r="PCW19" s="12"/>
      <c r="PCX19" s="12"/>
      <c r="PCY19" s="11"/>
      <c r="PCZ19" s="12"/>
      <c r="PDA19" s="12"/>
      <c r="PDB19" s="12"/>
      <c r="PDC19" s="12"/>
      <c r="PDD19" s="11"/>
      <c r="PDE19" s="12"/>
      <c r="PDF19" s="12"/>
      <c r="PDG19" s="12"/>
      <c r="PDH19" s="12"/>
      <c r="PDI19" s="11"/>
      <c r="PDJ19" s="12"/>
      <c r="PDK19" s="12"/>
      <c r="PDL19" s="12"/>
      <c r="PDM19" s="12"/>
      <c r="PDN19" s="11"/>
      <c r="PDO19" s="12"/>
      <c r="PDP19" s="12"/>
      <c r="PDQ19" s="12"/>
      <c r="PDR19" s="12"/>
      <c r="PDS19" s="11"/>
      <c r="PDT19" s="12"/>
      <c r="PDU19" s="12"/>
      <c r="PDV19" s="12"/>
      <c r="PDW19" s="12"/>
      <c r="PDX19" s="11"/>
      <c r="PDY19" s="12"/>
      <c r="PDZ19" s="12"/>
      <c r="PEA19" s="12"/>
      <c r="PEB19" s="12"/>
      <c r="PEC19" s="11"/>
      <c r="PED19" s="12"/>
      <c r="PEE19" s="12"/>
      <c r="PEF19" s="12"/>
      <c r="PEG19" s="12"/>
      <c r="PEH19" s="11"/>
      <c r="PEI19" s="12"/>
      <c r="PEJ19" s="12"/>
      <c r="PEK19" s="12"/>
      <c r="PEL19" s="12"/>
      <c r="PEM19" s="11"/>
      <c r="PEN19" s="12"/>
      <c r="PEO19" s="12"/>
      <c r="PEP19" s="12"/>
      <c r="PEQ19" s="12"/>
      <c r="PER19" s="11"/>
      <c r="PES19" s="12"/>
      <c r="PET19" s="12"/>
      <c r="PEU19" s="12"/>
      <c r="PEV19" s="12"/>
      <c r="PEW19" s="11"/>
      <c r="PEX19" s="12"/>
      <c r="PEY19" s="12"/>
      <c r="PEZ19" s="12"/>
      <c r="PFA19" s="12"/>
      <c r="PFB19" s="11"/>
      <c r="PFC19" s="12"/>
      <c r="PFD19" s="12"/>
      <c r="PFE19" s="12"/>
      <c r="PFF19" s="12"/>
      <c r="PFG19" s="11"/>
      <c r="PFH19" s="12"/>
      <c r="PFI19" s="12"/>
      <c r="PFJ19" s="12"/>
      <c r="PFK19" s="12"/>
      <c r="PFL19" s="11"/>
      <c r="PFM19" s="12"/>
      <c r="PFN19" s="12"/>
      <c r="PFO19" s="12"/>
      <c r="PFP19" s="12"/>
      <c r="PFQ19" s="11"/>
      <c r="PFR19" s="12"/>
      <c r="PFS19" s="12"/>
      <c r="PFT19" s="12"/>
      <c r="PFU19" s="12"/>
      <c r="PFV19" s="11"/>
      <c r="PFW19" s="12"/>
      <c r="PFX19" s="12"/>
      <c r="PFY19" s="12"/>
      <c r="PFZ19" s="12"/>
      <c r="PGA19" s="11"/>
      <c r="PGB19" s="12"/>
      <c r="PGC19" s="12"/>
      <c r="PGD19" s="12"/>
      <c r="PGE19" s="12"/>
      <c r="PGF19" s="11"/>
      <c r="PGG19" s="12"/>
      <c r="PGH19" s="12"/>
      <c r="PGI19" s="12"/>
      <c r="PGJ19" s="12"/>
      <c r="PGK19" s="11"/>
      <c r="PGL19" s="12"/>
      <c r="PGM19" s="12"/>
      <c r="PGN19" s="12"/>
      <c r="PGO19" s="12"/>
      <c r="PGP19" s="11"/>
      <c r="PGQ19" s="12"/>
      <c r="PGR19" s="12"/>
      <c r="PGS19" s="12"/>
      <c r="PGT19" s="12"/>
      <c r="PGU19" s="11"/>
      <c r="PGV19" s="12"/>
      <c r="PGW19" s="12"/>
      <c r="PGX19" s="12"/>
      <c r="PGY19" s="12"/>
      <c r="PGZ19" s="11"/>
      <c r="PHA19" s="12"/>
      <c r="PHB19" s="12"/>
      <c r="PHC19" s="12"/>
      <c r="PHD19" s="12"/>
      <c r="PHE19" s="11"/>
      <c r="PHF19" s="12"/>
      <c r="PHG19" s="12"/>
      <c r="PHH19" s="12"/>
      <c r="PHI19" s="12"/>
      <c r="PHJ19" s="11"/>
      <c r="PHK19" s="12"/>
      <c r="PHL19" s="12"/>
      <c r="PHM19" s="12"/>
      <c r="PHN19" s="12"/>
      <c r="PHO19" s="11"/>
      <c r="PHP19" s="12"/>
      <c r="PHQ19" s="12"/>
      <c r="PHR19" s="12"/>
      <c r="PHS19" s="12"/>
      <c r="PHT19" s="11"/>
      <c r="PHU19" s="12"/>
      <c r="PHV19" s="12"/>
      <c r="PHW19" s="12"/>
      <c r="PHX19" s="12"/>
      <c r="PHY19" s="11"/>
      <c r="PHZ19" s="12"/>
      <c r="PIA19" s="12"/>
      <c r="PIB19" s="12"/>
      <c r="PIC19" s="12"/>
      <c r="PID19" s="11"/>
      <c r="PIE19" s="12"/>
      <c r="PIF19" s="12"/>
      <c r="PIG19" s="12"/>
      <c r="PIH19" s="12"/>
      <c r="PII19" s="11"/>
      <c r="PIJ19" s="12"/>
      <c r="PIK19" s="12"/>
      <c r="PIL19" s="12"/>
      <c r="PIM19" s="12"/>
      <c r="PIN19" s="11"/>
      <c r="PIO19" s="12"/>
      <c r="PIP19" s="12"/>
      <c r="PIQ19" s="12"/>
      <c r="PIR19" s="12"/>
      <c r="PIS19" s="11"/>
      <c r="PIT19" s="12"/>
      <c r="PIU19" s="12"/>
      <c r="PIV19" s="12"/>
      <c r="PIW19" s="12"/>
      <c r="PIX19" s="11"/>
      <c r="PIY19" s="12"/>
      <c r="PIZ19" s="12"/>
      <c r="PJA19" s="12"/>
      <c r="PJB19" s="12"/>
      <c r="PJC19" s="11"/>
      <c r="PJD19" s="12"/>
      <c r="PJE19" s="12"/>
      <c r="PJF19" s="12"/>
      <c r="PJG19" s="12"/>
      <c r="PJH19" s="11"/>
      <c r="PJI19" s="12"/>
      <c r="PJJ19" s="12"/>
      <c r="PJK19" s="12"/>
      <c r="PJL19" s="12"/>
      <c r="PJM19" s="11"/>
      <c r="PJN19" s="12"/>
      <c r="PJO19" s="12"/>
      <c r="PJP19" s="12"/>
      <c r="PJQ19" s="12"/>
      <c r="PJR19" s="11"/>
      <c r="PJS19" s="12"/>
      <c r="PJT19" s="12"/>
      <c r="PJU19" s="12"/>
      <c r="PJV19" s="12"/>
      <c r="PJW19" s="11"/>
      <c r="PJX19" s="12"/>
      <c r="PJY19" s="12"/>
      <c r="PJZ19" s="12"/>
      <c r="PKA19" s="12"/>
      <c r="PKB19" s="11"/>
      <c r="PKC19" s="12"/>
      <c r="PKD19" s="12"/>
      <c r="PKE19" s="12"/>
      <c r="PKF19" s="12"/>
      <c r="PKG19" s="11"/>
      <c r="PKH19" s="12"/>
      <c r="PKI19" s="12"/>
      <c r="PKJ19" s="12"/>
      <c r="PKK19" s="12"/>
      <c r="PKL19" s="11"/>
      <c r="PKM19" s="12"/>
      <c r="PKN19" s="12"/>
      <c r="PKO19" s="12"/>
      <c r="PKP19" s="12"/>
      <c r="PKQ19" s="11"/>
      <c r="PKR19" s="12"/>
      <c r="PKS19" s="12"/>
      <c r="PKT19" s="12"/>
      <c r="PKU19" s="12"/>
      <c r="PKV19" s="11"/>
      <c r="PKW19" s="12"/>
      <c r="PKX19" s="12"/>
      <c r="PKY19" s="12"/>
      <c r="PKZ19" s="12"/>
      <c r="PLA19" s="11"/>
      <c r="PLB19" s="12"/>
      <c r="PLC19" s="12"/>
      <c r="PLD19" s="12"/>
      <c r="PLE19" s="12"/>
      <c r="PLF19" s="11"/>
      <c r="PLG19" s="12"/>
      <c r="PLH19" s="12"/>
      <c r="PLI19" s="12"/>
      <c r="PLJ19" s="12"/>
      <c r="PLK19" s="11"/>
      <c r="PLL19" s="12"/>
      <c r="PLM19" s="12"/>
      <c r="PLN19" s="12"/>
      <c r="PLO19" s="12"/>
      <c r="PLP19" s="11"/>
      <c r="PLQ19" s="12"/>
      <c r="PLR19" s="12"/>
      <c r="PLS19" s="12"/>
      <c r="PLT19" s="12"/>
      <c r="PLU19" s="11"/>
      <c r="PLV19" s="12"/>
      <c r="PLW19" s="12"/>
      <c r="PLX19" s="12"/>
      <c r="PLY19" s="12"/>
      <c r="PLZ19" s="11"/>
      <c r="PMA19" s="12"/>
      <c r="PMB19" s="12"/>
      <c r="PMC19" s="12"/>
      <c r="PMD19" s="12"/>
      <c r="PME19" s="11"/>
      <c r="PMF19" s="12"/>
      <c r="PMG19" s="12"/>
      <c r="PMH19" s="12"/>
      <c r="PMI19" s="12"/>
      <c r="PMJ19" s="11"/>
      <c r="PMK19" s="12"/>
      <c r="PML19" s="12"/>
      <c r="PMM19" s="12"/>
      <c r="PMN19" s="12"/>
      <c r="PMO19" s="11"/>
      <c r="PMP19" s="12"/>
      <c r="PMQ19" s="12"/>
      <c r="PMR19" s="12"/>
      <c r="PMS19" s="12"/>
      <c r="PMT19" s="11"/>
      <c r="PMU19" s="12"/>
      <c r="PMV19" s="12"/>
      <c r="PMW19" s="12"/>
      <c r="PMX19" s="12"/>
      <c r="PMY19" s="11"/>
      <c r="PMZ19" s="12"/>
      <c r="PNA19" s="12"/>
      <c r="PNB19" s="12"/>
      <c r="PNC19" s="12"/>
      <c r="PND19" s="11"/>
      <c r="PNE19" s="12"/>
      <c r="PNF19" s="12"/>
      <c r="PNG19" s="12"/>
      <c r="PNH19" s="12"/>
      <c r="PNI19" s="11"/>
      <c r="PNJ19" s="12"/>
      <c r="PNK19" s="12"/>
      <c r="PNL19" s="12"/>
      <c r="PNM19" s="12"/>
      <c r="PNN19" s="11"/>
      <c r="PNO19" s="12"/>
      <c r="PNP19" s="12"/>
      <c r="PNQ19" s="12"/>
      <c r="PNR19" s="12"/>
      <c r="PNS19" s="11"/>
      <c r="PNT19" s="12"/>
      <c r="PNU19" s="12"/>
      <c r="PNV19" s="12"/>
      <c r="PNW19" s="12"/>
      <c r="PNX19" s="11"/>
      <c r="PNY19" s="12"/>
      <c r="PNZ19" s="12"/>
      <c r="POA19" s="12"/>
      <c r="POB19" s="12"/>
      <c r="POC19" s="11"/>
      <c r="POD19" s="12"/>
      <c r="POE19" s="12"/>
      <c r="POF19" s="12"/>
      <c r="POG19" s="12"/>
      <c r="POH19" s="11"/>
      <c r="POI19" s="12"/>
      <c r="POJ19" s="12"/>
      <c r="POK19" s="12"/>
      <c r="POL19" s="12"/>
      <c r="POM19" s="11"/>
      <c r="PON19" s="12"/>
      <c r="POO19" s="12"/>
      <c r="POP19" s="12"/>
      <c r="POQ19" s="12"/>
      <c r="POR19" s="11"/>
      <c r="POS19" s="12"/>
      <c r="POT19" s="12"/>
      <c r="POU19" s="12"/>
      <c r="POV19" s="12"/>
      <c r="POW19" s="11"/>
      <c r="POX19" s="12"/>
      <c r="POY19" s="12"/>
      <c r="POZ19" s="12"/>
      <c r="PPA19" s="12"/>
      <c r="PPB19" s="11"/>
      <c r="PPC19" s="12"/>
      <c r="PPD19" s="12"/>
      <c r="PPE19" s="12"/>
      <c r="PPF19" s="12"/>
      <c r="PPG19" s="11"/>
      <c r="PPH19" s="12"/>
      <c r="PPI19" s="12"/>
      <c r="PPJ19" s="12"/>
      <c r="PPK19" s="12"/>
      <c r="PPL19" s="11"/>
      <c r="PPM19" s="12"/>
      <c r="PPN19" s="12"/>
      <c r="PPO19" s="12"/>
      <c r="PPP19" s="12"/>
      <c r="PPQ19" s="11"/>
      <c r="PPR19" s="12"/>
      <c r="PPS19" s="12"/>
      <c r="PPT19" s="12"/>
      <c r="PPU19" s="12"/>
      <c r="PPV19" s="11"/>
      <c r="PPW19" s="12"/>
      <c r="PPX19" s="12"/>
      <c r="PPY19" s="12"/>
      <c r="PPZ19" s="12"/>
      <c r="PQA19" s="11"/>
      <c r="PQB19" s="12"/>
      <c r="PQC19" s="12"/>
      <c r="PQD19" s="12"/>
      <c r="PQE19" s="12"/>
      <c r="PQF19" s="11"/>
      <c r="PQG19" s="12"/>
      <c r="PQH19" s="12"/>
      <c r="PQI19" s="12"/>
      <c r="PQJ19" s="12"/>
      <c r="PQK19" s="11"/>
      <c r="PQL19" s="12"/>
      <c r="PQM19" s="12"/>
      <c r="PQN19" s="12"/>
      <c r="PQO19" s="12"/>
      <c r="PQP19" s="11"/>
      <c r="PQQ19" s="12"/>
      <c r="PQR19" s="12"/>
      <c r="PQS19" s="12"/>
      <c r="PQT19" s="12"/>
      <c r="PQU19" s="11"/>
      <c r="PQV19" s="12"/>
      <c r="PQW19" s="12"/>
      <c r="PQX19" s="12"/>
      <c r="PQY19" s="12"/>
      <c r="PQZ19" s="11"/>
      <c r="PRA19" s="12"/>
      <c r="PRB19" s="12"/>
      <c r="PRC19" s="12"/>
      <c r="PRD19" s="12"/>
      <c r="PRE19" s="11"/>
      <c r="PRF19" s="12"/>
      <c r="PRG19" s="12"/>
      <c r="PRH19" s="12"/>
      <c r="PRI19" s="12"/>
      <c r="PRJ19" s="11"/>
      <c r="PRK19" s="12"/>
      <c r="PRL19" s="12"/>
      <c r="PRM19" s="12"/>
      <c r="PRN19" s="12"/>
      <c r="PRO19" s="11"/>
      <c r="PRP19" s="12"/>
      <c r="PRQ19" s="12"/>
      <c r="PRR19" s="12"/>
      <c r="PRS19" s="12"/>
      <c r="PRT19" s="11"/>
      <c r="PRU19" s="12"/>
      <c r="PRV19" s="12"/>
      <c r="PRW19" s="12"/>
      <c r="PRX19" s="12"/>
      <c r="PRY19" s="11"/>
      <c r="PRZ19" s="12"/>
      <c r="PSA19" s="12"/>
      <c r="PSB19" s="12"/>
      <c r="PSC19" s="12"/>
      <c r="PSD19" s="11"/>
      <c r="PSE19" s="12"/>
      <c r="PSF19" s="12"/>
      <c r="PSG19" s="12"/>
      <c r="PSH19" s="12"/>
      <c r="PSI19" s="11"/>
      <c r="PSJ19" s="12"/>
      <c r="PSK19" s="12"/>
      <c r="PSL19" s="12"/>
      <c r="PSM19" s="12"/>
      <c r="PSN19" s="11"/>
      <c r="PSO19" s="12"/>
      <c r="PSP19" s="12"/>
      <c r="PSQ19" s="12"/>
      <c r="PSR19" s="12"/>
      <c r="PSS19" s="11"/>
      <c r="PST19" s="12"/>
      <c r="PSU19" s="12"/>
      <c r="PSV19" s="12"/>
      <c r="PSW19" s="12"/>
      <c r="PSX19" s="11"/>
      <c r="PSY19" s="12"/>
      <c r="PSZ19" s="12"/>
      <c r="PTA19" s="12"/>
      <c r="PTB19" s="12"/>
      <c r="PTC19" s="11"/>
      <c r="PTD19" s="12"/>
      <c r="PTE19" s="12"/>
      <c r="PTF19" s="12"/>
      <c r="PTG19" s="12"/>
      <c r="PTH19" s="11"/>
      <c r="PTI19" s="12"/>
      <c r="PTJ19" s="12"/>
      <c r="PTK19" s="12"/>
      <c r="PTL19" s="12"/>
      <c r="PTM19" s="11"/>
      <c r="PTN19" s="12"/>
      <c r="PTO19" s="12"/>
      <c r="PTP19" s="12"/>
      <c r="PTQ19" s="12"/>
      <c r="PTR19" s="11"/>
      <c r="PTS19" s="12"/>
      <c r="PTT19" s="12"/>
      <c r="PTU19" s="12"/>
      <c r="PTV19" s="12"/>
      <c r="PTW19" s="11"/>
      <c r="PTX19" s="12"/>
      <c r="PTY19" s="12"/>
      <c r="PTZ19" s="12"/>
      <c r="PUA19" s="12"/>
      <c r="PUB19" s="11"/>
      <c r="PUC19" s="12"/>
      <c r="PUD19" s="12"/>
      <c r="PUE19" s="12"/>
      <c r="PUF19" s="12"/>
      <c r="PUG19" s="11"/>
      <c r="PUH19" s="12"/>
      <c r="PUI19" s="12"/>
      <c r="PUJ19" s="12"/>
      <c r="PUK19" s="12"/>
      <c r="PUL19" s="11"/>
      <c r="PUM19" s="12"/>
      <c r="PUN19" s="12"/>
      <c r="PUO19" s="12"/>
      <c r="PUP19" s="12"/>
      <c r="PUQ19" s="11"/>
      <c r="PUR19" s="12"/>
      <c r="PUS19" s="12"/>
      <c r="PUT19" s="12"/>
      <c r="PUU19" s="12"/>
      <c r="PUV19" s="11"/>
      <c r="PUW19" s="12"/>
      <c r="PUX19" s="12"/>
      <c r="PUY19" s="12"/>
      <c r="PUZ19" s="12"/>
      <c r="PVA19" s="11"/>
      <c r="PVB19" s="12"/>
      <c r="PVC19" s="12"/>
      <c r="PVD19" s="12"/>
      <c r="PVE19" s="12"/>
      <c r="PVF19" s="11"/>
      <c r="PVG19" s="12"/>
      <c r="PVH19" s="12"/>
      <c r="PVI19" s="12"/>
      <c r="PVJ19" s="12"/>
      <c r="PVK19" s="11"/>
      <c r="PVL19" s="12"/>
      <c r="PVM19" s="12"/>
      <c r="PVN19" s="12"/>
      <c r="PVO19" s="12"/>
      <c r="PVP19" s="11"/>
      <c r="PVQ19" s="12"/>
      <c r="PVR19" s="12"/>
      <c r="PVS19" s="12"/>
      <c r="PVT19" s="12"/>
      <c r="PVU19" s="11"/>
      <c r="PVV19" s="12"/>
      <c r="PVW19" s="12"/>
      <c r="PVX19" s="12"/>
      <c r="PVY19" s="12"/>
      <c r="PVZ19" s="11"/>
      <c r="PWA19" s="12"/>
      <c r="PWB19" s="12"/>
      <c r="PWC19" s="12"/>
      <c r="PWD19" s="12"/>
      <c r="PWE19" s="11"/>
      <c r="PWF19" s="12"/>
      <c r="PWG19" s="12"/>
      <c r="PWH19" s="12"/>
      <c r="PWI19" s="12"/>
      <c r="PWJ19" s="11"/>
      <c r="PWK19" s="12"/>
      <c r="PWL19" s="12"/>
      <c r="PWM19" s="12"/>
      <c r="PWN19" s="12"/>
      <c r="PWO19" s="11"/>
      <c r="PWP19" s="12"/>
      <c r="PWQ19" s="12"/>
      <c r="PWR19" s="12"/>
      <c r="PWS19" s="12"/>
      <c r="PWT19" s="11"/>
      <c r="PWU19" s="12"/>
      <c r="PWV19" s="12"/>
      <c r="PWW19" s="12"/>
      <c r="PWX19" s="12"/>
      <c r="PWY19" s="11"/>
      <c r="PWZ19" s="12"/>
      <c r="PXA19" s="12"/>
      <c r="PXB19" s="12"/>
      <c r="PXC19" s="12"/>
      <c r="PXD19" s="11"/>
      <c r="PXE19" s="12"/>
      <c r="PXF19" s="12"/>
      <c r="PXG19" s="12"/>
      <c r="PXH19" s="12"/>
      <c r="PXI19" s="11"/>
      <c r="PXJ19" s="12"/>
      <c r="PXK19" s="12"/>
      <c r="PXL19" s="12"/>
      <c r="PXM19" s="12"/>
      <c r="PXN19" s="11"/>
      <c r="PXO19" s="12"/>
      <c r="PXP19" s="12"/>
      <c r="PXQ19" s="12"/>
      <c r="PXR19" s="12"/>
      <c r="PXS19" s="11"/>
      <c r="PXT19" s="12"/>
      <c r="PXU19" s="12"/>
      <c r="PXV19" s="12"/>
      <c r="PXW19" s="12"/>
      <c r="PXX19" s="11"/>
      <c r="PXY19" s="12"/>
      <c r="PXZ19" s="12"/>
      <c r="PYA19" s="12"/>
      <c r="PYB19" s="12"/>
      <c r="PYC19" s="11"/>
      <c r="PYD19" s="12"/>
      <c r="PYE19" s="12"/>
      <c r="PYF19" s="12"/>
      <c r="PYG19" s="12"/>
      <c r="PYH19" s="11"/>
      <c r="PYI19" s="12"/>
      <c r="PYJ19" s="12"/>
      <c r="PYK19" s="12"/>
      <c r="PYL19" s="12"/>
      <c r="PYM19" s="11"/>
      <c r="PYN19" s="12"/>
      <c r="PYO19" s="12"/>
      <c r="PYP19" s="12"/>
      <c r="PYQ19" s="12"/>
      <c r="PYR19" s="11"/>
      <c r="PYS19" s="12"/>
      <c r="PYT19" s="12"/>
      <c r="PYU19" s="12"/>
      <c r="PYV19" s="12"/>
      <c r="PYW19" s="11"/>
      <c r="PYX19" s="12"/>
      <c r="PYY19" s="12"/>
      <c r="PYZ19" s="12"/>
      <c r="PZA19" s="12"/>
      <c r="PZB19" s="11"/>
      <c r="PZC19" s="12"/>
      <c r="PZD19" s="12"/>
      <c r="PZE19" s="12"/>
      <c r="PZF19" s="12"/>
      <c r="PZG19" s="11"/>
      <c r="PZH19" s="12"/>
      <c r="PZI19" s="12"/>
      <c r="PZJ19" s="12"/>
      <c r="PZK19" s="12"/>
      <c r="PZL19" s="11"/>
      <c r="PZM19" s="12"/>
      <c r="PZN19" s="12"/>
      <c r="PZO19" s="12"/>
      <c r="PZP19" s="12"/>
      <c r="PZQ19" s="11"/>
      <c r="PZR19" s="12"/>
      <c r="PZS19" s="12"/>
      <c r="PZT19" s="12"/>
      <c r="PZU19" s="12"/>
      <c r="PZV19" s="11"/>
      <c r="PZW19" s="12"/>
      <c r="PZX19" s="12"/>
      <c r="PZY19" s="12"/>
      <c r="PZZ19" s="12"/>
      <c r="QAA19" s="11"/>
      <c r="QAB19" s="12"/>
      <c r="QAC19" s="12"/>
      <c r="QAD19" s="12"/>
      <c r="QAE19" s="12"/>
      <c r="QAF19" s="11"/>
      <c r="QAG19" s="12"/>
      <c r="QAH19" s="12"/>
      <c r="QAI19" s="12"/>
      <c r="QAJ19" s="12"/>
      <c r="QAK19" s="11"/>
      <c r="QAL19" s="12"/>
      <c r="QAM19" s="12"/>
      <c r="QAN19" s="12"/>
      <c r="QAO19" s="12"/>
      <c r="QAP19" s="11"/>
      <c r="QAQ19" s="12"/>
      <c r="QAR19" s="12"/>
      <c r="QAS19" s="12"/>
      <c r="QAT19" s="12"/>
      <c r="QAU19" s="11"/>
      <c r="QAV19" s="12"/>
      <c r="QAW19" s="12"/>
      <c r="QAX19" s="12"/>
      <c r="QAY19" s="12"/>
      <c r="QAZ19" s="11"/>
      <c r="QBA19" s="12"/>
      <c r="QBB19" s="12"/>
      <c r="QBC19" s="12"/>
      <c r="QBD19" s="12"/>
      <c r="QBE19" s="11"/>
      <c r="QBF19" s="12"/>
      <c r="QBG19" s="12"/>
      <c r="QBH19" s="12"/>
      <c r="QBI19" s="12"/>
      <c r="QBJ19" s="11"/>
      <c r="QBK19" s="12"/>
      <c r="QBL19" s="12"/>
      <c r="QBM19" s="12"/>
      <c r="QBN19" s="12"/>
      <c r="QBO19" s="11"/>
      <c r="QBP19" s="12"/>
      <c r="QBQ19" s="12"/>
      <c r="QBR19" s="12"/>
      <c r="QBS19" s="12"/>
      <c r="QBT19" s="11"/>
      <c r="QBU19" s="12"/>
      <c r="QBV19" s="12"/>
      <c r="QBW19" s="12"/>
      <c r="QBX19" s="12"/>
      <c r="QBY19" s="11"/>
      <c r="QBZ19" s="12"/>
      <c r="QCA19" s="12"/>
      <c r="QCB19" s="12"/>
      <c r="QCC19" s="12"/>
      <c r="QCD19" s="11"/>
      <c r="QCE19" s="12"/>
      <c r="QCF19" s="12"/>
      <c r="QCG19" s="12"/>
      <c r="QCH19" s="12"/>
      <c r="QCI19" s="11"/>
      <c r="QCJ19" s="12"/>
      <c r="QCK19" s="12"/>
      <c r="QCL19" s="12"/>
      <c r="QCM19" s="12"/>
      <c r="QCN19" s="11"/>
      <c r="QCO19" s="12"/>
      <c r="QCP19" s="12"/>
      <c r="QCQ19" s="12"/>
      <c r="QCR19" s="12"/>
      <c r="QCS19" s="11"/>
      <c r="QCT19" s="12"/>
      <c r="QCU19" s="12"/>
      <c r="QCV19" s="12"/>
      <c r="QCW19" s="12"/>
      <c r="QCX19" s="11"/>
      <c r="QCY19" s="12"/>
      <c r="QCZ19" s="12"/>
      <c r="QDA19" s="12"/>
      <c r="QDB19" s="12"/>
      <c r="QDC19" s="11"/>
      <c r="QDD19" s="12"/>
      <c r="QDE19" s="12"/>
      <c r="QDF19" s="12"/>
      <c r="QDG19" s="12"/>
      <c r="QDH19" s="11"/>
      <c r="QDI19" s="12"/>
      <c r="QDJ19" s="12"/>
      <c r="QDK19" s="12"/>
      <c r="QDL19" s="12"/>
      <c r="QDM19" s="11"/>
      <c r="QDN19" s="12"/>
      <c r="QDO19" s="12"/>
      <c r="QDP19" s="12"/>
      <c r="QDQ19" s="12"/>
      <c r="QDR19" s="11"/>
      <c r="QDS19" s="12"/>
      <c r="QDT19" s="12"/>
      <c r="QDU19" s="12"/>
      <c r="QDV19" s="12"/>
      <c r="QDW19" s="11"/>
      <c r="QDX19" s="12"/>
      <c r="QDY19" s="12"/>
      <c r="QDZ19" s="12"/>
      <c r="QEA19" s="12"/>
      <c r="QEB19" s="11"/>
      <c r="QEC19" s="12"/>
      <c r="QED19" s="12"/>
      <c r="QEE19" s="12"/>
      <c r="QEF19" s="12"/>
      <c r="QEG19" s="11"/>
      <c r="QEH19" s="12"/>
      <c r="QEI19" s="12"/>
      <c r="QEJ19" s="12"/>
      <c r="QEK19" s="12"/>
      <c r="QEL19" s="11"/>
      <c r="QEM19" s="12"/>
      <c r="QEN19" s="12"/>
      <c r="QEO19" s="12"/>
      <c r="QEP19" s="12"/>
      <c r="QEQ19" s="11"/>
      <c r="QER19" s="12"/>
      <c r="QES19" s="12"/>
      <c r="QET19" s="12"/>
      <c r="QEU19" s="12"/>
      <c r="QEV19" s="11"/>
      <c r="QEW19" s="12"/>
      <c r="QEX19" s="12"/>
      <c r="QEY19" s="12"/>
      <c r="QEZ19" s="12"/>
      <c r="QFA19" s="11"/>
      <c r="QFB19" s="12"/>
      <c r="QFC19" s="12"/>
      <c r="QFD19" s="12"/>
      <c r="QFE19" s="12"/>
      <c r="QFF19" s="11"/>
      <c r="QFG19" s="12"/>
      <c r="QFH19" s="12"/>
      <c r="QFI19" s="12"/>
      <c r="QFJ19" s="12"/>
      <c r="QFK19" s="11"/>
      <c r="QFL19" s="12"/>
      <c r="QFM19" s="12"/>
      <c r="QFN19" s="12"/>
      <c r="QFO19" s="12"/>
      <c r="QFP19" s="11"/>
      <c r="QFQ19" s="12"/>
      <c r="QFR19" s="12"/>
      <c r="QFS19" s="12"/>
      <c r="QFT19" s="12"/>
      <c r="QFU19" s="11"/>
      <c r="QFV19" s="12"/>
      <c r="QFW19" s="12"/>
      <c r="QFX19" s="12"/>
      <c r="QFY19" s="12"/>
      <c r="QFZ19" s="11"/>
      <c r="QGA19" s="12"/>
      <c r="QGB19" s="12"/>
      <c r="QGC19" s="12"/>
      <c r="QGD19" s="12"/>
      <c r="QGE19" s="11"/>
      <c r="QGF19" s="12"/>
      <c r="QGG19" s="12"/>
      <c r="QGH19" s="12"/>
      <c r="QGI19" s="12"/>
      <c r="QGJ19" s="11"/>
      <c r="QGK19" s="12"/>
      <c r="QGL19" s="12"/>
      <c r="QGM19" s="12"/>
      <c r="QGN19" s="12"/>
      <c r="QGO19" s="11"/>
      <c r="QGP19" s="12"/>
      <c r="QGQ19" s="12"/>
      <c r="QGR19" s="12"/>
      <c r="QGS19" s="12"/>
      <c r="QGT19" s="11"/>
      <c r="QGU19" s="12"/>
      <c r="QGV19" s="12"/>
      <c r="QGW19" s="12"/>
      <c r="QGX19" s="12"/>
      <c r="QGY19" s="11"/>
      <c r="QGZ19" s="12"/>
      <c r="QHA19" s="12"/>
      <c r="QHB19" s="12"/>
      <c r="QHC19" s="12"/>
      <c r="QHD19" s="11"/>
      <c r="QHE19" s="12"/>
      <c r="QHF19" s="12"/>
      <c r="QHG19" s="12"/>
      <c r="QHH19" s="12"/>
      <c r="QHI19" s="11"/>
      <c r="QHJ19" s="12"/>
      <c r="QHK19" s="12"/>
      <c r="QHL19" s="12"/>
      <c r="QHM19" s="12"/>
      <c r="QHN19" s="11"/>
      <c r="QHO19" s="12"/>
      <c r="QHP19" s="12"/>
      <c r="QHQ19" s="12"/>
      <c r="QHR19" s="12"/>
      <c r="QHS19" s="11"/>
      <c r="QHT19" s="12"/>
      <c r="QHU19" s="12"/>
      <c r="QHV19" s="12"/>
      <c r="QHW19" s="12"/>
      <c r="QHX19" s="11"/>
      <c r="QHY19" s="12"/>
      <c r="QHZ19" s="12"/>
      <c r="QIA19" s="12"/>
      <c r="QIB19" s="12"/>
      <c r="QIC19" s="11"/>
      <c r="QID19" s="12"/>
      <c r="QIE19" s="12"/>
      <c r="QIF19" s="12"/>
      <c r="QIG19" s="12"/>
      <c r="QIH19" s="11"/>
      <c r="QII19" s="12"/>
      <c r="QIJ19" s="12"/>
      <c r="QIK19" s="12"/>
      <c r="QIL19" s="12"/>
      <c r="QIM19" s="11"/>
      <c r="QIN19" s="12"/>
      <c r="QIO19" s="12"/>
      <c r="QIP19" s="12"/>
      <c r="QIQ19" s="12"/>
      <c r="QIR19" s="11"/>
      <c r="QIS19" s="12"/>
      <c r="QIT19" s="12"/>
      <c r="QIU19" s="12"/>
      <c r="QIV19" s="12"/>
      <c r="QIW19" s="11"/>
      <c r="QIX19" s="12"/>
      <c r="QIY19" s="12"/>
      <c r="QIZ19" s="12"/>
      <c r="QJA19" s="12"/>
      <c r="QJB19" s="11"/>
      <c r="QJC19" s="12"/>
      <c r="QJD19" s="12"/>
      <c r="QJE19" s="12"/>
      <c r="QJF19" s="12"/>
      <c r="QJG19" s="11"/>
      <c r="QJH19" s="12"/>
      <c r="QJI19" s="12"/>
      <c r="QJJ19" s="12"/>
      <c r="QJK19" s="12"/>
      <c r="QJL19" s="11"/>
      <c r="QJM19" s="12"/>
      <c r="QJN19" s="12"/>
      <c r="QJO19" s="12"/>
      <c r="QJP19" s="12"/>
      <c r="QJQ19" s="11"/>
      <c r="QJR19" s="12"/>
      <c r="QJS19" s="12"/>
      <c r="QJT19" s="12"/>
      <c r="QJU19" s="12"/>
      <c r="QJV19" s="11"/>
      <c r="QJW19" s="12"/>
      <c r="QJX19" s="12"/>
      <c r="QJY19" s="12"/>
      <c r="QJZ19" s="12"/>
      <c r="QKA19" s="11"/>
      <c r="QKB19" s="12"/>
      <c r="QKC19" s="12"/>
      <c r="QKD19" s="12"/>
      <c r="QKE19" s="12"/>
      <c r="QKF19" s="11"/>
      <c r="QKG19" s="12"/>
      <c r="QKH19" s="12"/>
      <c r="QKI19" s="12"/>
      <c r="QKJ19" s="12"/>
      <c r="QKK19" s="11"/>
      <c r="QKL19" s="12"/>
      <c r="QKM19" s="12"/>
      <c r="QKN19" s="12"/>
      <c r="QKO19" s="12"/>
      <c r="QKP19" s="11"/>
      <c r="QKQ19" s="12"/>
      <c r="QKR19" s="12"/>
      <c r="QKS19" s="12"/>
      <c r="QKT19" s="12"/>
      <c r="QKU19" s="11"/>
      <c r="QKV19" s="12"/>
      <c r="QKW19" s="12"/>
      <c r="QKX19" s="12"/>
      <c r="QKY19" s="12"/>
      <c r="QKZ19" s="11"/>
      <c r="QLA19" s="12"/>
      <c r="QLB19" s="12"/>
      <c r="QLC19" s="12"/>
      <c r="QLD19" s="12"/>
      <c r="QLE19" s="11"/>
      <c r="QLF19" s="12"/>
      <c r="QLG19" s="12"/>
      <c r="QLH19" s="12"/>
      <c r="QLI19" s="12"/>
      <c r="QLJ19" s="11"/>
      <c r="QLK19" s="12"/>
      <c r="QLL19" s="12"/>
      <c r="QLM19" s="12"/>
      <c r="QLN19" s="12"/>
      <c r="QLO19" s="11"/>
      <c r="QLP19" s="12"/>
      <c r="QLQ19" s="12"/>
      <c r="QLR19" s="12"/>
      <c r="QLS19" s="12"/>
      <c r="QLT19" s="11"/>
      <c r="QLU19" s="12"/>
      <c r="QLV19" s="12"/>
      <c r="QLW19" s="12"/>
      <c r="QLX19" s="12"/>
      <c r="QLY19" s="11"/>
      <c r="QLZ19" s="12"/>
      <c r="QMA19" s="12"/>
      <c r="QMB19" s="12"/>
      <c r="QMC19" s="12"/>
      <c r="QMD19" s="11"/>
      <c r="QME19" s="12"/>
      <c r="QMF19" s="12"/>
      <c r="QMG19" s="12"/>
      <c r="QMH19" s="12"/>
      <c r="QMI19" s="11"/>
      <c r="QMJ19" s="12"/>
      <c r="QMK19" s="12"/>
      <c r="QML19" s="12"/>
      <c r="QMM19" s="12"/>
      <c r="QMN19" s="11"/>
      <c r="QMO19" s="12"/>
      <c r="QMP19" s="12"/>
      <c r="QMQ19" s="12"/>
      <c r="QMR19" s="12"/>
      <c r="QMS19" s="11"/>
      <c r="QMT19" s="12"/>
      <c r="QMU19" s="12"/>
      <c r="QMV19" s="12"/>
      <c r="QMW19" s="12"/>
      <c r="QMX19" s="11"/>
      <c r="QMY19" s="12"/>
      <c r="QMZ19" s="12"/>
      <c r="QNA19" s="12"/>
      <c r="QNB19" s="12"/>
      <c r="QNC19" s="11"/>
      <c r="QND19" s="12"/>
      <c r="QNE19" s="12"/>
      <c r="QNF19" s="12"/>
      <c r="QNG19" s="12"/>
      <c r="QNH19" s="11"/>
      <c r="QNI19" s="12"/>
      <c r="QNJ19" s="12"/>
      <c r="QNK19" s="12"/>
      <c r="QNL19" s="12"/>
      <c r="QNM19" s="11"/>
      <c r="QNN19" s="12"/>
      <c r="QNO19" s="12"/>
      <c r="QNP19" s="12"/>
      <c r="QNQ19" s="12"/>
      <c r="QNR19" s="11"/>
      <c r="QNS19" s="12"/>
      <c r="QNT19" s="12"/>
      <c r="QNU19" s="12"/>
      <c r="QNV19" s="12"/>
      <c r="QNW19" s="11"/>
      <c r="QNX19" s="12"/>
      <c r="QNY19" s="12"/>
      <c r="QNZ19" s="12"/>
      <c r="QOA19" s="12"/>
      <c r="QOB19" s="11"/>
      <c r="QOC19" s="12"/>
      <c r="QOD19" s="12"/>
      <c r="QOE19" s="12"/>
      <c r="QOF19" s="12"/>
      <c r="QOG19" s="11"/>
      <c r="QOH19" s="12"/>
      <c r="QOI19" s="12"/>
      <c r="QOJ19" s="12"/>
      <c r="QOK19" s="12"/>
      <c r="QOL19" s="11"/>
      <c r="QOM19" s="12"/>
      <c r="QON19" s="12"/>
      <c r="QOO19" s="12"/>
      <c r="QOP19" s="12"/>
      <c r="QOQ19" s="11"/>
      <c r="QOR19" s="12"/>
      <c r="QOS19" s="12"/>
      <c r="QOT19" s="12"/>
      <c r="QOU19" s="12"/>
      <c r="QOV19" s="11"/>
      <c r="QOW19" s="12"/>
      <c r="QOX19" s="12"/>
      <c r="QOY19" s="12"/>
      <c r="QOZ19" s="12"/>
      <c r="QPA19" s="11"/>
      <c r="QPB19" s="12"/>
      <c r="QPC19" s="12"/>
      <c r="QPD19" s="12"/>
      <c r="QPE19" s="12"/>
      <c r="QPF19" s="11"/>
      <c r="QPG19" s="12"/>
      <c r="QPH19" s="12"/>
      <c r="QPI19" s="12"/>
      <c r="QPJ19" s="12"/>
      <c r="QPK19" s="11"/>
      <c r="QPL19" s="12"/>
      <c r="QPM19" s="12"/>
      <c r="QPN19" s="12"/>
      <c r="QPO19" s="12"/>
      <c r="QPP19" s="11"/>
      <c r="QPQ19" s="12"/>
      <c r="QPR19" s="12"/>
      <c r="QPS19" s="12"/>
      <c r="QPT19" s="12"/>
      <c r="QPU19" s="11"/>
      <c r="QPV19" s="12"/>
      <c r="QPW19" s="12"/>
      <c r="QPX19" s="12"/>
      <c r="QPY19" s="12"/>
      <c r="QPZ19" s="11"/>
      <c r="QQA19" s="12"/>
      <c r="QQB19" s="12"/>
      <c r="QQC19" s="12"/>
      <c r="QQD19" s="12"/>
      <c r="QQE19" s="11"/>
      <c r="QQF19" s="12"/>
      <c r="QQG19" s="12"/>
      <c r="QQH19" s="12"/>
      <c r="QQI19" s="12"/>
      <c r="QQJ19" s="11"/>
      <c r="QQK19" s="12"/>
      <c r="QQL19" s="12"/>
      <c r="QQM19" s="12"/>
      <c r="QQN19" s="12"/>
      <c r="QQO19" s="11"/>
      <c r="QQP19" s="12"/>
      <c r="QQQ19" s="12"/>
      <c r="QQR19" s="12"/>
      <c r="QQS19" s="12"/>
      <c r="QQT19" s="11"/>
      <c r="QQU19" s="12"/>
      <c r="QQV19" s="12"/>
      <c r="QQW19" s="12"/>
      <c r="QQX19" s="12"/>
      <c r="QQY19" s="11"/>
      <c r="QQZ19" s="12"/>
      <c r="QRA19" s="12"/>
      <c r="QRB19" s="12"/>
      <c r="QRC19" s="12"/>
      <c r="QRD19" s="11"/>
      <c r="QRE19" s="12"/>
      <c r="QRF19" s="12"/>
      <c r="QRG19" s="12"/>
      <c r="QRH19" s="12"/>
      <c r="QRI19" s="11"/>
      <c r="QRJ19" s="12"/>
      <c r="QRK19" s="12"/>
      <c r="QRL19" s="12"/>
      <c r="QRM19" s="12"/>
      <c r="QRN19" s="11"/>
      <c r="QRO19" s="12"/>
      <c r="QRP19" s="12"/>
      <c r="QRQ19" s="12"/>
      <c r="QRR19" s="12"/>
      <c r="QRS19" s="11"/>
      <c r="QRT19" s="12"/>
      <c r="QRU19" s="12"/>
      <c r="QRV19" s="12"/>
      <c r="QRW19" s="12"/>
      <c r="QRX19" s="11"/>
      <c r="QRY19" s="12"/>
      <c r="QRZ19" s="12"/>
      <c r="QSA19" s="12"/>
      <c r="QSB19" s="12"/>
      <c r="QSC19" s="11"/>
      <c r="QSD19" s="12"/>
      <c r="QSE19" s="12"/>
      <c r="QSF19" s="12"/>
      <c r="QSG19" s="12"/>
      <c r="QSH19" s="11"/>
      <c r="QSI19" s="12"/>
      <c r="QSJ19" s="12"/>
      <c r="QSK19" s="12"/>
      <c r="QSL19" s="12"/>
      <c r="QSM19" s="11"/>
      <c r="QSN19" s="12"/>
      <c r="QSO19" s="12"/>
      <c r="QSP19" s="12"/>
      <c r="QSQ19" s="12"/>
      <c r="QSR19" s="11"/>
      <c r="QSS19" s="12"/>
      <c r="QST19" s="12"/>
      <c r="QSU19" s="12"/>
      <c r="QSV19" s="12"/>
      <c r="QSW19" s="11"/>
      <c r="QSX19" s="12"/>
      <c r="QSY19" s="12"/>
      <c r="QSZ19" s="12"/>
      <c r="QTA19" s="12"/>
      <c r="QTB19" s="11"/>
      <c r="QTC19" s="12"/>
      <c r="QTD19" s="12"/>
      <c r="QTE19" s="12"/>
      <c r="QTF19" s="12"/>
      <c r="QTG19" s="11"/>
      <c r="QTH19" s="12"/>
      <c r="QTI19" s="12"/>
      <c r="QTJ19" s="12"/>
      <c r="QTK19" s="12"/>
      <c r="QTL19" s="11"/>
      <c r="QTM19" s="12"/>
      <c r="QTN19" s="12"/>
      <c r="QTO19" s="12"/>
      <c r="QTP19" s="12"/>
      <c r="QTQ19" s="11"/>
      <c r="QTR19" s="12"/>
      <c r="QTS19" s="12"/>
      <c r="QTT19" s="12"/>
      <c r="QTU19" s="12"/>
      <c r="QTV19" s="11"/>
      <c r="QTW19" s="12"/>
      <c r="QTX19" s="12"/>
      <c r="QTY19" s="12"/>
      <c r="QTZ19" s="12"/>
      <c r="QUA19" s="11"/>
      <c r="QUB19" s="12"/>
      <c r="QUC19" s="12"/>
      <c r="QUD19" s="12"/>
      <c r="QUE19" s="12"/>
      <c r="QUF19" s="11"/>
      <c r="QUG19" s="12"/>
      <c r="QUH19" s="12"/>
      <c r="QUI19" s="12"/>
      <c r="QUJ19" s="12"/>
      <c r="QUK19" s="11"/>
      <c r="QUL19" s="12"/>
      <c r="QUM19" s="12"/>
      <c r="QUN19" s="12"/>
      <c r="QUO19" s="12"/>
      <c r="QUP19" s="11"/>
      <c r="QUQ19" s="12"/>
      <c r="QUR19" s="12"/>
      <c r="QUS19" s="12"/>
      <c r="QUT19" s="12"/>
      <c r="QUU19" s="11"/>
      <c r="QUV19" s="12"/>
      <c r="QUW19" s="12"/>
      <c r="QUX19" s="12"/>
      <c r="QUY19" s="12"/>
      <c r="QUZ19" s="11"/>
      <c r="QVA19" s="12"/>
      <c r="QVB19" s="12"/>
      <c r="QVC19" s="12"/>
      <c r="QVD19" s="12"/>
      <c r="QVE19" s="11"/>
      <c r="QVF19" s="12"/>
      <c r="QVG19" s="12"/>
      <c r="QVH19" s="12"/>
      <c r="QVI19" s="12"/>
      <c r="QVJ19" s="11"/>
      <c r="QVK19" s="12"/>
      <c r="QVL19" s="12"/>
      <c r="QVM19" s="12"/>
      <c r="QVN19" s="12"/>
      <c r="QVO19" s="11"/>
      <c r="QVP19" s="12"/>
      <c r="QVQ19" s="12"/>
      <c r="QVR19" s="12"/>
      <c r="QVS19" s="12"/>
      <c r="QVT19" s="11"/>
      <c r="QVU19" s="12"/>
      <c r="QVV19" s="12"/>
      <c r="QVW19" s="12"/>
      <c r="QVX19" s="12"/>
      <c r="QVY19" s="11"/>
      <c r="QVZ19" s="12"/>
      <c r="QWA19" s="12"/>
      <c r="QWB19" s="12"/>
      <c r="QWC19" s="12"/>
      <c r="QWD19" s="11"/>
      <c r="QWE19" s="12"/>
      <c r="QWF19" s="12"/>
      <c r="QWG19" s="12"/>
      <c r="QWH19" s="12"/>
      <c r="QWI19" s="11"/>
      <c r="QWJ19" s="12"/>
      <c r="QWK19" s="12"/>
      <c r="QWL19" s="12"/>
      <c r="QWM19" s="12"/>
      <c r="QWN19" s="11"/>
      <c r="QWO19" s="12"/>
      <c r="QWP19" s="12"/>
      <c r="QWQ19" s="12"/>
      <c r="QWR19" s="12"/>
      <c r="QWS19" s="11"/>
      <c r="QWT19" s="12"/>
      <c r="QWU19" s="12"/>
      <c r="QWV19" s="12"/>
      <c r="QWW19" s="12"/>
      <c r="QWX19" s="11"/>
      <c r="QWY19" s="12"/>
      <c r="QWZ19" s="12"/>
      <c r="QXA19" s="12"/>
      <c r="QXB19" s="12"/>
      <c r="QXC19" s="11"/>
      <c r="QXD19" s="12"/>
      <c r="QXE19" s="12"/>
      <c r="QXF19" s="12"/>
      <c r="QXG19" s="12"/>
      <c r="QXH19" s="11"/>
      <c r="QXI19" s="12"/>
      <c r="QXJ19" s="12"/>
      <c r="QXK19" s="12"/>
      <c r="QXL19" s="12"/>
      <c r="QXM19" s="11"/>
      <c r="QXN19" s="12"/>
      <c r="QXO19" s="12"/>
      <c r="QXP19" s="12"/>
      <c r="QXQ19" s="12"/>
      <c r="QXR19" s="11"/>
      <c r="QXS19" s="12"/>
      <c r="QXT19" s="12"/>
      <c r="QXU19" s="12"/>
      <c r="QXV19" s="12"/>
      <c r="QXW19" s="11"/>
      <c r="QXX19" s="12"/>
      <c r="QXY19" s="12"/>
      <c r="QXZ19" s="12"/>
      <c r="QYA19" s="12"/>
      <c r="QYB19" s="11"/>
      <c r="QYC19" s="12"/>
      <c r="QYD19" s="12"/>
      <c r="QYE19" s="12"/>
      <c r="QYF19" s="12"/>
      <c r="QYG19" s="11"/>
      <c r="QYH19" s="12"/>
      <c r="QYI19" s="12"/>
      <c r="QYJ19" s="12"/>
      <c r="QYK19" s="12"/>
      <c r="QYL19" s="11"/>
      <c r="QYM19" s="12"/>
      <c r="QYN19" s="12"/>
      <c r="QYO19" s="12"/>
      <c r="QYP19" s="12"/>
      <c r="QYQ19" s="11"/>
      <c r="QYR19" s="12"/>
      <c r="QYS19" s="12"/>
      <c r="QYT19" s="12"/>
      <c r="QYU19" s="12"/>
      <c r="QYV19" s="11"/>
      <c r="QYW19" s="12"/>
      <c r="QYX19" s="12"/>
      <c r="QYY19" s="12"/>
      <c r="QYZ19" s="12"/>
      <c r="QZA19" s="11"/>
      <c r="QZB19" s="12"/>
      <c r="QZC19" s="12"/>
      <c r="QZD19" s="12"/>
      <c r="QZE19" s="12"/>
      <c r="QZF19" s="11"/>
      <c r="QZG19" s="12"/>
      <c r="QZH19" s="12"/>
      <c r="QZI19" s="12"/>
      <c r="QZJ19" s="12"/>
      <c r="QZK19" s="11"/>
      <c r="QZL19" s="12"/>
      <c r="QZM19" s="12"/>
      <c r="QZN19" s="12"/>
      <c r="QZO19" s="12"/>
      <c r="QZP19" s="11"/>
      <c r="QZQ19" s="12"/>
      <c r="QZR19" s="12"/>
      <c r="QZS19" s="12"/>
      <c r="QZT19" s="12"/>
      <c r="QZU19" s="11"/>
      <c r="QZV19" s="12"/>
      <c r="QZW19" s="12"/>
      <c r="QZX19" s="12"/>
      <c r="QZY19" s="12"/>
      <c r="QZZ19" s="11"/>
      <c r="RAA19" s="12"/>
      <c r="RAB19" s="12"/>
      <c r="RAC19" s="12"/>
      <c r="RAD19" s="12"/>
      <c r="RAE19" s="11"/>
      <c r="RAF19" s="12"/>
      <c r="RAG19" s="12"/>
      <c r="RAH19" s="12"/>
      <c r="RAI19" s="12"/>
      <c r="RAJ19" s="11"/>
      <c r="RAK19" s="12"/>
      <c r="RAL19" s="12"/>
      <c r="RAM19" s="12"/>
      <c r="RAN19" s="12"/>
      <c r="RAO19" s="11"/>
      <c r="RAP19" s="12"/>
      <c r="RAQ19" s="12"/>
      <c r="RAR19" s="12"/>
      <c r="RAS19" s="12"/>
      <c r="RAT19" s="11"/>
      <c r="RAU19" s="12"/>
      <c r="RAV19" s="12"/>
      <c r="RAW19" s="12"/>
      <c r="RAX19" s="12"/>
      <c r="RAY19" s="11"/>
      <c r="RAZ19" s="12"/>
      <c r="RBA19" s="12"/>
      <c r="RBB19" s="12"/>
      <c r="RBC19" s="12"/>
      <c r="RBD19" s="11"/>
      <c r="RBE19" s="12"/>
      <c r="RBF19" s="12"/>
      <c r="RBG19" s="12"/>
      <c r="RBH19" s="12"/>
      <c r="RBI19" s="11"/>
      <c r="RBJ19" s="12"/>
      <c r="RBK19" s="12"/>
      <c r="RBL19" s="12"/>
      <c r="RBM19" s="12"/>
      <c r="RBN19" s="11"/>
      <c r="RBO19" s="12"/>
      <c r="RBP19" s="12"/>
      <c r="RBQ19" s="12"/>
      <c r="RBR19" s="12"/>
      <c r="RBS19" s="11"/>
      <c r="RBT19" s="12"/>
      <c r="RBU19" s="12"/>
      <c r="RBV19" s="12"/>
      <c r="RBW19" s="12"/>
      <c r="RBX19" s="11"/>
      <c r="RBY19" s="12"/>
      <c r="RBZ19" s="12"/>
      <c r="RCA19" s="12"/>
      <c r="RCB19" s="12"/>
      <c r="RCC19" s="11"/>
      <c r="RCD19" s="12"/>
      <c r="RCE19" s="12"/>
      <c r="RCF19" s="12"/>
      <c r="RCG19" s="12"/>
      <c r="RCH19" s="11"/>
      <c r="RCI19" s="12"/>
      <c r="RCJ19" s="12"/>
      <c r="RCK19" s="12"/>
      <c r="RCL19" s="12"/>
      <c r="RCM19" s="11"/>
      <c r="RCN19" s="12"/>
      <c r="RCO19" s="12"/>
      <c r="RCP19" s="12"/>
      <c r="RCQ19" s="12"/>
      <c r="RCR19" s="11"/>
      <c r="RCS19" s="12"/>
      <c r="RCT19" s="12"/>
      <c r="RCU19" s="12"/>
      <c r="RCV19" s="12"/>
      <c r="RCW19" s="11"/>
      <c r="RCX19" s="12"/>
      <c r="RCY19" s="12"/>
      <c r="RCZ19" s="12"/>
      <c r="RDA19" s="12"/>
      <c r="RDB19" s="11"/>
      <c r="RDC19" s="12"/>
      <c r="RDD19" s="12"/>
      <c r="RDE19" s="12"/>
      <c r="RDF19" s="12"/>
      <c r="RDG19" s="11"/>
      <c r="RDH19" s="12"/>
      <c r="RDI19" s="12"/>
      <c r="RDJ19" s="12"/>
      <c r="RDK19" s="12"/>
      <c r="RDL19" s="11"/>
      <c r="RDM19" s="12"/>
      <c r="RDN19" s="12"/>
      <c r="RDO19" s="12"/>
      <c r="RDP19" s="12"/>
      <c r="RDQ19" s="11"/>
      <c r="RDR19" s="12"/>
      <c r="RDS19" s="12"/>
      <c r="RDT19" s="12"/>
      <c r="RDU19" s="12"/>
      <c r="RDV19" s="11"/>
      <c r="RDW19" s="12"/>
      <c r="RDX19" s="12"/>
      <c r="RDY19" s="12"/>
      <c r="RDZ19" s="12"/>
      <c r="REA19" s="11"/>
      <c r="REB19" s="12"/>
      <c r="REC19" s="12"/>
      <c r="RED19" s="12"/>
      <c r="REE19" s="12"/>
      <c r="REF19" s="11"/>
      <c r="REG19" s="12"/>
      <c r="REH19" s="12"/>
      <c r="REI19" s="12"/>
      <c r="REJ19" s="12"/>
      <c r="REK19" s="11"/>
      <c r="REL19" s="12"/>
      <c r="REM19" s="12"/>
      <c r="REN19" s="12"/>
      <c r="REO19" s="12"/>
      <c r="REP19" s="11"/>
      <c r="REQ19" s="12"/>
      <c r="RER19" s="12"/>
      <c r="RES19" s="12"/>
      <c r="RET19" s="12"/>
      <c r="REU19" s="11"/>
      <c r="REV19" s="12"/>
      <c r="REW19" s="12"/>
      <c r="REX19" s="12"/>
      <c r="REY19" s="12"/>
      <c r="REZ19" s="11"/>
      <c r="RFA19" s="12"/>
      <c r="RFB19" s="12"/>
      <c r="RFC19" s="12"/>
      <c r="RFD19" s="12"/>
      <c r="RFE19" s="11"/>
      <c r="RFF19" s="12"/>
      <c r="RFG19" s="12"/>
      <c r="RFH19" s="12"/>
      <c r="RFI19" s="12"/>
      <c r="RFJ19" s="11"/>
      <c r="RFK19" s="12"/>
      <c r="RFL19" s="12"/>
      <c r="RFM19" s="12"/>
      <c r="RFN19" s="12"/>
      <c r="RFO19" s="11"/>
      <c r="RFP19" s="12"/>
      <c r="RFQ19" s="12"/>
      <c r="RFR19" s="12"/>
      <c r="RFS19" s="12"/>
      <c r="RFT19" s="11"/>
      <c r="RFU19" s="12"/>
      <c r="RFV19" s="12"/>
      <c r="RFW19" s="12"/>
      <c r="RFX19" s="12"/>
      <c r="RFY19" s="11"/>
      <c r="RFZ19" s="12"/>
      <c r="RGA19" s="12"/>
      <c r="RGB19" s="12"/>
      <c r="RGC19" s="12"/>
      <c r="RGD19" s="11"/>
      <c r="RGE19" s="12"/>
      <c r="RGF19" s="12"/>
      <c r="RGG19" s="12"/>
      <c r="RGH19" s="12"/>
      <c r="RGI19" s="11"/>
      <c r="RGJ19" s="12"/>
      <c r="RGK19" s="12"/>
      <c r="RGL19" s="12"/>
      <c r="RGM19" s="12"/>
      <c r="RGN19" s="11"/>
      <c r="RGO19" s="12"/>
      <c r="RGP19" s="12"/>
      <c r="RGQ19" s="12"/>
      <c r="RGR19" s="12"/>
      <c r="RGS19" s="11"/>
      <c r="RGT19" s="12"/>
      <c r="RGU19" s="12"/>
      <c r="RGV19" s="12"/>
      <c r="RGW19" s="12"/>
      <c r="RGX19" s="11"/>
      <c r="RGY19" s="12"/>
      <c r="RGZ19" s="12"/>
      <c r="RHA19" s="12"/>
      <c r="RHB19" s="12"/>
      <c r="RHC19" s="11"/>
      <c r="RHD19" s="12"/>
      <c r="RHE19" s="12"/>
      <c r="RHF19" s="12"/>
      <c r="RHG19" s="12"/>
      <c r="RHH19" s="11"/>
      <c r="RHI19" s="12"/>
      <c r="RHJ19" s="12"/>
      <c r="RHK19" s="12"/>
      <c r="RHL19" s="12"/>
      <c r="RHM19" s="11"/>
      <c r="RHN19" s="12"/>
      <c r="RHO19" s="12"/>
      <c r="RHP19" s="12"/>
      <c r="RHQ19" s="12"/>
      <c r="RHR19" s="11"/>
      <c r="RHS19" s="12"/>
      <c r="RHT19" s="12"/>
      <c r="RHU19" s="12"/>
      <c r="RHV19" s="12"/>
      <c r="RHW19" s="11"/>
      <c r="RHX19" s="12"/>
      <c r="RHY19" s="12"/>
      <c r="RHZ19" s="12"/>
      <c r="RIA19" s="12"/>
      <c r="RIB19" s="11"/>
      <c r="RIC19" s="12"/>
      <c r="RID19" s="12"/>
      <c r="RIE19" s="12"/>
      <c r="RIF19" s="12"/>
      <c r="RIG19" s="11"/>
      <c r="RIH19" s="12"/>
      <c r="RII19" s="12"/>
      <c r="RIJ19" s="12"/>
      <c r="RIK19" s="12"/>
      <c r="RIL19" s="11"/>
      <c r="RIM19" s="12"/>
      <c r="RIN19" s="12"/>
      <c r="RIO19" s="12"/>
      <c r="RIP19" s="12"/>
      <c r="RIQ19" s="11"/>
      <c r="RIR19" s="12"/>
      <c r="RIS19" s="12"/>
      <c r="RIT19" s="12"/>
      <c r="RIU19" s="12"/>
      <c r="RIV19" s="11"/>
      <c r="RIW19" s="12"/>
      <c r="RIX19" s="12"/>
      <c r="RIY19" s="12"/>
      <c r="RIZ19" s="12"/>
      <c r="RJA19" s="11"/>
      <c r="RJB19" s="12"/>
      <c r="RJC19" s="12"/>
      <c r="RJD19" s="12"/>
      <c r="RJE19" s="12"/>
      <c r="RJF19" s="11"/>
      <c r="RJG19" s="12"/>
      <c r="RJH19" s="12"/>
      <c r="RJI19" s="12"/>
      <c r="RJJ19" s="12"/>
      <c r="RJK19" s="11"/>
      <c r="RJL19" s="12"/>
      <c r="RJM19" s="12"/>
      <c r="RJN19" s="12"/>
      <c r="RJO19" s="12"/>
      <c r="RJP19" s="11"/>
      <c r="RJQ19" s="12"/>
      <c r="RJR19" s="12"/>
      <c r="RJS19" s="12"/>
      <c r="RJT19" s="12"/>
      <c r="RJU19" s="11"/>
      <c r="RJV19" s="12"/>
      <c r="RJW19" s="12"/>
      <c r="RJX19" s="12"/>
      <c r="RJY19" s="12"/>
      <c r="RJZ19" s="11"/>
      <c r="RKA19" s="12"/>
      <c r="RKB19" s="12"/>
      <c r="RKC19" s="12"/>
      <c r="RKD19" s="12"/>
      <c r="RKE19" s="11"/>
      <c r="RKF19" s="12"/>
      <c r="RKG19" s="12"/>
      <c r="RKH19" s="12"/>
      <c r="RKI19" s="12"/>
      <c r="RKJ19" s="11"/>
      <c r="RKK19" s="12"/>
      <c r="RKL19" s="12"/>
      <c r="RKM19" s="12"/>
      <c r="RKN19" s="12"/>
      <c r="RKO19" s="11"/>
      <c r="RKP19" s="12"/>
      <c r="RKQ19" s="12"/>
      <c r="RKR19" s="12"/>
      <c r="RKS19" s="12"/>
      <c r="RKT19" s="11"/>
      <c r="RKU19" s="12"/>
      <c r="RKV19" s="12"/>
      <c r="RKW19" s="12"/>
      <c r="RKX19" s="12"/>
      <c r="RKY19" s="11"/>
      <c r="RKZ19" s="12"/>
      <c r="RLA19" s="12"/>
      <c r="RLB19" s="12"/>
      <c r="RLC19" s="12"/>
      <c r="RLD19" s="11"/>
      <c r="RLE19" s="12"/>
      <c r="RLF19" s="12"/>
      <c r="RLG19" s="12"/>
      <c r="RLH19" s="12"/>
      <c r="RLI19" s="11"/>
      <c r="RLJ19" s="12"/>
      <c r="RLK19" s="12"/>
      <c r="RLL19" s="12"/>
      <c r="RLM19" s="12"/>
      <c r="RLN19" s="11"/>
      <c r="RLO19" s="12"/>
      <c r="RLP19" s="12"/>
      <c r="RLQ19" s="12"/>
      <c r="RLR19" s="12"/>
      <c r="RLS19" s="11"/>
      <c r="RLT19" s="12"/>
      <c r="RLU19" s="12"/>
      <c r="RLV19" s="12"/>
      <c r="RLW19" s="12"/>
      <c r="RLX19" s="11"/>
      <c r="RLY19" s="12"/>
      <c r="RLZ19" s="12"/>
      <c r="RMA19" s="12"/>
      <c r="RMB19" s="12"/>
      <c r="RMC19" s="11"/>
      <c r="RMD19" s="12"/>
      <c r="RME19" s="12"/>
      <c r="RMF19" s="12"/>
      <c r="RMG19" s="12"/>
      <c r="RMH19" s="11"/>
      <c r="RMI19" s="12"/>
      <c r="RMJ19" s="12"/>
      <c r="RMK19" s="12"/>
      <c r="RML19" s="12"/>
      <c r="RMM19" s="11"/>
      <c r="RMN19" s="12"/>
      <c r="RMO19" s="12"/>
      <c r="RMP19" s="12"/>
      <c r="RMQ19" s="12"/>
      <c r="RMR19" s="11"/>
      <c r="RMS19" s="12"/>
      <c r="RMT19" s="12"/>
      <c r="RMU19" s="12"/>
      <c r="RMV19" s="12"/>
      <c r="RMW19" s="11"/>
      <c r="RMX19" s="12"/>
      <c r="RMY19" s="12"/>
      <c r="RMZ19" s="12"/>
      <c r="RNA19" s="12"/>
      <c r="RNB19" s="11"/>
      <c r="RNC19" s="12"/>
      <c r="RND19" s="12"/>
      <c r="RNE19" s="12"/>
      <c r="RNF19" s="12"/>
      <c r="RNG19" s="11"/>
      <c r="RNH19" s="12"/>
      <c r="RNI19" s="12"/>
      <c r="RNJ19" s="12"/>
      <c r="RNK19" s="12"/>
      <c r="RNL19" s="11"/>
      <c r="RNM19" s="12"/>
      <c r="RNN19" s="12"/>
      <c r="RNO19" s="12"/>
      <c r="RNP19" s="12"/>
      <c r="RNQ19" s="11"/>
      <c r="RNR19" s="12"/>
      <c r="RNS19" s="12"/>
      <c r="RNT19" s="12"/>
      <c r="RNU19" s="12"/>
      <c r="RNV19" s="11"/>
      <c r="RNW19" s="12"/>
      <c r="RNX19" s="12"/>
      <c r="RNY19" s="12"/>
      <c r="RNZ19" s="12"/>
      <c r="ROA19" s="11"/>
      <c r="ROB19" s="12"/>
      <c r="ROC19" s="12"/>
      <c r="ROD19" s="12"/>
      <c r="ROE19" s="12"/>
      <c r="ROF19" s="11"/>
      <c r="ROG19" s="12"/>
      <c r="ROH19" s="12"/>
      <c r="ROI19" s="12"/>
      <c r="ROJ19" s="12"/>
      <c r="ROK19" s="11"/>
      <c r="ROL19" s="12"/>
      <c r="ROM19" s="12"/>
      <c r="RON19" s="12"/>
      <c r="ROO19" s="12"/>
      <c r="ROP19" s="11"/>
      <c r="ROQ19" s="12"/>
      <c r="ROR19" s="12"/>
      <c r="ROS19" s="12"/>
      <c r="ROT19" s="12"/>
      <c r="ROU19" s="11"/>
      <c r="ROV19" s="12"/>
      <c r="ROW19" s="12"/>
      <c r="ROX19" s="12"/>
      <c r="ROY19" s="12"/>
      <c r="ROZ19" s="11"/>
      <c r="RPA19" s="12"/>
      <c r="RPB19" s="12"/>
      <c r="RPC19" s="12"/>
      <c r="RPD19" s="12"/>
      <c r="RPE19" s="11"/>
      <c r="RPF19" s="12"/>
      <c r="RPG19" s="12"/>
      <c r="RPH19" s="12"/>
      <c r="RPI19" s="12"/>
      <c r="RPJ19" s="11"/>
      <c r="RPK19" s="12"/>
      <c r="RPL19" s="12"/>
      <c r="RPM19" s="12"/>
      <c r="RPN19" s="12"/>
      <c r="RPO19" s="11"/>
      <c r="RPP19" s="12"/>
      <c r="RPQ19" s="12"/>
      <c r="RPR19" s="12"/>
      <c r="RPS19" s="12"/>
      <c r="RPT19" s="11"/>
      <c r="RPU19" s="12"/>
      <c r="RPV19" s="12"/>
      <c r="RPW19" s="12"/>
      <c r="RPX19" s="12"/>
      <c r="RPY19" s="11"/>
      <c r="RPZ19" s="12"/>
      <c r="RQA19" s="12"/>
      <c r="RQB19" s="12"/>
      <c r="RQC19" s="12"/>
      <c r="RQD19" s="11"/>
      <c r="RQE19" s="12"/>
      <c r="RQF19" s="12"/>
      <c r="RQG19" s="12"/>
      <c r="RQH19" s="12"/>
      <c r="RQI19" s="11"/>
      <c r="RQJ19" s="12"/>
      <c r="RQK19" s="12"/>
      <c r="RQL19" s="12"/>
      <c r="RQM19" s="12"/>
      <c r="RQN19" s="11"/>
      <c r="RQO19" s="12"/>
      <c r="RQP19" s="12"/>
      <c r="RQQ19" s="12"/>
      <c r="RQR19" s="12"/>
      <c r="RQS19" s="11"/>
      <c r="RQT19" s="12"/>
      <c r="RQU19" s="12"/>
      <c r="RQV19" s="12"/>
      <c r="RQW19" s="12"/>
      <c r="RQX19" s="11"/>
      <c r="RQY19" s="12"/>
      <c r="RQZ19" s="12"/>
      <c r="RRA19" s="12"/>
      <c r="RRB19" s="12"/>
      <c r="RRC19" s="11"/>
      <c r="RRD19" s="12"/>
      <c r="RRE19" s="12"/>
      <c r="RRF19" s="12"/>
      <c r="RRG19" s="12"/>
      <c r="RRH19" s="11"/>
      <c r="RRI19" s="12"/>
      <c r="RRJ19" s="12"/>
      <c r="RRK19" s="12"/>
      <c r="RRL19" s="12"/>
      <c r="RRM19" s="11"/>
      <c r="RRN19" s="12"/>
      <c r="RRO19" s="12"/>
      <c r="RRP19" s="12"/>
      <c r="RRQ19" s="12"/>
      <c r="RRR19" s="11"/>
      <c r="RRS19" s="12"/>
      <c r="RRT19" s="12"/>
      <c r="RRU19" s="12"/>
      <c r="RRV19" s="12"/>
      <c r="RRW19" s="11"/>
      <c r="RRX19" s="12"/>
      <c r="RRY19" s="12"/>
      <c r="RRZ19" s="12"/>
      <c r="RSA19" s="12"/>
      <c r="RSB19" s="11"/>
      <c r="RSC19" s="12"/>
      <c r="RSD19" s="12"/>
      <c r="RSE19" s="12"/>
      <c r="RSF19" s="12"/>
      <c r="RSG19" s="11"/>
      <c r="RSH19" s="12"/>
      <c r="RSI19" s="12"/>
      <c r="RSJ19" s="12"/>
      <c r="RSK19" s="12"/>
      <c r="RSL19" s="11"/>
      <c r="RSM19" s="12"/>
      <c r="RSN19" s="12"/>
      <c r="RSO19" s="12"/>
      <c r="RSP19" s="12"/>
      <c r="RSQ19" s="11"/>
      <c r="RSR19" s="12"/>
      <c r="RSS19" s="12"/>
      <c r="RST19" s="12"/>
      <c r="RSU19" s="12"/>
      <c r="RSV19" s="11"/>
      <c r="RSW19" s="12"/>
      <c r="RSX19" s="12"/>
      <c r="RSY19" s="12"/>
      <c r="RSZ19" s="12"/>
      <c r="RTA19" s="11"/>
      <c r="RTB19" s="12"/>
      <c r="RTC19" s="12"/>
      <c r="RTD19" s="12"/>
      <c r="RTE19" s="12"/>
      <c r="RTF19" s="11"/>
      <c r="RTG19" s="12"/>
      <c r="RTH19" s="12"/>
      <c r="RTI19" s="12"/>
      <c r="RTJ19" s="12"/>
      <c r="RTK19" s="11"/>
      <c r="RTL19" s="12"/>
      <c r="RTM19" s="12"/>
      <c r="RTN19" s="12"/>
      <c r="RTO19" s="12"/>
      <c r="RTP19" s="11"/>
      <c r="RTQ19" s="12"/>
      <c r="RTR19" s="12"/>
      <c r="RTS19" s="12"/>
      <c r="RTT19" s="12"/>
      <c r="RTU19" s="11"/>
      <c r="RTV19" s="12"/>
      <c r="RTW19" s="12"/>
      <c r="RTX19" s="12"/>
      <c r="RTY19" s="12"/>
      <c r="RTZ19" s="11"/>
      <c r="RUA19" s="12"/>
      <c r="RUB19" s="12"/>
      <c r="RUC19" s="12"/>
      <c r="RUD19" s="12"/>
      <c r="RUE19" s="11"/>
      <c r="RUF19" s="12"/>
      <c r="RUG19" s="12"/>
      <c r="RUH19" s="12"/>
      <c r="RUI19" s="12"/>
      <c r="RUJ19" s="11"/>
      <c r="RUK19" s="12"/>
      <c r="RUL19" s="12"/>
      <c r="RUM19" s="12"/>
      <c r="RUN19" s="12"/>
      <c r="RUO19" s="11"/>
      <c r="RUP19" s="12"/>
      <c r="RUQ19" s="12"/>
      <c r="RUR19" s="12"/>
      <c r="RUS19" s="12"/>
      <c r="RUT19" s="11"/>
      <c r="RUU19" s="12"/>
      <c r="RUV19" s="12"/>
      <c r="RUW19" s="12"/>
      <c r="RUX19" s="12"/>
      <c r="RUY19" s="11"/>
      <c r="RUZ19" s="12"/>
      <c r="RVA19" s="12"/>
      <c r="RVB19" s="12"/>
      <c r="RVC19" s="12"/>
      <c r="RVD19" s="11"/>
      <c r="RVE19" s="12"/>
      <c r="RVF19" s="12"/>
      <c r="RVG19" s="12"/>
      <c r="RVH19" s="12"/>
      <c r="RVI19" s="11"/>
      <c r="RVJ19" s="12"/>
      <c r="RVK19" s="12"/>
      <c r="RVL19" s="12"/>
      <c r="RVM19" s="12"/>
      <c r="RVN19" s="11"/>
      <c r="RVO19" s="12"/>
      <c r="RVP19" s="12"/>
      <c r="RVQ19" s="12"/>
      <c r="RVR19" s="12"/>
      <c r="RVS19" s="11"/>
      <c r="RVT19" s="12"/>
      <c r="RVU19" s="12"/>
      <c r="RVV19" s="12"/>
      <c r="RVW19" s="12"/>
      <c r="RVX19" s="11"/>
      <c r="RVY19" s="12"/>
      <c r="RVZ19" s="12"/>
      <c r="RWA19" s="12"/>
      <c r="RWB19" s="12"/>
      <c r="RWC19" s="11"/>
      <c r="RWD19" s="12"/>
      <c r="RWE19" s="12"/>
      <c r="RWF19" s="12"/>
      <c r="RWG19" s="12"/>
      <c r="RWH19" s="11"/>
      <c r="RWI19" s="12"/>
      <c r="RWJ19" s="12"/>
      <c r="RWK19" s="12"/>
      <c r="RWL19" s="12"/>
      <c r="RWM19" s="11"/>
      <c r="RWN19" s="12"/>
      <c r="RWO19" s="12"/>
      <c r="RWP19" s="12"/>
      <c r="RWQ19" s="12"/>
      <c r="RWR19" s="11"/>
      <c r="RWS19" s="12"/>
      <c r="RWT19" s="12"/>
      <c r="RWU19" s="12"/>
      <c r="RWV19" s="12"/>
      <c r="RWW19" s="11"/>
      <c r="RWX19" s="12"/>
      <c r="RWY19" s="12"/>
      <c r="RWZ19" s="12"/>
      <c r="RXA19" s="12"/>
      <c r="RXB19" s="11"/>
      <c r="RXC19" s="12"/>
      <c r="RXD19" s="12"/>
      <c r="RXE19" s="12"/>
      <c r="RXF19" s="12"/>
      <c r="RXG19" s="11"/>
      <c r="RXH19" s="12"/>
      <c r="RXI19" s="12"/>
      <c r="RXJ19" s="12"/>
      <c r="RXK19" s="12"/>
      <c r="RXL19" s="11"/>
      <c r="RXM19" s="12"/>
      <c r="RXN19" s="12"/>
      <c r="RXO19" s="12"/>
      <c r="RXP19" s="12"/>
      <c r="RXQ19" s="11"/>
      <c r="RXR19" s="12"/>
      <c r="RXS19" s="12"/>
      <c r="RXT19" s="12"/>
      <c r="RXU19" s="12"/>
      <c r="RXV19" s="11"/>
      <c r="RXW19" s="12"/>
      <c r="RXX19" s="12"/>
      <c r="RXY19" s="12"/>
      <c r="RXZ19" s="12"/>
      <c r="RYA19" s="11"/>
      <c r="RYB19" s="12"/>
      <c r="RYC19" s="12"/>
      <c r="RYD19" s="12"/>
      <c r="RYE19" s="12"/>
      <c r="RYF19" s="11"/>
      <c r="RYG19" s="12"/>
      <c r="RYH19" s="12"/>
      <c r="RYI19" s="12"/>
      <c r="RYJ19" s="12"/>
      <c r="RYK19" s="11"/>
      <c r="RYL19" s="12"/>
      <c r="RYM19" s="12"/>
      <c r="RYN19" s="12"/>
      <c r="RYO19" s="12"/>
      <c r="RYP19" s="11"/>
      <c r="RYQ19" s="12"/>
      <c r="RYR19" s="12"/>
      <c r="RYS19" s="12"/>
      <c r="RYT19" s="12"/>
      <c r="RYU19" s="11"/>
      <c r="RYV19" s="12"/>
      <c r="RYW19" s="12"/>
      <c r="RYX19" s="12"/>
      <c r="RYY19" s="12"/>
      <c r="RYZ19" s="11"/>
      <c r="RZA19" s="12"/>
      <c r="RZB19" s="12"/>
      <c r="RZC19" s="12"/>
      <c r="RZD19" s="12"/>
      <c r="RZE19" s="11"/>
      <c r="RZF19" s="12"/>
      <c r="RZG19" s="12"/>
      <c r="RZH19" s="12"/>
      <c r="RZI19" s="12"/>
      <c r="RZJ19" s="11"/>
      <c r="RZK19" s="12"/>
      <c r="RZL19" s="12"/>
      <c r="RZM19" s="12"/>
      <c r="RZN19" s="12"/>
      <c r="RZO19" s="11"/>
      <c r="RZP19" s="12"/>
      <c r="RZQ19" s="12"/>
      <c r="RZR19" s="12"/>
      <c r="RZS19" s="12"/>
      <c r="RZT19" s="11"/>
      <c r="RZU19" s="12"/>
      <c r="RZV19" s="12"/>
      <c r="RZW19" s="12"/>
      <c r="RZX19" s="12"/>
      <c r="RZY19" s="11"/>
      <c r="RZZ19" s="12"/>
      <c r="SAA19" s="12"/>
      <c r="SAB19" s="12"/>
      <c r="SAC19" s="12"/>
      <c r="SAD19" s="11"/>
      <c r="SAE19" s="12"/>
      <c r="SAF19" s="12"/>
      <c r="SAG19" s="12"/>
      <c r="SAH19" s="12"/>
      <c r="SAI19" s="11"/>
      <c r="SAJ19" s="12"/>
      <c r="SAK19" s="12"/>
      <c r="SAL19" s="12"/>
      <c r="SAM19" s="12"/>
      <c r="SAN19" s="11"/>
      <c r="SAO19" s="12"/>
      <c r="SAP19" s="12"/>
      <c r="SAQ19" s="12"/>
      <c r="SAR19" s="12"/>
      <c r="SAS19" s="11"/>
      <c r="SAT19" s="12"/>
      <c r="SAU19" s="12"/>
      <c r="SAV19" s="12"/>
      <c r="SAW19" s="12"/>
      <c r="SAX19" s="11"/>
      <c r="SAY19" s="12"/>
      <c r="SAZ19" s="12"/>
      <c r="SBA19" s="12"/>
      <c r="SBB19" s="12"/>
      <c r="SBC19" s="11"/>
      <c r="SBD19" s="12"/>
      <c r="SBE19" s="12"/>
      <c r="SBF19" s="12"/>
      <c r="SBG19" s="12"/>
      <c r="SBH19" s="11"/>
      <c r="SBI19" s="12"/>
      <c r="SBJ19" s="12"/>
      <c r="SBK19" s="12"/>
      <c r="SBL19" s="12"/>
      <c r="SBM19" s="11"/>
      <c r="SBN19" s="12"/>
      <c r="SBO19" s="12"/>
      <c r="SBP19" s="12"/>
      <c r="SBQ19" s="12"/>
      <c r="SBR19" s="11"/>
      <c r="SBS19" s="12"/>
      <c r="SBT19" s="12"/>
      <c r="SBU19" s="12"/>
      <c r="SBV19" s="12"/>
      <c r="SBW19" s="11"/>
      <c r="SBX19" s="12"/>
      <c r="SBY19" s="12"/>
      <c r="SBZ19" s="12"/>
      <c r="SCA19" s="12"/>
      <c r="SCB19" s="11"/>
      <c r="SCC19" s="12"/>
      <c r="SCD19" s="12"/>
      <c r="SCE19" s="12"/>
      <c r="SCF19" s="12"/>
      <c r="SCG19" s="11"/>
      <c r="SCH19" s="12"/>
      <c r="SCI19" s="12"/>
      <c r="SCJ19" s="12"/>
      <c r="SCK19" s="12"/>
      <c r="SCL19" s="11"/>
      <c r="SCM19" s="12"/>
      <c r="SCN19" s="12"/>
      <c r="SCO19" s="12"/>
      <c r="SCP19" s="12"/>
      <c r="SCQ19" s="11"/>
      <c r="SCR19" s="12"/>
      <c r="SCS19" s="12"/>
      <c r="SCT19" s="12"/>
      <c r="SCU19" s="12"/>
      <c r="SCV19" s="11"/>
      <c r="SCW19" s="12"/>
      <c r="SCX19" s="12"/>
      <c r="SCY19" s="12"/>
      <c r="SCZ19" s="12"/>
      <c r="SDA19" s="11"/>
      <c r="SDB19" s="12"/>
      <c r="SDC19" s="12"/>
      <c r="SDD19" s="12"/>
      <c r="SDE19" s="12"/>
      <c r="SDF19" s="11"/>
      <c r="SDG19" s="12"/>
      <c r="SDH19" s="12"/>
      <c r="SDI19" s="12"/>
      <c r="SDJ19" s="12"/>
      <c r="SDK19" s="11"/>
      <c r="SDL19" s="12"/>
      <c r="SDM19" s="12"/>
      <c r="SDN19" s="12"/>
      <c r="SDO19" s="12"/>
      <c r="SDP19" s="11"/>
      <c r="SDQ19" s="12"/>
      <c r="SDR19" s="12"/>
      <c r="SDS19" s="12"/>
      <c r="SDT19" s="12"/>
      <c r="SDU19" s="11"/>
      <c r="SDV19" s="12"/>
      <c r="SDW19" s="12"/>
      <c r="SDX19" s="12"/>
      <c r="SDY19" s="12"/>
      <c r="SDZ19" s="11"/>
      <c r="SEA19" s="12"/>
      <c r="SEB19" s="12"/>
      <c r="SEC19" s="12"/>
      <c r="SED19" s="12"/>
      <c r="SEE19" s="11"/>
      <c r="SEF19" s="12"/>
      <c r="SEG19" s="12"/>
      <c r="SEH19" s="12"/>
      <c r="SEI19" s="12"/>
      <c r="SEJ19" s="11"/>
      <c r="SEK19" s="12"/>
      <c r="SEL19" s="12"/>
      <c r="SEM19" s="12"/>
      <c r="SEN19" s="12"/>
      <c r="SEO19" s="11"/>
      <c r="SEP19" s="12"/>
      <c r="SEQ19" s="12"/>
      <c r="SER19" s="12"/>
      <c r="SES19" s="12"/>
      <c r="SET19" s="11"/>
      <c r="SEU19" s="12"/>
      <c r="SEV19" s="12"/>
      <c r="SEW19" s="12"/>
      <c r="SEX19" s="12"/>
      <c r="SEY19" s="11"/>
      <c r="SEZ19" s="12"/>
      <c r="SFA19" s="12"/>
      <c r="SFB19" s="12"/>
      <c r="SFC19" s="12"/>
      <c r="SFD19" s="11"/>
      <c r="SFE19" s="12"/>
      <c r="SFF19" s="12"/>
      <c r="SFG19" s="12"/>
      <c r="SFH19" s="12"/>
      <c r="SFI19" s="11"/>
      <c r="SFJ19" s="12"/>
      <c r="SFK19" s="12"/>
      <c r="SFL19" s="12"/>
      <c r="SFM19" s="12"/>
      <c r="SFN19" s="11"/>
      <c r="SFO19" s="12"/>
      <c r="SFP19" s="12"/>
      <c r="SFQ19" s="12"/>
      <c r="SFR19" s="12"/>
      <c r="SFS19" s="11"/>
      <c r="SFT19" s="12"/>
      <c r="SFU19" s="12"/>
      <c r="SFV19" s="12"/>
      <c r="SFW19" s="12"/>
      <c r="SFX19" s="11"/>
      <c r="SFY19" s="12"/>
      <c r="SFZ19" s="12"/>
      <c r="SGA19" s="12"/>
      <c r="SGB19" s="12"/>
      <c r="SGC19" s="11"/>
      <c r="SGD19" s="12"/>
      <c r="SGE19" s="12"/>
      <c r="SGF19" s="12"/>
      <c r="SGG19" s="12"/>
      <c r="SGH19" s="11"/>
      <c r="SGI19" s="12"/>
      <c r="SGJ19" s="12"/>
      <c r="SGK19" s="12"/>
      <c r="SGL19" s="12"/>
      <c r="SGM19" s="11"/>
      <c r="SGN19" s="12"/>
      <c r="SGO19" s="12"/>
      <c r="SGP19" s="12"/>
      <c r="SGQ19" s="12"/>
      <c r="SGR19" s="11"/>
      <c r="SGS19" s="12"/>
      <c r="SGT19" s="12"/>
      <c r="SGU19" s="12"/>
      <c r="SGV19" s="12"/>
      <c r="SGW19" s="11"/>
      <c r="SGX19" s="12"/>
      <c r="SGY19" s="12"/>
      <c r="SGZ19" s="12"/>
      <c r="SHA19" s="12"/>
      <c r="SHB19" s="11"/>
      <c r="SHC19" s="12"/>
      <c r="SHD19" s="12"/>
      <c r="SHE19" s="12"/>
      <c r="SHF19" s="12"/>
      <c r="SHG19" s="11"/>
      <c r="SHH19" s="12"/>
      <c r="SHI19" s="12"/>
      <c r="SHJ19" s="12"/>
      <c r="SHK19" s="12"/>
      <c r="SHL19" s="11"/>
      <c r="SHM19" s="12"/>
      <c r="SHN19" s="12"/>
      <c r="SHO19" s="12"/>
      <c r="SHP19" s="12"/>
      <c r="SHQ19" s="11"/>
      <c r="SHR19" s="12"/>
      <c r="SHS19" s="12"/>
      <c r="SHT19" s="12"/>
      <c r="SHU19" s="12"/>
      <c r="SHV19" s="11"/>
      <c r="SHW19" s="12"/>
      <c r="SHX19" s="12"/>
      <c r="SHY19" s="12"/>
      <c r="SHZ19" s="12"/>
      <c r="SIA19" s="11"/>
      <c r="SIB19" s="12"/>
      <c r="SIC19" s="12"/>
      <c r="SID19" s="12"/>
      <c r="SIE19" s="12"/>
      <c r="SIF19" s="11"/>
      <c r="SIG19" s="12"/>
      <c r="SIH19" s="12"/>
      <c r="SII19" s="12"/>
      <c r="SIJ19" s="12"/>
      <c r="SIK19" s="11"/>
      <c r="SIL19" s="12"/>
      <c r="SIM19" s="12"/>
      <c r="SIN19" s="12"/>
      <c r="SIO19" s="12"/>
      <c r="SIP19" s="11"/>
      <c r="SIQ19" s="12"/>
      <c r="SIR19" s="12"/>
      <c r="SIS19" s="12"/>
      <c r="SIT19" s="12"/>
      <c r="SIU19" s="11"/>
      <c r="SIV19" s="12"/>
      <c r="SIW19" s="12"/>
      <c r="SIX19" s="12"/>
      <c r="SIY19" s="12"/>
      <c r="SIZ19" s="11"/>
      <c r="SJA19" s="12"/>
      <c r="SJB19" s="12"/>
      <c r="SJC19" s="12"/>
      <c r="SJD19" s="12"/>
      <c r="SJE19" s="11"/>
      <c r="SJF19" s="12"/>
      <c r="SJG19" s="12"/>
      <c r="SJH19" s="12"/>
      <c r="SJI19" s="12"/>
      <c r="SJJ19" s="11"/>
      <c r="SJK19" s="12"/>
      <c r="SJL19" s="12"/>
      <c r="SJM19" s="12"/>
      <c r="SJN19" s="12"/>
      <c r="SJO19" s="11"/>
      <c r="SJP19" s="12"/>
      <c r="SJQ19" s="12"/>
      <c r="SJR19" s="12"/>
      <c r="SJS19" s="12"/>
      <c r="SJT19" s="11"/>
      <c r="SJU19" s="12"/>
      <c r="SJV19" s="12"/>
      <c r="SJW19" s="12"/>
      <c r="SJX19" s="12"/>
      <c r="SJY19" s="11"/>
      <c r="SJZ19" s="12"/>
      <c r="SKA19" s="12"/>
      <c r="SKB19" s="12"/>
      <c r="SKC19" s="12"/>
      <c r="SKD19" s="11"/>
      <c r="SKE19" s="12"/>
      <c r="SKF19" s="12"/>
      <c r="SKG19" s="12"/>
      <c r="SKH19" s="12"/>
      <c r="SKI19" s="11"/>
      <c r="SKJ19" s="12"/>
      <c r="SKK19" s="12"/>
      <c r="SKL19" s="12"/>
      <c r="SKM19" s="12"/>
      <c r="SKN19" s="11"/>
      <c r="SKO19" s="12"/>
      <c r="SKP19" s="12"/>
      <c r="SKQ19" s="12"/>
      <c r="SKR19" s="12"/>
      <c r="SKS19" s="11"/>
      <c r="SKT19" s="12"/>
      <c r="SKU19" s="12"/>
      <c r="SKV19" s="12"/>
      <c r="SKW19" s="12"/>
      <c r="SKX19" s="11"/>
      <c r="SKY19" s="12"/>
      <c r="SKZ19" s="12"/>
      <c r="SLA19" s="12"/>
      <c r="SLB19" s="12"/>
      <c r="SLC19" s="11"/>
      <c r="SLD19" s="12"/>
      <c r="SLE19" s="12"/>
      <c r="SLF19" s="12"/>
      <c r="SLG19" s="12"/>
      <c r="SLH19" s="11"/>
      <c r="SLI19" s="12"/>
      <c r="SLJ19" s="12"/>
      <c r="SLK19" s="12"/>
      <c r="SLL19" s="12"/>
      <c r="SLM19" s="11"/>
      <c r="SLN19" s="12"/>
      <c r="SLO19" s="12"/>
      <c r="SLP19" s="12"/>
      <c r="SLQ19" s="12"/>
      <c r="SLR19" s="11"/>
      <c r="SLS19" s="12"/>
      <c r="SLT19" s="12"/>
      <c r="SLU19" s="12"/>
      <c r="SLV19" s="12"/>
      <c r="SLW19" s="11"/>
      <c r="SLX19" s="12"/>
      <c r="SLY19" s="12"/>
      <c r="SLZ19" s="12"/>
      <c r="SMA19" s="12"/>
      <c r="SMB19" s="11"/>
      <c r="SMC19" s="12"/>
      <c r="SMD19" s="12"/>
      <c r="SME19" s="12"/>
      <c r="SMF19" s="12"/>
      <c r="SMG19" s="11"/>
      <c r="SMH19" s="12"/>
      <c r="SMI19" s="12"/>
      <c r="SMJ19" s="12"/>
      <c r="SMK19" s="12"/>
      <c r="SML19" s="11"/>
      <c r="SMM19" s="12"/>
      <c r="SMN19" s="12"/>
      <c r="SMO19" s="12"/>
      <c r="SMP19" s="12"/>
      <c r="SMQ19" s="11"/>
      <c r="SMR19" s="12"/>
      <c r="SMS19" s="12"/>
      <c r="SMT19" s="12"/>
      <c r="SMU19" s="12"/>
      <c r="SMV19" s="11"/>
      <c r="SMW19" s="12"/>
      <c r="SMX19" s="12"/>
      <c r="SMY19" s="12"/>
      <c r="SMZ19" s="12"/>
      <c r="SNA19" s="11"/>
      <c r="SNB19" s="12"/>
      <c r="SNC19" s="12"/>
      <c r="SND19" s="12"/>
      <c r="SNE19" s="12"/>
      <c r="SNF19" s="11"/>
      <c r="SNG19" s="12"/>
      <c r="SNH19" s="12"/>
      <c r="SNI19" s="12"/>
      <c r="SNJ19" s="12"/>
      <c r="SNK19" s="11"/>
      <c r="SNL19" s="12"/>
      <c r="SNM19" s="12"/>
      <c r="SNN19" s="12"/>
      <c r="SNO19" s="12"/>
      <c r="SNP19" s="11"/>
      <c r="SNQ19" s="12"/>
      <c r="SNR19" s="12"/>
      <c r="SNS19" s="12"/>
      <c r="SNT19" s="12"/>
      <c r="SNU19" s="11"/>
      <c r="SNV19" s="12"/>
      <c r="SNW19" s="12"/>
      <c r="SNX19" s="12"/>
      <c r="SNY19" s="12"/>
      <c r="SNZ19" s="11"/>
      <c r="SOA19" s="12"/>
      <c r="SOB19" s="12"/>
      <c r="SOC19" s="12"/>
      <c r="SOD19" s="12"/>
      <c r="SOE19" s="11"/>
      <c r="SOF19" s="12"/>
      <c r="SOG19" s="12"/>
      <c r="SOH19" s="12"/>
      <c r="SOI19" s="12"/>
      <c r="SOJ19" s="11"/>
      <c r="SOK19" s="12"/>
      <c r="SOL19" s="12"/>
      <c r="SOM19" s="12"/>
      <c r="SON19" s="12"/>
      <c r="SOO19" s="11"/>
      <c r="SOP19" s="12"/>
      <c r="SOQ19" s="12"/>
      <c r="SOR19" s="12"/>
      <c r="SOS19" s="12"/>
      <c r="SOT19" s="11"/>
      <c r="SOU19" s="12"/>
      <c r="SOV19" s="12"/>
      <c r="SOW19" s="12"/>
      <c r="SOX19" s="12"/>
      <c r="SOY19" s="11"/>
      <c r="SOZ19" s="12"/>
      <c r="SPA19" s="12"/>
      <c r="SPB19" s="12"/>
      <c r="SPC19" s="12"/>
      <c r="SPD19" s="11"/>
      <c r="SPE19" s="12"/>
      <c r="SPF19" s="12"/>
      <c r="SPG19" s="12"/>
      <c r="SPH19" s="12"/>
      <c r="SPI19" s="11"/>
      <c r="SPJ19" s="12"/>
      <c r="SPK19" s="12"/>
      <c r="SPL19" s="12"/>
      <c r="SPM19" s="12"/>
      <c r="SPN19" s="11"/>
      <c r="SPO19" s="12"/>
      <c r="SPP19" s="12"/>
      <c r="SPQ19" s="12"/>
      <c r="SPR19" s="12"/>
      <c r="SPS19" s="11"/>
      <c r="SPT19" s="12"/>
      <c r="SPU19" s="12"/>
      <c r="SPV19" s="12"/>
      <c r="SPW19" s="12"/>
      <c r="SPX19" s="11"/>
      <c r="SPY19" s="12"/>
      <c r="SPZ19" s="12"/>
      <c r="SQA19" s="12"/>
      <c r="SQB19" s="12"/>
      <c r="SQC19" s="11"/>
      <c r="SQD19" s="12"/>
      <c r="SQE19" s="12"/>
      <c r="SQF19" s="12"/>
      <c r="SQG19" s="12"/>
      <c r="SQH19" s="11"/>
      <c r="SQI19" s="12"/>
      <c r="SQJ19" s="12"/>
      <c r="SQK19" s="12"/>
      <c r="SQL19" s="12"/>
      <c r="SQM19" s="11"/>
      <c r="SQN19" s="12"/>
      <c r="SQO19" s="12"/>
      <c r="SQP19" s="12"/>
      <c r="SQQ19" s="12"/>
      <c r="SQR19" s="11"/>
      <c r="SQS19" s="12"/>
      <c r="SQT19" s="12"/>
      <c r="SQU19" s="12"/>
      <c r="SQV19" s="12"/>
      <c r="SQW19" s="11"/>
      <c r="SQX19" s="12"/>
      <c r="SQY19" s="12"/>
      <c r="SQZ19" s="12"/>
      <c r="SRA19" s="12"/>
      <c r="SRB19" s="11"/>
      <c r="SRC19" s="12"/>
      <c r="SRD19" s="12"/>
      <c r="SRE19" s="12"/>
      <c r="SRF19" s="12"/>
      <c r="SRG19" s="11"/>
      <c r="SRH19" s="12"/>
      <c r="SRI19" s="12"/>
      <c r="SRJ19" s="12"/>
      <c r="SRK19" s="12"/>
      <c r="SRL19" s="11"/>
      <c r="SRM19" s="12"/>
      <c r="SRN19" s="12"/>
      <c r="SRO19" s="12"/>
      <c r="SRP19" s="12"/>
      <c r="SRQ19" s="11"/>
      <c r="SRR19" s="12"/>
      <c r="SRS19" s="12"/>
      <c r="SRT19" s="12"/>
      <c r="SRU19" s="12"/>
      <c r="SRV19" s="11"/>
      <c r="SRW19" s="12"/>
      <c r="SRX19" s="12"/>
      <c r="SRY19" s="12"/>
      <c r="SRZ19" s="12"/>
      <c r="SSA19" s="11"/>
      <c r="SSB19" s="12"/>
      <c r="SSC19" s="12"/>
      <c r="SSD19" s="12"/>
      <c r="SSE19" s="12"/>
      <c r="SSF19" s="11"/>
      <c r="SSG19" s="12"/>
      <c r="SSH19" s="12"/>
      <c r="SSI19" s="12"/>
      <c r="SSJ19" s="12"/>
      <c r="SSK19" s="11"/>
      <c r="SSL19" s="12"/>
      <c r="SSM19" s="12"/>
      <c r="SSN19" s="12"/>
      <c r="SSO19" s="12"/>
      <c r="SSP19" s="11"/>
      <c r="SSQ19" s="12"/>
      <c r="SSR19" s="12"/>
      <c r="SSS19" s="12"/>
      <c r="SST19" s="12"/>
      <c r="SSU19" s="11"/>
      <c r="SSV19" s="12"/>
      <c r="SSW19" s="12"/>
      <c r="SSX19" s="12"/>
      <c r="SSY19" s="12"/>
      <c r="SSZ19" s="11"/>
      <c r="STA19" s="12"/>
      <c r="STB19" s="12"/>
      <c r="STC19" s="12"/>
      <c r="STD19" s="12"/>
      <c r="STE19" s="11"/>
      <c r="STF19" s="12"/>
      <c r="STG19" s="12"/>
      <c r="STH19" s="12"/>
      <c r="STI19" s="12"/>
      <c r="STJ19" s="11"/>
      <c r="STK19" s="12"/>
      <c r="STL19" s="12"/>
      <c r="STM19" s="12"/>
      <c r="STN19" s="12"/>
      <c r="STO19" s="11"/>
      <c r="STP19" s="12"/>
      <c r="STQ19" s="12"/>
      <c r="STR19" s="12"/>
      <c r="STS19" s="12"/>
      <c r="STT19" s="11"/>
      <c r="STU19" s="12"/>
      <c r="STV19" s="12"/>
      <c r="STW19" s="12"/>
      <c r="STX19" s="12"/>
      <c r="STY19" s="11"/>
      <c r="STZ19" s="12"/>
      <c r="SUA19" s="12"/>
      <c r="SUB19" s="12"/>
      <c r="SUC19" s="12"/>
      <c r="SUD19" s="11"/>
      <c r="SUE19" s="12"/>
      <c r="SUF19" s="12"/>
      <c r="SUG19" s="12"/>
      <c r="SUH19" s="12"/>
      <c r="SUI19" s="11"/>
      <c r="SUJ19" s="12"/>
      <c r="SUK19" s="12"/>
      <c r="SUL19" s="12"/>
      <c r="SUM19" s="12"/>
      <c r="SUN19" s="11"/>
      <c r="SUO19" s="12"/>
      <c r="SUP19" s="12"/>
      <c r="SUQ19" s="12"/>
      <c r="SUR19" s="12"/>
      <c r="SUS19" s="11"/>
      <c r="SUT19" s="12"/>
      <c r="SUU19" s="12"/>
      <c r="SUV19" s="12"/>
      <c r="SUW19" s="12"/>
      <c r="SUX19" s="11"/>
      <c r="SUY19" s="12"/>
      <c r="SUZ19" s="12"/>
      <c r="SVA19" s="12"/>
      <c r="SVB19" s="12"/>
      <c r="SVC19" s="11"/>
      <c r="SVD19" s="12"/>
      <c r="SVE19" s="12"/>
      <c r="SVF19" s="12"/>
      <c r="SVG19" s="12"/>
      <c r="SVH19" s="11"/>
      <c r="SVI19" s="12"/>
      <c r="SVJ19" s="12"/>
      <c r="SVK19" s="12"/>
      <c r="SVL19" s="12"/>
      <c r="SVM19" s="11"/>
      <c r="SVN19" s="12"/>
      <c r="SVO19" s="12"/>
      <c r="SVP19" s="12"/>
      <c r="SVQ19" s="12"/>
      <c r="SVR19" s="11"/>
      <c r="SVS19" s="12"/>
      <c r="SVT19" s="12"/>
      <c r="SVU19" s="12"/>
      <c r="SVV19" s="12"/>
      <c r="SVW19" s="11"/>
      <c r="SVX19" s="12"/>
      <c r="SVY19" s="12"/>
      <c r="SVZ19" s="12"/>
      <c r="SWA19" s="12"/>
      <c r="SWB19" s="11"/>
      <c r="SWC19" s="12"/>
      <c r="SWD19" s="12"/>
      <c r="SWE19" s="12"/>
      <c r="SWF19" s="12"/>
      <c r="SWG19" s="11"/>
      <c r="SWH19" s="12"/>
      <c r="SWI19" s="12"/>
      <c r="SWJ19" s="12"/>
      <c r="SWK19" s="12"/>
      <c r="SWL19" s="11"/>
      <c r="SWM19" s="12"/>
      <c r="SWN19" s="12"/>
      <c r="SWO19" s="12"/>
      <c r="SWP19" s="12"/>
      <c r="SWQ19" s="11"/>
      <c r="SWR19" s="12"/>
      <c r="SWS19" s="12"/>
      <c r="SWT19" s="12"/>
      <c r="SWU19" s="12"/>
      <c r="SWV19" s="11"/>
      <c r="SWW19" s="12"/>
      <c r="SWX19" s="12"/>
      <c r="SWY19" s="12"/>
      <c r="SWZ19" s="12"/>
      <c r="SXA19" s="11"/>
      <c r="SXB19" s="12"/>
      <c r="SXC19" s="12"/>
      <c r="SXD19" s="12"/>
      <c r="SXE19" s="12"/>
      <c r="SXF19" s="11"/>
      <c r="SXG19" s="12"/>
      <c r="SXH19" s="12"/>
      <c r="SXI19" s="12"/>
      <c r="SXJ19" s="12"/>
      <c r="SXK19" s="11"/>
      <c r="SXL19" s="12"/>
      <c r="SXM19" s="12"/>
      <c r="SXN19" s="12"/>
      <c r="SXO19" s="12"/>
      <c r="SXP19" s="11"/>
      <c r="SXQ19" s="12"/>
      <c r="SXR19" s="12"/>
      <c r="SXS19" s="12"/>
      <c r="SXT19" s="12"/>
      <c r="SXU19" s="11"/>
      <c r="SXV19" s="12"/>
      <c r="SXW19" s="12"/>
      <c r="SXX19" s="12"/>
      <c r="SXY19" s="12"/>
      <c r="SXZ19" s="11"/>
      <c r="SYA19" s="12"/>
      <c r="SYB19" s="12"/>
      <c r="SYC19" s="12"/>
      <c r="SYD19" s="12"/>
      <c r="SYE19" s="11"/>
      <c r="SYF19" s="12"/>
      <c r="SYG19" s="12"/>
      <c r="SYH19" s="12"/>
      <c r="SYI19" s="12"/>
      <c r="SYJ19" s="11"/>
      <c r="SYK19" s="12"/>
      <c r="SYL19" s="12"/>
      <c r="SYM19" s="12"/>
      <c r="SYN19" s="12"/>
      <c r="SYO19" s="11"/>
      <c r="SYP19" s="12"/>
      <c r="SYQ19" s="12"/>
      <c r="SYR19" s="12"/>
      <c r="SYS19" s="12"/>
      <c r="SYT19" s="11"/>
      <c r="SYU19" s="12"/>
      <c r="SYV19" s="12"/>
      <c r="SYW19" s="12"/>
      <c r="SYX19" s="12"/>
      <c r="SYY19" s="11"/>
      <c r="SYZ19" s="12"/>
      <c r="SZA19" s="12"/>
      <c r="SZB19" s="12"/>
      <c r="SZC19" s="12"/>
      <c r="SZD19" s="11"/>
      <c r="SZE19" s="12"/>
      <c r="SZF19" s="12"/>
      <c r="SZG19" s="12"/>
      <c r="SZH19" s="12"/>
      <c r="SZI19" s="11"/>
      <c r="SZJ19" s="12"/>
      <c r="SZK19" s="12"/>
      <c r="SZL19" s="12"/>
      <c r="SZM19" s="12"/>
      <c r="SZN19" s="11"/>
      <c r="SZO19" s="12"/>
      <c r="SZP19" s="12"/>
      <c r="SZQ19" s="12"/>
      <c r="SZR19" s="12"/>
      <c r="SZS19" s="11"/>
      <c r="SZT19" s="12"/>
      <c r="SZU19" s="12"/>
      <c r="SZV19" s="12"/>
      <c r="SZW19" s="12"/>
      <c r="SZX19" s="11"/>
      <c r="SZY19" s="12"/>
      <c r="SZZ19" s="12"/>
      <c r="TAA19" s="12"/>
      <c r="TAB19" s="12"/>
      <c r="TAC19" s="11"/>
      <c r="TAD19" s="12"/>
      <c r="TAE19" s="12"/>
      <c r="TAF19" s="12"/>
      <c r="TAG19" s="12"/>
      <c r="TAH19" s="11"/>
      <c r="TAI19" s="12"/>
      <c r="TAJ19" s="12"/>
      <c r="TAK19" s="12"/>
      <c r="TAL19" s="12"/>
      <c r="TAM19" s="11"/>
      <c r="TAN19" s="12"/>
      <c r="TAO19" s="12"/>
      <c r="TAP19" s="12"/>
      <c r="TAQ19" s="12"/>
      <c r="TAR19" s="11"/>
      <c r="TAS19" s="12"/>
      <c r="TAT19" s="12"/>
      <c r="TAU19" s="12"/>
      <c r="TAV19" s="12"/>
      <c r="TAW19" s="11"/>
      <c r="TAX19" s="12"/>
      <c r="TAY19" s="12"/>
      <c r="TAZ19" s="12"/>
      <c r="TBA19" s="12"/>
      <c r="TBB19" s="11"/>
      <c r="TBC19" s="12"/>
      <c r="TBD19" s="12"/>
      <c r="TBE19" s="12"/>
      <c r="TBF19" s="12"/>
      <c r="TBG19" s="11"/>
      <c r="TBH19" s="12"/>
      <c r="TBI19" s="12"/>
      <c r="TBJ19" s="12"/>
      <c r="TBK19" s="12"/>
      <c r="TBL19" s="11"/>
      <c r="TBM19" s="12"/>
      <c r="TBN19" s="12"/>
      <c r="TBO19" s="12"/>
      <c r="TBP19" s="12"/>
      <c r="TBQ19" s="11"/>
      <c r="TBR19" s="12"/>
      <c r="TBS19" s="12"/>
      <c r="TBT19" s="12"/>
      <c r="TBU19" s="12"/>
      <c r="TBV19" s="11"/>
      <c r="TBW19" s="12"/>
      <c r="TBX19" s="12"/>
      <c r="TBY19" s="12"/>
      <c r="TBZ19" s="12"/>
      <c r="TCA19" s="11"/>
      <c r="TCB19" s="12"/>
      <c r="TCC19" s="12"/>
      <c r="TCD19" s="12"/>
      <c r="TCE19" s="12"/>
      <c r="TCF19" s="11"/>
      <c r="TCG19" s="12"/>
      <c r="TCH19" s="12"/>
      <c r="TCI19" s="12"/>
      <c r="TCJ19" s="12"/>
      <c r="TCK19" s="11"/>
      <c r="TCL19" s="12"/>
      <c r="TCM19" s="12"/>
      <c r="TCN19" s="12"/>
      <c r="TCO19" s="12"/>
      <c r="TCP19" s="11"/>
      <c r="TCQ19" s="12"/>
      <c r="TCR19" s="12"/>
      <c r="TCS19" s="12"/>
      <c r="TCT19" s="12"/>
      <c r="TCU19" s="11"/>
      <c r="TCV19" s="12"/>
      <c r="TCW19" s="12"/>
      <c r="TCX19" s="12"/>
      <c r="TCY19" s="12"/>
      <c r="TCZ19" s="11"/>
      <c r="TDA19" s="12"/>
      <c r="TDB19" s="12"/>
      <c r="TDC19" s="12"/>
      <c r="TDD19" s="12"/>
      <c r="TDE19" s="11"/>
      <c r="TDF19" s="12"/>
      <c r="TDG19" s="12"/>
      <c r="TDH19" s="12"/>
      <c r="TDI19" s="12"/>
      <c r="TDJ19" s="11"/>
      <c r="TDK19" s="12"/>
      <c r="TDL19" s="12"/>
      <c r="TDM19" s="12"/>
      <c r="TDN19" s="12"/>
      <c r="TDO19" s="11"/>
      <c r="TDP19" s="12"/>
      <c r="TDQ19" s="12"/>
      <c r="TDR19" s="12"/>
      <c r="TDS19" s="12"/>
      <c r="TDT19" s="11"/>
      <c r="TDU19" s="12"/>
      <c r="TDV19" s="12"/>
      <c r="TDW19" s="12"/>
      <c r="TDX19" s="12"/>
      <c r="TDY19" s="11"/>
      <c r="TDZ19" s="12"/>
      <c r="TEA19" s="12"/>
      <c r="TEB19" s="12"/>
      <c r="TEC19" s="12"/>
      <c r="TED19" s="11"/>
      <c r="TEE19" s="12"/>
      <c r="TEF19" s="12"/>
      <c r="TEG19" s="12"/>
      <c r="TEH19" s="12"/>
      <c r="TEI19" s="11"/>
      <c r="TEJ19" s="12"/>
      <c r="TEK19" s="12"/>
      <c r="TEL19" s="12"/>
      <c r="TEM19" s="12"/>
      <c r="TEN19" s="11"/>
      <c r="TEO19" s="12"/>
      <c r="TEP19" s="12"/>
      <c r="TEQ19" s="12"/>
      <c r="TER19" s="12"/>
      <c r="TES19" s="11"/>
      <c r="TET19" s="12"/>
      <c r="TEU19" s="12"/>
      <c r="TEV19" s="12"/>
      <c r="TEW19" s="12"/>
      <c r="TEX19" s="11"/>
      <c r="TEY19" s="12"/>
      <c r="TEZ19" s="12"/>
      <c r="TFA19" s="12"/>
      <c r="TFB19" s="12"/>
      <c r="TFC19" s="11"/>
      <c r="TFD19" s="12"/>
      <c r="TFE19" s="12"/>
      <c r="TFF19" s="12"/>
      <c r="TFG19" s="12"/>
      <c r="TFH19" s="11"/>
      <c r="TFI19" s="12"/>
      <c r="TFJ19" s="12"/>
      <c r="TFK19" s="12"/>
      <c r="TFL19" s="12"/>
      <c r="TFM19" s="11"/>
      <c r="TFN19" s="12"/>
      <c r="TFO19" s="12"/>
      <c r="TFP19" s="12"/>
      <c r="TFQ19" s="12"/>
      <c r="TFR19" s="11"/>
      <c r="TFS19" s="12"/>
      <c r="TFT19" s="12"/>
      <c r="TFU19" s="12"/>
      <c r="TFV19" s="12"/>
      <c r="TFW19" s="11"/>
      <c r="TFX19" s="12"/>
      <c r="TFY19" s="12"/>
      <c r="TFZ19" s="12"/>
      <c r="TGA19" s="12"/>
      <c r="TGB19" s="11"/>
      <c r="TGC19" s="12"/>
      <c r="TGD19" s="12"/>
      <c r="TGE19" s="12"/>
      <c r="TGF19" s="12"/>
      <c r="TGG19" s="11"/>
      <c r="TGH19" s="12"/>
      <c r="TGI19" s="12"/>
      <c r="TGJ19" s="12"/>
      <c r="TGK19" s="12"/>
      <c r="TGL19" s="11"/>
      <c r="TGM19" s="12"/>
      <c r="TGN19" s="12"/>
      <c r="TGO19" s="12"/>
      <c r="TGP19" s="12"/>
      <c r="TGQ19" s="11"/>
      <c r="TGR19" s="12"/>
      <c r="TGS19" s="12"/>
      <c r="TGT19" s="12"/>
      <c r="TGU19" s="12"/>
      <c r="TGV19" s="11"/>
      <c r="TGW19" s="12"/>
      <c r="TGX19" s="12"/>
      <c r="TGY19" s="12"/>
      <c r="TGZ19" s="12"/>
      <c r="THA19" s="11"/>
      <c r="THB19" s="12"/>
      <c r="THC19" s="12"/>
      <c r="THD19" s="12"/>
      <c r="THE19" s="12"/>
      <c r="THF19" s="11"/>
      <c r="THG19" s="12"/>
      <c r="THH19" s="12"/>
      <c r="THI19" s="12"/>
      <c r="THJ19" s="12"/>
      <c r="THK19" s="11"/>
      <c r="THL19" s="12"/>
      <c r="THM19" s="12"/>
      <c r="THN19" s="12"/>
      <c r="THO19" s="12"/>
      <c r="THP19" s="11"/>
      <c r="THQ19" s="12"/>
      <c r="THR19" s="12"/>
      <c r="THS19" s="12"/>
      <c r="THT19" s="12"/>
      <c r="THU19" s="11"/>
      <c r="THV19" s="12"/>
      <c r="THW19" s="12"/>
      <c r="THX19" s="12"/>
      <c r="THY19" s="12"/>
      <c r="THZ19" s="11"/>
      <c r="TIA19" s="12"/>
      <c r="TIB19" s="12"/>
      <c r="TIC19" s="12"/>
      <c r="TID19" s="12"/>
      <c r="TIE19" s="11"/>
      <c r="TIF19" s="12"/>
      <c r="TIG19" s="12"/>
      <c r="TIH19" s="12"/>
      <c r="TII19" s="12"/>
      <c r="TIJ19" s="11"/>
      <c r="TIK19" s="12"/>
      <c r="TIL19" s="12"/>
      <c r="TIM19" s="12"/>
      <c r="TIN19" s="12"/>
      <c r="TIO19" s="11"/>
      <c r="TIP19" s="12"/>
      <c r="TIQ19" s="12"/>
      <c r="TIR19" s="12"/>
      <c r="TIS19" s="12"/>
      <c r="TIT19" s="11"/>
      <c r="TIU19" s="12"/>
      <c r="TIV19" s="12"/>
      <c r="TIW19" s="12"/>
      <c r="TIX19" s="12"/>
      <c r="TIY19" s="11"/>
      <c r="TIZ19" s="12"/>
      <c r="TJA19" s="12"/>
      <c r="TJB19" s="12"/>
      <c r="TJC19" s="12"/>
      <c r="TJD19" s="11"/>
      <c r="TJE19" s="12"/>
      <c r="TJF19" s="12"/>
      <c r="TJG19" s="12"/>
      <c r="TJH19" s="12"/>
      <c r="TJI19" s="11"/>
      <c r="TJJ19" s="12"/>
      <c r="TJK19" s="12"/>
      <c r="TJL19" s="12"/>
      <c r="TJM19" s="12"/>
      <c r="TJN19" s="11"/>
      <c r="TJO19" s="12"/>
      <c r="TJP19" s="12"/>
      <c r="TJQ19" s="12"/>
      <c r="TJR19" s="12"/>
      <c r="TJS19" s="11"/>
      <c r="TJT19" s="12"/>
      <c r="TJU19" s="12"/>
      <c r="TJV19" s="12"/>
      <c r="TJW19" s="12"/>
      <c r="TJX19" s="11"/>
      <c r="TJY19" s="12"/>
      <c r="TJZ19" s="12"/>
      <c r="TKA19" s="12"/>
      <c r="TKB19" s="12"/>
      <c r="TKC19" s="11"/>
      <c r="TKD19" s="12"/>
      <c r="TKE19" s="12"/>
      <c r="TKF19" s="12"/>
      <c r="TKG19" s="12"/>
      <c r="TKH19" s="11"/>
      <c r="TKI19" s="12"/>
      <c r="TKJ19" s="12"/>
      <c r="TKK19" s="12"/>
      <c r="TKL19" s="12"/>
      <c r="TKM19" s="11"/>
      <c r="TKN19" s="12"/>
      <c r="TKO19" s="12"/>
      <c r="TKP19" s="12"/>
      <c r="TKQ19" s="12"/>
      <c r="TKR19" s="11"/>
      <c r="TKS19" s="12"/>
      <c r="TKT19" s="12"/>
      <c r="TKU19" s="12"/>
      <c r="TKV19" s="12"/>
      <c r="TKW19" s="11"/>
      <c r="TKX19" s="12"/>
      <c r="TKY19" s="12"/>
      <c r="TKZ19" s="12"/>
      <c r="TLA19" s="12"/>
      <c r="TLB19" s="11"/>
      <c r="TLC19" s="12"/>
      <c r="TLD19" s="12"/>
      <c r="TLE19" s="12"/>
      <c r="TLF19" s="12"/>
      <c r="TLG19" s="11"/>
      <c r="TLH19" s="12"/>
      <c r="TLI19" s="12"/>
      <c r="TLJ19" s="12"/>
      <c r="TLK19" s="12"/>
      <c r="TLL19" s="11"/>
      <c r="TLM19" s="12"/>
      <c r="TLN19" s="12"/>
      <c r="TLO19" s="12"/>
      <c r="TLP19" s="12"/>
      <c r="TLQ19" s="11"/>
      <c r="TLR19" s="12"/>
      <c r="TLS19" s="12"/>
      <c r="TLT19" s="12"/>
      <c r="TLU19" s="12"/>
      <c r="TLV19" s="11"/>
      <c r="TLW19" s="12"/>
      <c r="TLX19" s="12"/>
      <c r="TLY19" s="12"/>
      <c r="TLZ19" s="12"/>
      <c r="TMA19" s="11"/>
      <c r="TMB19" s="12"/>
      <c r="TMC19" s="12"/>
      <c r="TMD19" s="12"/>
      <c r="TME19" s="12"/>
      <c r="TMF19" s="11"/>
      <c r="TMG19" s="12"/>
      <c r="TMH19" s="12"/>
      <c r="TMI19" s="12"/>
      <c r="TMJ19" s="12"/>
      <c r="TMK19" s="11"/>
      <c r="TML19" s="12"/>
      <c r="TMM19" s="12"/>
      <c r="TMN19" s="12"/>
      <c r="TMO19" s="12"/>
      <c r="TMP19" s="11"/>
      <c r="TMQ19" s="12"/>
      <c r="TMR19" s="12"/>
      <c r="TMS19" s="12"/>
      <c r="TMT19" s="12"/>
      <c r="TMU19" s="11"/>
      <c r="TMV19" s="12"/>
      <c r="TMW19" s="12"/>
      <c r="TMX19" s="12"/>
      <c r="TMY19" s="12"/>
      <c r="TMZ19" s="11"/>
      <c r="TNA19" s="12"/>
      <c r="TNB19" s="12"/>
      <c r="TNC19" s="12"/>
      <c r="TND19" s="12"/>
      <c r="TNE19" s="11"/>
      <c r="TNF19" s="12"/>
      <c r="TNG19" s="12"/>
      <c r="TNH19" s="12"/>
      <c r="TNI19" s="12"/>
      <c r="TNJ19" s="11"/>
      <c r="TNK19" s="12"/>
      <c r="TNL19" s="12"/>
      <c r="TNM19" s="12"/>
      <c r="TNN19" s="12"/>
      <c r="TNO19" s="11"/>
      <c r="TNP19" s="12"/>
      <c r="TNQ19" s="12"/>
      <c r="TNR19" s="12"/>
      <c r="TNS19" s="12"/>
      <c r="TNT19" s="11"/>
      <c r="TNU19" s="12"/>
      <c r="TNV19" s="12"/>
      <c r="TNW19" s="12"/>
      <c r="TNX19" s="12"/>
      <c r="TNY19" s="11"/>
      <c r="TNZ19" s="12"/>
      <c r="TOA19" s="12"/>
      <c r="TOB19" s="12"/>
      <c r="TOC19" s="12"/>
      <c r="TOD19" s="11"/>
      <c r="TOE19" s="12"/>
      <c r="TOF19" s="12"/>
      <c r="TOG19" s="12"/>
      <c r="TOH19" s="12"/>
      <c r="TOI19" s="11"/>
      <c r="TOJ19" s="12"/>
      <c r="TOK19" s="12"/>
      <c r="TOL19" s="12"/>
      <c r="TOM19" s="12"/>
      <c r="TON19" s="11"/>
      <c r="TOO19" s="12"/>
      <c r="TOP19" s="12"/>
      <c r="TOQ19" s="12"/>
      <c r="TOR19" s="12"/>
      <c r="TOS19" s="11"/>
      <c r="TOT19" s="12"/>
      <c r="TOU19" s="12"/>
      <c r="TOV19" s="12"/>
      <c r="TOW19" s="12"/>
      <c r="TOX19" s="11"/>
      <c r="TOY19" s="12"/>
      <c r="TOZ19" s="12"/>
      <c r="TPA19" s="12"/>
      <c r="TPB19" s="12"/>
      <c r="TPC19" s="11"/>
      <c r="TPD19" s="12"/>
      <c r="TPE19" s="12"/>
      <c r="TPF19" s="12"/>
      <c r="TPG19" s="12"/>
      <c r="TPH19" s="11"/>
      <c r="TPI19" s="12"/>
      <c r="TPJ19" s="12"/>
      <c r="TPK19" s="12"/>
      <c r="TPL19" s="12"/>
      <c r="TPM19" s="11"/>
      <c r="TPN19" s="12"/>
      <c r="TPO19" s="12"/>
      <c r="TPP19" s="12"/>
      <c r="TPQ19" s="12"/>
      <c r="TPR19" s="11"/>
      <c r="TPS19" s="12"/>
      <c r="TPT19" s="12"/>
      <c r="TPU19" s="12"/>
      <c r="TPV19" s="12"/>
      <c r="TPW19" s="11"/>
      <c r="TPX19" s="12"/>
      <c r="TPY19" s="12"/>
      <c r="TPZ19" s="12"/>
      <c r="TQA19" s="12"/>
      <c r="TQB19" s="11"/>
      <c r="TQC19" s="12"/>
      <c r="TQD19" s="12"/>
      <c r="TQE19" s="12"/>
      <c r="TQF19" s="12"/>
      <c r="TQG19" s="11"/>
      <c r="TQH19" s="12"/>
      <c r="TQI19" s="12"/>
      <c r="TQJ19" s="12"/>
      <c r="TQK19" s="12"/>
      <c r="TQL19" s="11"/>
      <c r="TQM19" s="12"/>
      <c r="TQN19" s="12"/>
      <c r="TQO19" s="12"/>
      <c r="TQP19" s="12"/>
      <c r="TQQ19" s="11"/>
      <c r="TQR19" s="12"/>
      <c r="TQS19" s="12"/>
      <c r="TQT19" s="12"/>
      <c r="TQU19" s="12"/>
      <c r="TQV19" s="11"/>
      <c r="TQW19" s="12"/>
      <c r="TQX19" s="12"/>
      <c r="TQY19" s="12"/>
      <c r="TQZ19" s="12"/>
      <c r="TRA19" s="11"/>
      <c r="TRB19" s="12"/>
      <c r="TRC19" s="12"/>
      <c r="TRD19" s="12"/>
      <c r="TRE19" s="12"/>
      <c r="TRF19" s="11"/>
      <c r="TRG19" s="12"/>
      <c r="TRH19" s="12"/>
      <c r="TRI19" s="12"/>
      <c r="TRJ19" s="12"/>
      <c r="TRK19" s="11"/>
      <c r="TRL19" s="12"/>
      <c r="TRM19" s="12"/>
      <c r="TRN19" s="12"/>
      <c r="TRO19" s="12"/>
      <c r="TRP19" s="11"/>
      <c r="TRQ19" s="12"/>
      <c r="TRR19" s="12"/>
      <c r="TRS19" s="12"/>
      <c r="TRT19" s="12"/>
      <c r="TRU19" s="11"/>
      <c r="TRV19" s="12"/>
      <c r="TRW19" s="12"/>
      <c r="TRX19" s="12"/>
      <c r="TRY19" s="12"/>
      <c r="TRZ19" s="11"/>
      <c r="TSA19" s="12"/>
      <c r="TSB19" s="12"/>
      <c r="TSC19" s="12"/>
      <c r="TSD19" s="12"/>
      <c r="TSE19" s="11"/>
      <c r="TSF19" s="12"/>
      <c r="TSG19" s="12"/>
      <c r="TSH19" s="12"/>
      <c r="TSI19" s="12"/>
      <c r="TSJ19" s="11"/>
      <c r="TSK19" s="12"/>
      <c r="TSL19" s="12"/>
      <c r="TSM19" s="12"/>
      <c r="TSN19" s="12"/>
      <c r="TSO19" s="11"/>
      <c r="TSP19" s="12"/>
      <c r="TSQ19" s="12"/>
      <c r="TSR19" s="12"/>
      <c r="TSS19" s="12"/>
      <c r="TST19" s="11"/>
      <c r="TSU19" s="12"/>
      <c r="TSV19" s="12"/>
      <c r="TSW19" s="12"/>
      <c r="TSX19" s="12"/>
      <c r="TSY19" s="11"/>
      <c r="TSZ19" s="12"/>
      <c r="TTA19" s="12"/>
      <c r="TTB19" s="12"/>
      <c r="TTC19" s="12"/>
      <c r="TTD19" s="11"/>
      <c r="TTE19" s="12"/>
      <c r="TTF19" s="12"/>
      <c r="TTG19" s="12"/>
      <c r="TTH19" s="12"/>
      <c r="TTI19" s="11"/>
      <c r="TTJ19" s="12"/>
      <c r="TTK19" s="12"/>
      <c r="TTL19" s="12"/>
      <c r="TTM19" s="12"/>
      <c r="TTN19" s="11"/>
      <c r="TTO19" s="12"/>
      <c r="TTP19" s="12"/>
      <c r="TTQ19" s="12"/>
      <c r="TTR19" s="12"/>
      <c r="TTS19" s="11"/>
      <c r="TTT19" s="12"/>
      <c r="TTU19" s="12"/>
      <c r="TTV19" s="12"/>
      <c r="TTW19" s="12"/>
      <c r="TTX19" s="11"/>
      <c r="TTY19" s="12"/>
      <c r="TTZ19" s="12"/>
      <c r="TUA19" s="12"/>
      <c r="TUB19" s="12"/>
      <c r="TUC19" s="11"/>
      <c r="TUD19" s="12"/>
      <c r="TUE19" s="12"/>
      <c r="TUF19" s="12"/>
      <c r="TUG19" s="12"/>
      <c r="TUH19" s="11"/>
      <c r="TUI19" s="12"/>
      <c r="TUJ19" s="12"/>
      <c r="TUK19" s="12"/>
      <c r="TUL19" s="12"/>
      <c r="TUM19" s="11"/>
      <c r="TUN19" s="12"/>
      <c r="TUO19" s="12"/>
      <c r="TUP19" s="12"/>
      <c r="TUQ19" s="12"/>
      <c r="TUR19" s="11"/>
      <c r="TUS19" s="12"/>
      <c r="TUT19" s="12"/>
      <c r="TUU19" s="12"/>
      <c r="TUV19" s="12"/>
      <c r="TUW19" s="11"/>
      <c r="TUX19" s="12"/>
      <c r="TUY19" s="12"/>
      <c r="TUZ19" s="12"/>
      <c r="TVA19" s="12"/>
      <c r="TVB19" s="11"/>
      <c r="TVC19" s="12"/>
      <c r="TVD19" s="12"/>
      <c r="TVE19" s="12"/>
      <c r="TVF19" s="12"/>
      <c r="TVG19" s="11"/>
      <c r="TVH19" s="12"/>
      <c r="TVI19" s="12"/>
      <c r="TVJ19" s="12"/>
      <c r="TVK19" s="12"/>
      <c r="TVL19" s="11"/>
      <c r="TVM19" s="12"/>
      <c r="TVN19" s="12"/>
      <c r="TVO19" s="12"/>
      <c r="TVP19" s="12"/>
      <c r="TVQ19" s="11"/>
      <c r="TVR19" s="12"/>
      <c r="TVS19" s="12"/>
      <c r="TVT19" s="12"/>
      <c r="TVU19" s="12"/>
      <c r="TVV19" s="11"/>
      <c r="TVW19" s="12"/>
      <c r="TVX19" s="12"/>
      <c r="TVY19" s="12"/>
      <c r="TVZ19" s="12"/>
      <c r="TWA19" s="11"/>
      <c r="TWB19" s="12"/>
      <c r="TWC19" s="12"/>
      <c r="TWD19" s="12"/>
      <c r="TWE19" s="12"/>
      <c r="TWF19" s="11"/>
      <c r="TWG19" s="12"/>
      <c r="TWH19" s="12"/>
      <c r="TWI19" s="12"/>
      <c r="TWJ19" s="12"/>
      <c r="TWK19" s="11"/>
      <c r="TWL19" s="12"/>
      <c r="TWM19" s="12"/>
      <c r="TWN19" s="12"/>
      <c r="TWO19" s="12"/>
      <c r="TWP19" s="11"/>
      <c r="TWQ19" s="12"/>
      <c r="TWR19" s="12"/>
      <c r="TWS19" s="12"/>
      <c r="TWT19" s="12"/>
      <c r="TWU19" s="11"/>
      <c r="TWV19" s="12"/>
      <c r="TWW19" s="12"/>
      <c r="TWX19" s="12"/>
      <c r="TWY19" s="12"/>
      <c r="TWZ19" s="11"/>
      <c r="TXA19" s="12"/>
      <c r="TXB19" s="12"/>
      <c r="TXC19" s="12"/>
      <c r="TXD19" s="12"/>
      <c r="TXE19" s="11"/>
      <c r="TXF19" s="12"/>
      <c r="TXG19" s="12"/>
      <c r="TXH19" s="12"/>
      <c r="TXI19" s="12"/>
      <c r="TXJ19" s="11"/>
      <c r="TXK19" s="12"/>
      <c r="TXL19" s="12"/>
      <c r="TXM19" s="12"/>
      <c r="TXN19" s="12"/>
      <c r="TXO19" s="11"/>
      <c r="TXP19" s="12"/>
      <c r="TXQ19" s="12"/>
      <c r="TXR19" s="12"/>
      <c r="TXS19" s="12"/>
      <c r="TXT19" s="11"/>
      <c r="TXU19" s="12"/>
      <c r="TXV19" s="12"/>
      <c r="TXW19" s="12"/>
      <c r="TXX19" s="12"/>
      <c r="TXY19" s="11"/>
      <c r="TXZ19" s="12"/>
      <c r="TYA19" s="12"/>
      <c r="TYB19" s="12"/>
      <c r="TYC19" s="12"/>
      <c r="TYD19" s="11"/>
      <c r="TYE19" s="12"/>
      <c r="TYF19" s="12"/>
      <c r="TYG19" s="12"/>
      <c r="TYH19" s="12"/>
      <c r="TYI19" s="11"/>
      <c r="TYJ19" s="12"/>
      <c r="TYK19" s="12"/>
      <c r="TYL19" s="12"/>
      <c r="TYM19" s="12"/>
      <c r="TYN19" s="11"/>
      <c r="TYO19" s="12"/>
      <c r="TYP19" s="12"/>
      <c r="TYQ19" s="12"/>
      <c r="TYR19" s="12"/>
      <c r="TYS19" s="11"/>
      <c r="TYT19" s="12"/>
      <c r="TYU19" s="12"/>
      <c r="TYV19" s="12"/>
      <c r="TYW19" s="12"/>
      <c r="TYX19" s="11"/>
      <c r="TYY19" s="12"/>
      <c r="TYZ19" s="12"/>
      <c r="TZA19" s="12"/>
      <c r="TZB19" s="12"/>
      <c r="TZC19" s="11"/>
      <c r="TZD19" s="12"/>
      <c r="TZE19" s="12"/>
      <c r="TZF19" s="12"/>
      <c r="TZG19" s="12"/>
      <c r="TZH19" s="11"/>
      <c r="TZI19" s="12"/>
      <c r="TZJ19" s="12"/>
      <c r="TZK19" s="12"/>
      <c r="TZL19" s="12"/>
      <c r="TZM19" s="11"/>
      <c r="TZN19" s="12"/>
      <c r="TZO19" s="12"/>
      <c r="TZP19" s="12"/>
      <c r="TZQ19" s="12"/>
      <c r="TZR19" s="11"/>
      <c r="TZS19" s="12"/>
      <c r="TZT19" s="12"/>
      <c r="TZU19" s="12"/>
      <c r="TZV19" s="12"/>
      <c r="TZW19" s="11"/>
      <c r="TZX19" s="12"/>
      <c r="TZY19" s="12"/>
      <c r="TZZ19" s="12"/>
      <c r="UAA19" s="12"/>
      <c r="UAB19" s="11"/>
      <c r="UAC19" s="12"/>
      <c r="UAD19" s="12"/>
      <c r="UAE19" s="12"/>
      <c r="UAF19" s="12"/>
      <c r="UAG19" s="11"/>
      <c r="UAH19" s="12"/>
      <c r="UAI19" s="12"/>
      <c r="UAJ19" s="12"/>
      <c r="UAK19" s="12"/>
      <c r="UAL19" s="11"/>
      <c r="UAM19" s="12"/>
      <c r="UAN19" s="12"/>
      <c r="UAO19" s="12"/>
      <c r="UAP19" s="12"/>
      <c r="UAQ19" s="11"/>
      <c r="UAR19" s="12"/>
      <c r="UAS19" s="12"/>
      <c r="UAT19" s="12"/>
      <c r="UAU19" s="12"/>
      <c r="UAV19" s="11"/>
      <c r="UAW19" s="12"/>
      <c r="UAX19" s="12"/>
      <c r="UAY19" s="12"/>
      <c r="UAZ19" s="12"/>
      <c r="UBA19" s="11"/>
      <c r="UBB19" s="12"/>
      <c r="UBC19" s="12"/>
      <c r="UBD19" s="12"/>
      <c r="UBE19" s="12"/>
      <c r="UBF19" s="11"/>
      <c r="UBG19" s="12"/>
      <c r="UBH19" s="12"/>
      <c r="UBI19" s="12"/>
      <c r="UBJ19" s="12"/>
      <c r="UBK19" s="11"/>
      <c r="UBL19" s="12"/>
      <c r="UBM19" s="12"/>
      <c r="UBN19" s="12"/>
      <c r="UBO19" s="12"/>
      <c r="UBP19" s="11"/>
      <c r="UBQ19" s="12"/>
      <c r="UBR19" s="12"/>
      <c r="UBS19" s="12"/>
      <c r="UBT19" s="12"/>
      <c r="UBU19" s="11"/>
      <c r="UBV19" s="12"/>
      <c r="UBW19" s="12"/>
      <c r="UBX19" s="12"/>
      <c r="UBY19" s="12"/>
      <c r="UBZ19" s="11"/>
      <c r="UCA19" s="12"/>
      <c r="UCB19" s="12"/>
      <c r="UCC19" s="12"/>
      <c r="UCD19" s="12"/>
      <c r="UCE19" s="11"/>
      <c r="UCF19" s="12"/>
      <c r="UCG19" s="12"/>
      <c r="UCH19" s="12"/>
      <c r="UCI19" s="12"/>
      <c r="UCJ19" s="11"/>
      <c r="UCK19" s="12"/>
      <c r="UCL19" s="12"/>
      <c r="UCM19" s="12"/>
      <c r="UCN19" s="12"/>
      <c r="UCO19" s="11"/>
      <c r="UCP19" s="12"/>
      <c r="UCQ19" s="12"/>
      <c r="UCR19" s="12"/>
      <c r="UCS19" s="12"/>
      <c r="UCT19" s="11"/>
      <c r="UCU19" s="12"/>
      <c r="UCV19" s="12"/>
      <c r="UCW19" s="12"/>
      <c r="UCX19" s="12"/>
      <c r="UCY19" s="11"/>
      <c r="UCZ19" s="12"/>
      <c r="UDA19" s="12"/>
      <c r="UDB19" s="12"/>
      <c r="UDC19" s="12"/>
      <c r="UDD19" s="11"/>
      <c r="UDE19" s="12"/>
      <c r="UDF19" s="12"/>
      <c r="UDG19" s="12"/>
      <c r="UDH19" s="12"/>
      <c r="UDI19" s="11"/>
      <c r="UDJ19" s="12"/>
      <c r="UDK19" s="12"/>
      <c r="UDL19" s="12"/>
      <c r="UDM19" s="12"/>
      <c r="UDN19" s="11"/>
      <c r="UDO19" s="12"/>
      <c r="UDP19" s="12"/>
      <c r="UDQ19" s="12"/>
      <c r="UDR19" s="12"/>
      <c r="UDS19" s="11"/>
      <c r="UDT19" s="12"/>
      <c r="UDU19" s="12"/>
      <c r="UDV19" s="12"/>
      <c r="UDW19" s="12"/>
      <c r="UDX19" s="11"/>
      <c r="UDY19" s="12"/>
      <c r="UDZ19" s="12"/>
      <c r="UEA19" s="12"/>
      <c r="UEB19" s="12"/>
      <c r="UEC19" s="11"/>
      <c r="UED19" s="12"/>
      <c r="UEE19" s="12"/>
      <c r="UEF19" s="12"/>
      <c r="UEG19" s="12"/>
      <c r="UEH19" s="11"/>
      <c r="UEI19" s="12"/>
      <c r="UEJ19" s="12"/>
      <c r="UEK19" s="12"/>
      <c r="UEL19" s="12"/>
      <c r="UEM19" s="11"/>
      <c r="UEN19" s="12"/>
      <c r="UEO19" s="12"/>
      <c r="UEP19" s="12"/>
      <c r="UEQ19" s="12"/>
      <c r="UER19" s="11"/>
      <c r="UES19" s="12"/>
      <c r="UET19" s="12"/>
      <c r="UEU19" s="12"/>
      <c r="UEV19" s="12"/>
      <c r="UEW19" s="11"/>
      <c r="UEX19" s="12"/>
      <c r="UEY19" s="12"/>
      <c r="UEZ19" s="12"/>
      <c r="UFA19" s="12"/>
      <c r="UFB19" s="11"/>
      <c r="UFC19" s="12"/>
      <c r="UFD19" s="12"/>
      <c r="UFE19" s="12"/>
      <c r="UFF19" s="12"/>
      <c r="UFG19" s="11"/>
      <c r="UFH19" s="12"/>
      <c r="UFI19" s="12"/>
      <c r="UFJ19" s="12"/>
      <c r="UFK19" s="12"/>
      <c r="UFL19" s="11"/>
      <c r="UFM19" s="12"/>
      <c r="UFN19" s="12"/>
      <c r="UFO19" s="12"/>
      <c r="UFP19" s="12"/>
      <c r="UFQ19" s="11"/>
      <c r="UFR19" s="12"/>
      <c r="UFS19" s="12"/>
      <c r="UFT19" s="12"/>
      <c r="UFU19" s="12"/>
      <c r="UFV19" s="11"/>
      <c r="UFW19" s="12"/>
      <c r="UFX19" s="12"/>
      <c r="UFY19" s="12"/>
      <c r="UFZ19" s="12"/>
      <c r="UGA19" s="11"/>
      <c r="UGB19" s="12"/>
      <c r="UGC19" s="12"/>
      <c r="UGD19" s="12"/>
      <c r="UGE19" s="12"/>
      <c r="UGF19" s="11"/>
      <c r="UGG19" s="12"/>
      <c r="UGH19" s="12"/>
      <c r="UGI19" s="12"/>
      <c r="UGJ19" s="12"/>
      <c r="UGK19" s="11"/>
      <c r="UGL19" s="12"/>
      <c r="UGM19" s="12"/>
      <c r="UGN19" s="12"/>
      <c r="UGO19" s="12"/>
      <c r="UGP19" s="11"/>
      <c r="UGQ19" s="12"/>
      <c r="UGR19" s="12"/>
      <c r="UGS19" s="12"/>
      <c r="UGT19" s="12"/>
      <c r="UGU19" s="11"/>
      <c r="UGV19" s="12"/>
      <c r="UGW19" s="12"/>
      <c r="UGX19" s="12"/>
      <c r="UGY19" s="12"/>
      <c r="UGZ19" s="11"/>
      <c r="UHA19" s="12"/>
      <c r="UHB19" s="12"/>
      <c r="UHC19" s="12"/>
      <c r="UHD19" s="12"/>
      <c r="UHE19" s="11"/>
      <c r="UHF19" s="12"/>
      <c r="UHG19" s="12"/>
      <c r="UHH19" s="12"/>
      <c r="UHI19" s="12"/>
      <c r="UHJ19" s="11"/>
      <c r="UHK19" s="12"/>
      <c r="UHL19" s="12"/>
      <c r="UHM19" s="12"/>
      <c r="UHN19" s="12"/>
      <c r="UHO19" s="11"/>
      <c r="UHP19" s="12"/>
      <c r="UHQ19" s="12"/>
      <c r="UHR19" s="12"/>
      <c r="UHS19" s="12"/>
      <c r="UHT19" s="11"/>
      <c r="UHU19" s="12"/>
      <c r="UHV19" s="12"/>
      <c r="UHW19" s="12"/>
      <c r="UHX19" s="12"/>
      <c r="UHY19" s="11"/>
      <c r="UHZ19" s="12"/>
      <c r="UIA19" s="12"/>
      <c r="UIB19" s="12"/>
      <c r="UIC19" s="12"/>
      <c r="UID19" s="11"/>
      <c r="UIE19" s="12"/>
      <c r="UIF19" s="12"/>
      <c r="UIG19" s="12"/>
      <c r="UIH19" s="12"/>
      <c r="UII19" s="11"/>
      <c r="UIJ19" s="12"/>
      <c r="UIK19" s="12"/>
      <c r="UIL19" s="12"/>
      <c r="UIM19" s="12"/>
      <c r="UIN19" s="11"/>
      <c r="UIO19" s="12"/>
      <c r="UIP19" s="12"/>
      <c r="UIQ19" s="12"/>
      <c r="UIR19" s="12"/>
      <c r="UIS19" s="11"/>
      <c r="UIT19" s="12"/>
      <c r="UIU19" s="12"/>
      <c r="UIV19" s="12"/>
      <c r="UIW19" s="12"/>
      <c r="UIX19" s="11"/>
      <c r="UIY19" s="12"/>
      <c r="UIZ19" s="12"/>
      <c r="UJA19" s="12"/>
      <c r="UJB19" s="12"/>
      <c r="UJC19" s="11"/>
      <c r="UJD19" s="12"/>
      <c r="UJE19" s="12"/>
      <c r="UJF19" s="12"/>
      <c r="UJG19" s="12"/>
      <c r="UJH19" s="11"/>
      <c r="UJI19" s="12"/>
      <c r="UJJ19" s="12"/>
      <c r="UJK19" s="12"/>
      <c r="UJL19" s="12"/>
      <c r="UJM19" s="11"/>
      <c r="UJN19" s="12"/>
      <c r="UJO19" s="12"/>
      <c r="UJP19" s="12"/>
      <c r="UJQ19" s="12"/>
      <c r="UJR19" s="11"/>
      <c r="UJS19" s="12"/>
      <c r="UJT19" s="12"/>
      <c r="UJU19" s="12"/>
      <c r="UJV19" s="12"/>
      <c r="UJW19" s="11"/>
      <c r="UJX19" s="12"/>
      <c r="UJY19" s="12"/>
      <c r="UJZ19" s="12"/>
      <c r="UKA19" s="12"/>
      <c r="UKB19" s="11"/>
      <c r="UKC19" s="12"/>
      <c r="UKD19" s="12"/>
      <c r="UKE19" s="12"/>
      <c r="UKF19" s="12"/>
      <c r="UKG19" s="11"/>
      <c r="UKH19" s="12"/>
      <c r="UKI19" s="12"/>
      <c r="UKJ19" s="12"/>
      <c r="UKK19" s="12"/>
      <c r="UKL19" s="11"/>
      <c r="UKM19" s="12"/>
      <c r="UKN19" s="12"/>
      <c r="UKO19" s="12"/>
      <c r="UKP19" s="12"/>
      <c r="UKQ19" s="11"/>
      <c r="UKR19" s="12"/>
      <c r="UKS19" s="12"/>
      <c r="UKT19" s="12"/>
      <c r="UKU19" s="12"/>
      <c r="UKV19" s="11"/>
      <c r="UKW19" s="12"/>
      <c r="UKX19" s="12"/>
      <c r="UKY19" s="12"/>
      <c r="UKZ19" s="12"/>
      <c r="ULA19" s="11"/>
      <c r="ULB19" s="12"/>
      <c r="ULC19" s="12"/>
      <c r="ULD19" s="12"/>
      <c r="ULE19" s="12"/>
      <c r="ULF19" s="11"/>
      <c r="ULG19" s="12"/>
      <c r="ULH19" s="12"/>
      <c r="ULI19" s="12"/>
      <c r="ULJ19" s="12"/>
      <c r="ULK19" s="11"/>
      <c r="ULL19" s="12"/>
      <c r="ULM19" s="12"/>
      <c r="ULN19" s="12"/>
      <c r="ULO19" s="12"/>
      <c r="ULP19" s="11"/>
      <c r="ULQ19" s="12"/>
      <c r="ULR19" s="12"/>
      <c r="ULS19" s="12"/>
      <c r="ULT19" s="12"/>
      <c r="ULU19" s="11"/>
      <c r="ULV19" s="12"/>
      <c r="ULW19" s="12"/>
      <c r="ULX19" s="12"/>
      <c r="ULY19" s="12"/>
      <c r="ULZ19" s="11"/>
      <c r="UMA19" s="12"/>
      <c r="UMB19" s="12"/>
      <c r="UMC19" s="12"/>
      <c r="UMD19" s="12"/>
      <c r="UME19" s="11"/>
      <c r="UMF19" s="12"/>
      <c r="UMG19" s="12"/>
      <c r="UMH19" s="12"/>
      <c r="UMI19" s="12"/>
      <c r="UMJ19" s="11"/>
      <c r="UMK19" s="12"/>
      <c r="UML19" s="12"/>
      <c r="UMM19" s="12"/>
      <c r="UMN19" s="12"/>
      <c r="UMO19" s="11"/>
      <c r="UMP19" s="12"/>
      <c r="UMQ19" s="12"/>
      <c r="UMR19" s="12"/>
      <c r="UMS19" s="12"/>
      <c r="UMT19" s="11"/>
      <c r="UMU19" s="12"/>
      <c r="UMV19" s="12"/>
      <c r="UMW19" s="12"/>
      <c r="UMX19" s="12"/>
      <c r="UMY19" s="11"/>
      <c r="UMZ19" s="12"/>
      <c r="UNA19" s="12"/>
      <c r="UNB19" s="12"/>
      <c r="UNC19" s="12"/>
      <c r="UND19" s="11"/>
      <c r="UNE19" s="12"/>
      <c r="UNF19" s="12"/>
      <c r="UNG19" s="12"/>
      <c r="UNH19" s="12"/>
      <c r="UNI19" s="11"/>
      <c r="UNJ19" s="12"/>
      <c r="UNK19" s="12"/>
      <c r="UNL19" s="12"/>
      <c r="UNM19" s="12"/>
      <c r="UNN19" s="11"/>
      <c r="UNO19" s="12"/>
      <c r="UNP19" s="12"/>
      <c r="UNQ19" s="12"/>
      <c r="UNR19" s="12"/>
      <c r="UNS19" s="11"/>
      <c r="UNT19" s="12"/>
      <c r="UNU19" s="12"/>
      <c r="UNV19" s="12"/>
      <c r="UNW19" s="12"/>
      <c r="UNX19" s="11"/>
      <c r="UNY19" s="12"/>
      <c r="UNZ19" s="12"/>
      <c r="UOA19" s="12"/>
      <c r="UOB19" s="12"/>
      <c r="UOC19" s="11"/>
      <c r="UOD19" s="12"/>
      <c r="UOE19" s="12"/>
      <c r="UOF19" s="12"/>
      <c r="UOG19" s="12"/>
      <c r="UOH19" s="11"/>
      <c r="UOI19" s="12"/>
      <c r="UOJ19" s="12"/>
      <c r="UOK19" s="12"/>
      <c r="UOL19" s="12"/>
      <c r="UOM19" s="11"/>
      <c r="UON19" s="12"/>
      <c r="UOO19" s="12"/>
      <c r="UOP19" s="12"/>
      <c r="UOQ19" s="12"/>
      <c r="UOR19" s="11"/>
      <c r="UOS19" s="12"/>
      <c r="UOT19" s="12"/>
      <c r="UOU19" s="12"/>
      <c r="UOV19" s="12"/>
      <c r="UOW19" s="11"/>
      <c r="UOX19" s="12"/>
      <c r="UOY19" s="12"/>
      <c r="UOZ19" s="12"/>
      <c r="UPA19" s="12"/>
      <c r="UPB19" s="11"/>
      <c r="UPC19" s="12"/>
      <c r="UPD19" s="12"/>
      <c r="UPE19" s="12"/>
      <c r="UPF19" s="12"/>
      <c r="UPG19" s="11"/>
      <c r="UPH19" s="12"/>
      <c r="UPI19" s="12"/>
      <c r="UPJ19" s="12"/>
      <c r="UPK19" s="12"/>
      <c r="UPL19" s="11"/>
      <c r="UPM19" s="12"/>
      <c r="UPN19" s="12"/>
      <c r="UPO19" s="12"/>
      <c r="UPP19" s="12"/>
      <c r="UPQ19" s="11"/>
      <c r="UPR19" s="12"/>
      <c r="UPS19" s="12"/>
      <c r="UPT19" s="12"/>
      <c r="UPU19" s="12"/>
      <c r="UPV19" s="11"/>
      <c r="UPW19" s="12"/>
      <c r="UPX19" s="12"/>
      <c r="UPY19" s="12"/>
      <c r="UPZ19" s="12"/>
      <c r="UQA19" s="11"/>
      <c r="UQB19" s="12"/>
      <c r="UQC19" s="12"/>
      <c r="UQD19" s="12"/>
      <c r="UQE19" s="12"/>
      <c r="UQF19" s="11"/>
      <c r="UQG19" s="12"/>
      <c r="UQH19" s="12"/>
      <c r="UQI19" s="12"/>
      <c r="UQJ19" s="12"/>
      <c r="UQK19" s="11"/>
      <c r="UQL19" s="12"/>
      <c r="UQM19" s="12"/>
      <c r="UQN19" s="12"/>
      <c r="UQO19" s="12"/>
      <c r="UQP19" s="11"/>
      <c r="UQQ19" s="12"/>
      <c r="UQR19" s="12"/>
      <c r="UQS19" s="12"/>
      <c r="UQT19" s="12"/>
      <c r="UQU19" s="11"/>
      <c r="UQV19" s="12"/>
      <c r="UQW19" s="12"/>
      <c r="UQX19" s="12"/>
      <c r="UQY19" s="12"/>
      <c r="UQZ19" s="11"/>
      <c r="URA19" s="12"/>
      <c r="URB19" s="12"/>
      <c r="URC19" s="12"/>
      <c r="URD19" s="12"/>
      <c r="URE19" s="11"/>
      <c r="URF19" s="12"/>
      <c r="URG19" s="12"/>
      <c r="URH19" s="12"/>
      <c r="URI19" s="12"/>
      <c r="URJ19" s="11"/>
      <c r="URK19" s="12"/>
      <c r="URL19" s="12"/>
      <c r="URM19" s="12"/>
      <c r="URN19" s="12"/>
      <c r="URO19" s="11"/>
      <c r="URP19" s="12"/>
      <c r="URQ19" s="12"/>
      <c r="URR19" s="12"/>
      <c r="URS19" s="12"/>
      <c r="URT19" s="11"/>
      <c r="URU19" s="12"/>
      <c r="URV19" s="12"/>
      <c r="URW19" s="12"/>
      <c r="URX19" s="12"/>
      <c r="URY19" s="11"/>
      <c r="URZ19" s="12"/>
      <c r="USA19" s="12"/>
      <c r="USB19" s="12"/>
      <c r="USC19" s="12"/>
      <c r="USD19" s="11"/>
      <c r="USE19" s="12"/>
      <c r="USF19" s="12"/>
      <c r="USG19" s="12"/>
      <c r="USH19" s="12"/>
      <c r="USI19" s="11"/>
      <c r="USJ19" s="12"/>
      <c r="USK19" s="12"/>
      <c r="USL19" s="12"/>
      <c r="USM19" s="12"/>
      <c r="USN19" s="11"/>
      <c r="USO19" s="12"/>
      <c r="USP19" s="12"/>
      <c r="USQ19" s="12"/>
      <c r="USR19" s="12"/>
      <c r="USS19" s="11"/>
      <c r="UST19" s="12"/>
      <c r="USU19" s="12"/>
      <c r="USV19" s="12"/>
      <c r="USW19" s="12"/>
      <c r="USX19" s="11"/>
      <c r="USY19" s="12"/>
      <c r="USZ19" s="12"/>
      <c r="UTA19" s="12"/>
      <c r="UTB19" s="12"/>
      <c r="UTC19" s="11"/>
      <c r="UTD19" s="12"/>
      <c r="UTE19" s="12"/>
      <c r="UTF19" s="12"/>
      <c r="UTG19" s="12"/>
      <c r="UTH19" s="11"/>
      <c r="UTI19" s="12"/>
      <c r="UTJ19" s="12"/>
      <c r="UTK19" s="12"/>
      <c r="UTL19" s="12"/>
      <c r="UTM19" s="11"/>
      <c r="UTN19" s="12"/>
      <c r="UTO19" s="12"/>
      <c r="UTP19" s="12"/>
      <c r="UTQ19" s="12"/>
      <c r="UTR19" s="11"/>
      <c r="UTS19" s="12"/>
      <c r="UTT19" s="12"/>
      <c r="UTU19" s="12"/>
      <c r="UTV19" s="12"/>
      <c r="UTW19" s="11"/>
      <c r="UTX19" s="12"/>
      <c r="UTY19" s="12"/>
      <c r="UTZ19" s="12"/>
      <c r="UUA19" s="12"/>
      <c r="UUB19" s="11"/>
      <c r="UUC19" s="12"/>
      <c r="UUD19" s="12"/>
      <c r="UUE19" s="12"/>
      <c r="UUF19" s="12"/>
      <c r="UUG19" s="11"/>
      <c r="UUH19" s="12"/>
      <c r="UUI19" s="12"/>
      <c r="UUJ19" s="12"/>
      <c r="UUK19" s="12"/>
      <c r="UUL19" s="11"/>
      <c r="UUM19" s="12"/>
      <c r="UUN19" s="12"/>
      <c r="UUO19" s="12"/>
      <c r="UUP19" s="12"/>
      <c r="UUQ19" s="11"/>
      <c r="UUR19" s="12"/>
      <c r="UUS19" s="12"/>
      <c r="UUT19" s="12"/>
      <c r="UUU19" s="12"/>
      <c r="UUV19" s="11"/>
      <c r="UUW19" s="12"/>
      <c r="UUX19" s="12"/>
      <c r="UUY19" s="12"/>
      <c r="UUZ19" s="12"/>
      <c r="UVA19" s="11"/>
      <c r="UVB19" s="12"/>
      <c r="UVC19" s="12"/>
      <c r="UVD19" s="12"/>
      <c r="UVE19" s="12"/>
      <c r="UVF19" s="11"/>
      <c r="UVG19" s="12"/>
      <c r="UVH19" s="12"/>
      <c r="UVI19" s="12"/>
      <c r="UVJ19" s="12"/>
      <c r="UVK19" s="11"/>
      <c r="UVL19" s="12"/>
      <c r="UVM19" s="12"/>
      <c r="UVN19" s="12"/>
      <c r="UVO19" s="12"/>
      <c r="UVP19" s="11"/>
      <c r="UVQ19" s="12"/>
      <c r="UVR19" s="12"/>
      <c r="UVS19" s="12"/>
      <c r="UVT19" s="12"/>
      <c r="UVU19" s="11"/>
      <c r="UVV19" s="12"/>
      <c r="UVW19" s="12"/>
      <c r="UVX19" s="12"/>
      <c r="UVY19" s="12"/>
      <c r="UVZ19" s="11"/>
      <c r="UWA19" s="12"/>
      <c r="UWB19" s="12"/>
      <c r="UWC19" s="12"/>
      <c r="UWD19" s="12"/>
      <c r="UWE19" s="11"/>
      <c r="UWF19" s="12"/>
      <c r="UWG19" s="12"/>
      <c r="UWH19" s="12"/>
      <c r="UWI19" s="12"/>
      <c r="UWJ19" s="11"/>
      <c r="UWK19" s="12"/>
      <c r="UWL19" s="12"/>
      <c r="UWM19" s="12"/>
      <c r="UWN19" s="12"/>
      <c r="UWO19" s="11"/>
      <c r="UWP19" s="12"/>
      <c r="UWQ19" s="12"/>
      <c r="UWR19" s="12"/>
      <c r="UWS19" s="12"/>
      <c r="UWT19" s="11"/>
      <c r="UWU19" s="12"/>
      <c r="UWV19" s="12"/>
      <c r="UWW19" s="12"/>
      <c r="UWX19" s="12"/>
      <c r="UWY19" s="11"/>
      <c r="UWZ19" s="12"/>
      <c r="UXA19" s="12"/>
      <c r="UXB19" s="12"/>
      <c r="UXC19" s="12"/>
      <c r="UXD19" s="11"/>
      <c r="UXE19" s="12"/>
      <c r="UXF19" s="12"/>
      <c r="UXG19" s="12"/>
      <c r="UXH19" s="12"/>
      <c r="UXI19" s="11"/>
      <c r="UXJ19" s="12"/>
      <c r="UXK19" s="12"/>
      <c r="UXL19" s="12"/>
      <c r="UXM19" s="12"/>
      <c r="UXN19" s="11"/>
      <c r="UXO19" s="12"/>
      <c r="UXP19" s="12"/>
      <c r="UXQ19" s="12"/>
      <c r="UXR19" s="12"/>
      <c r="UXS19" s="11"/>
      <c r="UXT19" s="12"/>
      <c r="UXU19" s="12"/>
      <c r="UXV19" s="12"/>
      <c r="UXW19" s="12"/>
      <c r="UXX19" s="11"/>
      <c r="UXY19" s="12"/>
      <c r="UXZ19" s="12"/>
      <c r="UYA19" s="12"/>
      <c r="UYB19" s="12"/>
      <c r="UYC19" s="11"/>
      <c r="UYD19" s="12"/>
      <c r="UYE19" s="12"/>
      <c r="UYF19" s="12"/>
      <c r="UYG19" s="12"/>
      <c r="UYH19" s="11"/>
      <c r="UYI19" s="12"/>
      <c r="UYJ19" s="12"/>
      <c r="UYK19" s="12"/>
      <c r="UYL19" s="12"/>
      <c r="UYM19" s="11"/>
      <c r="UYN19" s="12"/>
      <c r="UYO19" s="12"/>
      <c r="UYP19" s="12"/>
      <c r="UYQ19" s="12"/>
      <c r="UYR19" s="11"/>
      <c r="UYS19" s="12"/>
      <c r="UYT19" s="12"/>
      <c r="UYU19" s="12"/>
      <c r="UYV19" s="12"/>
      <c r="UYW19" s="11"/>
      <c r="UYX19" s="12"/>
      <c r="UYY19" s="12"/>
      <c r="UYZ19" s="12"/>
      <c r="UZA19" s="12"/>
      <c r="UZB19" s="11"/>
      <c r="UZC19" s="12"/>
      <c r="UZD19" s="12"/>
      <c r="UZE19" s="12"/>
      <c r="UZF19" s="12"/>
      <c r="UZG19" s="11"/>
      <c r="UZH19" s="12"/>
      <c r="UZI19" s="12"/>
      <c r="UZJ19" s="12"/>
      <c r="UZK19" s="12"/>
      <c r="UZL19" s="11"/>
      <c r="UZM19" s="12"/>
      <c r="UZN19" s="12"/>
      <c r="UZO19" s="12"/>
      <c r="UZP19" s="12"/>
      <c r="UZQ19" s="11"/>
      <c r="UZR19" s="12"/>
      <c r="UZS19" s="12"/>
      <c r="UZT19" s="12"/>
      <c r="UZU19" s="12"/>
      <c r="UZV19" s="11"/>
      <c r="UZW19" s="12"/>
      <c r="UZX19" s="12"/>
      <c r="UZY19" s="12"/>
      <c r="UZZ19" s="12"/>
      <c r="VAA19" s="11"/>
      <c r="VAB19" s="12"/>
      <c r="VAC19" s="12"/>
      <c r="VAD19" s="12"/>
      <c r="VAE19" s="12"/>
      <c r="VAF19" s="11"/>
      <c r="VAG19" s="12"/>
      <c r="VAH19" s="12"/>
      <c r="VAI19" s="12"/>
      <c r="VAJ19" s="12"/>
      <c r="VAK19" s="11"/>
      <c r="VAL19" s="12"/>
      <c r="VAM19" s="12"/>
      <c r="VAN19" s="12"/>
      <c r="VAO19" s="12"/>
      <c r="VAP19" s="11"/>
      <c r="VAQ19" s="12"/>
      <c r="VAR19" s="12"/>
      <c r="VAS19" s="12"/>
      <c r="VAT19" s="12"/>
      <c r="VAU19" s="11"/>
      <c r="VAV19" s="12"/>
      <c r="VAW19" s="12"/>
      <c r="VAX19" s="12"/>
      <c r="VAY19" s="12"/>
      <c r="VAZ19" s="11"/>
      <c r="VBA19" s="12"/>
      <c r="VBB19" s="12"/>
      <c r="VBC19" s="12"/>
      <c r="VBD19" s="12"/>
      <c r="VBE19" s="11"/>
      <c r="VBF19" s="12"/>
      <c r="VBG19" s="12"/>
      <c r="VBH19" s="12"/>
      <c r="VBI19" s="12"/>
      <c r="VBJ19" s="11"/>
      <c r="VBK19" s="12"/>
      <c r="VBL19" s="12"/>
      <c r="VBM19" s="12"/>
      <c r="VBN19" s="12"/>
      <c r="VBO19" s="11"/>
      <c r="VBP19" s="12"/>
      <c r="VBQ19" s="12"/>
      <c r="VBR19" s="12"/>
      <c r="VBS19" s="12"/>
      <c r="VBT19" s="11"/>
      <c r="VBU19" s="12"/>
      <c r="VBV19" s="12"/>
      <c r="VBW19" s="12"/>
      <c r="VBX19" s="12"/>
      <c r="VBY19" s="11"/>
      <c r="VBZ19" s="12"/>
      <c r="VCA19" s="12"/>
      <c r="VCB19" s="12"/>
      <c r="VCC19" s="12"/>
      <c r="VCD19" s="11"/>
      <c r="VCE19" s="12"/>
      <c r="VCF19" s="12"/>
      <c r="VCG19" s="12"/>
      <c r="VCH19" s="12"/>
      <c r="VCI19" s="11"/>
      <c r="VCJ19" s="12"/>
      <c r="VCK19" s="12"/>
      <c r="VCL19" s="12"/>
      <c r="VCM19" s="12"/>
      <c r="VCN19" s="11"/>
      <c r="VCO19" s="12"/>
      <c r="VCP19" s="12"/>
      <c r="VCQ19" s="12"/>
      <c r="VCR19" s="12"/>
      <c r="VCS19" s="11"/>
      <c r="VCT19" s="12"/>
      <c r="VCU19" s="12"/>
      <c r="VCV19" s="12"/>
      <c r="VCW19" s="12"/>
      <c r="VCX19" s="11"/>
      <c r="VCY19" s="12"/>
      <c r="VCZ19" s="12"/>
      <c r="VDA19" s="12"/>
      <c r="VDB19" s="12"/>
      <c r="VDC19" s="11"/>
      <c r="VDD19" s="12"/>
      <c r="VDE19" s="12"/>
      <c r="VDF19" s="12"/>
      <c r="VDG19" s="12"/>
      <c r="VDH19" s="11"/>
      <c r="VDI19" s="12"/>
      <c r="VDJ19" s="12"/>
      <c r="VDK19" s="12"/>
      <c r="VDL19" s="12"/>
      <c r="VDM19" s="11"/>
      <c r="VDN19" s="12"/>
      <c r="VDO19" s="12"/>
      <c r="VDP19" s="12"/>
      <c r="VDQ19" s="12"/>
      <c r="VDR19" s="11"/>
      <c r="VDS19" s="12"/>
      <c r="VDT19" s="12"/>
      <c r="VDU19" s="12"/>
      <c r="VDV19" s="12"/>
      <c r="VDW19" s="11"/>
      <c r="VDX19" s="12"/>
      <c r="VDY19" s="12"/>
      <c r="VDZ19" s="12"/>
      <c r="VEA19" s="12"/>
      <c r="VEB19" s="11"/>
      <c r="VEC19" s="12"/>
      <c r="VED19" s="12"/>
      <c r="VEE19" s="12"/>
      <c r="VEF19" s="12"/>
      <c r="VEG19" s="11"/>
      <c r="VEH19" s="12"/>
      <c r="VEI19" s="12"/>
      <c r="VEJ19" s="12"/>
      <c r="VEK19" s="12"/>
      <c r="VEL19" s="11"/>
      <c r="VEM19" s="12"/>
      <c r="VEN19" s="12"/>
      <c r="VEO19" s="12"/>
      <c r="VEP19" s="12"/>
      <c r="VEQ19" s="11"/>
      <c r="VER19" s="12"/>
      <c r="VES19" s="12"/>
      <c r="VET19" s="12"/>
      <c r="VEU19" s="12"/>
      <c r="VEV19" s="11"/>
      <c r="VEW19" s="12"/>
      <c r="VEX19" s="12"/>
      <c r="VEY19" s="12"/>
      <c r="VEZ19" s="12"/>
      <c r="VFA19" s="11"/>
      <c r="VFB19" s="12"/>
      <c r="VFC19" s="12"/>
      <c r="VFD19" s="12"/>
      <c r="VFE19" s="12"/>
      <c r="VFF19" s="11"/>
      <c r="VFG19" s="12"/>
      <c r="VFH19" s="12"/>
      <c r="VFI19" s="12"/>
      <c r="VFJ19" s="12"/>
      <c r="VFK19" s="11"/>
      <c r="VFL19" s="12"/>
      <c r="VFM19" s="12"/>
      <c r="VFN19" s="12"/>
      <c r="VFO19" s="12"/>
      <c r="VFP19" s="11"/>
      <c r="VFQ19" s="12"/>
      <c r="VFR19" s="12"/>
      <c r="VFS19" s="12"/>
      <c r="VFT19" s="12"/>
      <c r="VFU19" s="11"/>
      <c r="VFV19" s="12"/>
      <c r="VFW19" s="12"/>
      <c r="VFX19" s="12"/>
      <c r="VFY19" s="12"/>
      <c r="VFZ19" s="11"/>
      <c r="VGA19" s="12"/>
      <c r="VGB19" s="12"/>
      <c r="VGC19" s="12"/>
      <c r="VGD19" s="12"/>
      <c r="VGE19" s="11"/>
      <c r="VGF19" s="12"/>
      <c r="VGG19" s="12"/>
      <c r="VGH19" s="12"/>
      <c r="VGI19" s="12"/>
      <c r="VGJ19" s="11"/>
      <c r="VGK19" s="12"/>
      <c r="VGL19" s="12"/>
      <c r="VGM19" s="12"/>
      <c r="VGN19" s="12"/>
      <c r="VGO19" s="11"/>
      <c r="VGP19" s="12"/>
      <c r="VGQ19" s="12"/>
      <c r="VGR19" s="12"/>
      <c r="VGS19" s="12"/>
      <c r="VGT19" s="11"/>
      <c r="VGU19" s="12"/>
      <c r="VGV19" s="12"/>
      <c r="VGW19" s="12"/>
      <c r="VGX19" s="12"/>
      <c r="VGY19" s="11"/>
      <c r="VGZ19" s="12"/>
      <c r="VHA19" s="12"/>
      <c r="VHB19" s="12"/>
      <c r="VHC19" s="12"/>
      <c r="VHD19" s="11"/>
      <c r="VHE19" s="12"/>
      <c r="VHF19" s="12"/>
      <c r="VHG19" s="12"/>
      <c r="VHH19" s="12"/>
      <c r="VHI19" s="11"/>
      <c r="VHJ19" s="12"/>
      <c r="VHK19" s="12"/>
      <c r="VHL19" s="12"/>
      <c r="VHM19" s="12"/>
      <c r="VHN19" s="11"/>
      <c r="VHO19" s="12"/>
      <c r="VHP19" s="12"/>
      <c r="VHQ19" s="12"/>
      <c r="VHR19" s="12"/>
      <c r="VHS19" s="11"/>
      <c r="VHT19" s="12"/>
      <c r="VHU19" s="12"/>
      <c r="VHV19" s="12"/>
      <c r="VHW19" s="12"/>
      <c r="VHX19" s="11"/>
      <c r="VHY19" s="12"/>
      <c r="VHZ19" s="12"/>
      <c r="VIA19" s="12"/>
      <c r="VIB19" s="12"/>
      <c r="VIC19" s="11"/>
      <c r="VID19" s="12"/>
      <c r="VIE19" s="12"/>
      <c r="VIF19" s="12"/>
      <c r="VIG19" s="12"/>
      <c r="VIH19" s="11"/>
      <c r="VII19" s="12"/>
      <c r="VIJ19" s="12"/>
      <c r="VIK19" s="12"/>
      <c r="VIL19" s="12"/>
      <c r="VIM19" s="11"/>
      <c r="VIN19" s="12"/>
      <c r="VIO19" s="12"/>
      <c r="VIP19" s="12"/>
      <c r="VIQ19" s="12"/>
      <c r="VIR19" s="11"/>
      <c r="VIS19" s="12"/>
      <c r="VIT19" s="12"/>
      <c r="VIU19" s="12"/>
      <c r="VIV19" s="12"/>
      <c r="VIW19" s="11"/>
      <c r="VIX19" s="12"/>
      <c r="VIY19" s="12"/>
      <c r="VIZ19" s="12"/>
      <c r="VJA19" s="12"/>
      <c r="VJB19" s="11"/>
      <c r="VJC19" s="12"/>
      <c r="VJD19" s="12"/>
      <c r="VJE19" s="12"/>
      <c r="VJF19" s="12"/>
      <c r="VJG19" s="11"/>
      <c r="VJH19" s="12"/>
      <c r="VJI19" s="12"/>
      <c r="VJJ19" s="12"/>
      <c r="VJK19" s="12"/>
      <c r="VJL19" s="11"/>
      <c r="VJM19" s="12"/>
      <c r="VJN19" s="12"/>
      <c r="VJO19" s="12"/>
      <c r="VJP19" s="12"/>
      <c r="VJQ19" s="11"/>
      <c r="VJR19" s="12"/>
      <c r="VJS19" s="12"/>
      <c r="VJT19" s="12"/>
      <c r="VJU19" s="12"/>
      <c r="VJV19" s="11"/>
      <c r="VJW19" s="12"/>
      <c r="VJX19" s="12"/>
      <c r="VJY19" s="12"/>
      <c r="VJZ19" s="12"/>
      <c r="VKA19" s="11"/>
      <c r="VKB19" s="12"/>
      <c r="VKC19" s="12"/>
      <c r="VKD19" s="12"/>
      <c r="VKE19" s="12"/>
      <c r="VKF19" s="11"/>
      <c r="VKG19" s="12"/>
      <c r="VKH19" s="12"/>
      <c r="VKI19" s="12"/>
      <c r="VKJ19" s="12"/>
      <c r="VKK19" s="11"/>
      <c r="VKL19" s="12"/>
      <c r="VKM19" s="12"/>
      <c r="VKN19" s="12"/>
      <c r="VKO19" s="12"/>
      <c r="VKP19" s="11"/>
      <c r="VKQ19" s="12"/>
      <c r="VKR19" s="12"/>
      <c r="VKS19" s="12"/>
      <c r="VKT19" s="12"/>
      <c r="VKU19" s="11"/>
      <c r="VKV19" s="12"/>
      <c r="VKW19" s="12"/>
      <c r="VKX19" s="12"/>
      <c r="VKY19" s="12"/>
      <c r="VKZ19" s="11"/>
      <c r="VLA19" s="12"/>
      <c r="VLB19" s="12"/>
      <c r="VLC19" s="12"/>
      <c r="VLD19" s="12"/>
      <c r="VLE19" s="11"/>
      <c r="VLF19" s="12"/>
      <c r="VLG19" s="12"/>
      <c r="VLH19" s="12"/>
      <c r="VLI19" s="12"/>
      <c r="VLJ19" s="11"/>
      <c r="VLK19" s="12"/>
      <c r="VLL19" s="12"/>
      <c r="VLM19" s="12"/>
      <c r="VLN19" s="12"/>
      <c r="VLO19" s="11"/>
      <c r="VLP19" s="12"/>
      <c r="VLQ19" s="12"/>
      <c r="VLR19" s="12"/>
      <c r="VLS19" s="12"/>
      <c r="VLT19" s="11"/>
      <c r="VLU19" s="12"/>
      <c r="VLV19" s="12"/>
      <c r="VLW19" s="12"/>
      <c r="VLX19" s="12"/>
      <c r="VLY19" s="11"/>
      <c r="VLZ19" s="12"/>
      <c r="VMA19" s="12"/>
      <c r="VMB19" s="12"/>
      <c r="VMC19" s="12"/>
      <c r="VMD19" s="11"/>
      <c r="VME19" s="12"/>
      <c r="VMF19" s="12"/>
      <c r="VMG19" s="12"/>
      <c r="VMH19" s="12"/>
      <c r="VMI19" s="11"/>
      <c r="VMJ19" s="12"/>
      <c r="VMK19" s="12"/>
      <c r="VML19" s="12"/>
      <c r="VMM19" s="12"/>
      <c r="VMN19" s="11"/>
      <c r="VMO19" s="12"/>
      <c r="VMP19" s="12"/>
      <c r="VMQ19" s="12"/>
      <c r="VMR19" s="12"/>
      <c r="VMS19" s="11"/>
      <c r="VMT19" s="12"/>
      <c r="VMU19" s="12"/>
      <c r="VMV19" s="12"/>
      <c r="VMW19" s="12"/>
      <c r="VMX19" s="11"/>
      <c r="VMY19" s="12"/>
      <c r="VMZ19" s="12"/>
      <c r="VNA19" s="12"/>
      <c r="VNB19" s="12"/>
      <c r="VNC19" s="11"/>
      <c r="VND19" s="12"/>
      <c r="VNE19" s="12"/>
      <c r="VNF19" s="12"/>
      <c r="VNG19" s="12"/>
      <c r="VNH19" s="11"/>
      <c r="VNI19" s="12"/>
      <c r="VNJ19" s="12"/>
      <c r="VNK19" s="12"/>
      <c r="VNL19" s="12"/>
      <c r="VNM19" s="11"/>
      <c r="VNN19" s="12"/>
      <c r="VNO19" s="12"/>
      <c r="VNP19" s="12"/>
      <c r="VNQ19" s="12"/>
      <c r="VNR19" s="11"/>
      <c r="VNS19" s="12"/>
      <c r="VNT19" s="12"/>
      <c r="VNU19" s="12"/>
      <c r="VNV19" s="12"/>
      <c r="VNW19" s="11"/>
      <c r="VNX19" s="12"/>
      <c r="VNY19" s="12"/>
      <c r="VNZ19" s="12"/>
      <c r="VOA19" s="12"/>
      <c r="VOB19" s="11"/>
      <c r="VOC19" s="12"/>
      <c r="VOD19" s="12"/>
      <c r="VOE19" s="12"/>
      <c r="VOF19" s="12"/>
      <c r="VOG19" s="11"/>
      <c r="VOH19" s="12"/>
      <c r="VOI19" s="12"/>
      <c r="VOJ19" s="12"/>
      <c r="VOK19" s="12"/>
      <c r="VOL19" s="11"/>
      <c r="VOM19" s="12"/>
      <c r="VON19" s="12"/>
      <c r="VOO19" s="12"/>
      <c r="VOP19" s="12"/>
      <c r="VOQ19" s="11"/>
      <c r="VOR19" s="12"/>
      <c r="VOS19" s="12"/>
      <c r="VOT19" s="12"/>
      <c r="VOU19" s="12"/>
      <c r="VOV19" s="11"/>
      <c r="VOW19" s="12"/>
      <c r="VOX19" s="12"/>
      <c r="VOY19" s="12"/>
      <c r="VOZ19" s="12"/>
      <c r="VPA19" s="11"/>
      <c r="VPB19" s="12"/>
      <c r="VPC19" s="12"/>
      <c r="VPD19" s="12"/>
      <c r="VPE19" s="12"/>
      <c r="VPF19" s="11"/>
      <c r="VPG19" s="12"/>
      <c r="VPH19" s="12"/>
      <c r="VPI19" s="12"/>
      <c r="VPJ19" s="12"/>
      <c r="VPK19" s="11"/>
      <c r="VPL19" s="12"/>
      <c r="VPM19" s="12"/>
      <c r="VPN19" s="12"/>
      <c r="VPO19" s="12"/>
      <c r="VPP19" s="11"/>
      <c r="VPQ19" s="12"/>
      <c r="VPR19" s="12"/>
      <c r="VPS19" s="12"/>
      <c r="VPT19" s="12"/>
      <c r="VPU19" s="11"/>
      <c r="VPV19" s="12"/>
      <c r="VPW19" s="12"/>
      <c r="VPX19" s="12"/>
      <c r="VPY19" s="12"/>
      <c r="VPZ19" s="11"/>
      <c r="VQA19" s="12"/>
      <c r="VQB19" s="12"/>
      <c r="VQC19" s="12"/>
      <c r="VQD19" s="12"/>
      <c r="VQE19" s="11"/>
      <c r="VQF19" s="12"/>
      <c r="VQG19" s="12"/>
      <c r="VQH19" s="12"/>
      <c r="VQI19" s="12"/>
      <c r="VQJ19" s="11"/>
      <c r="VQK19" s="12"/>
      <c r="VQL19" s="12"/>
      <c r="VQM19" s="12"/>
      <c r="VQN19" s="12"/>
      <c r="VQO19" s="11"/>
      <c r="VQP19" s="12"/>
      <c r="VQQ19" s="12"/>
      <c r="VQR19" s="12"/>
      <c r="VQS19" s="12"/>
      <c r="VQT19" s="11"/>
      <c r="VQU19" s="12"/>
      <c r="VQV19" s="12"/>
      <c r="VQW19" s="12"/>
      <c r="VQX19" s="12"/>
      <c r="VQY19" s="11"/>
      <c r="VQZ19" s="12"/>
      <c r="VRA19" s="12"/>
      <c r="VRB19" s="12"/>
      <c r="VRC19" s="12"/>
      <c r="VRD19" s="11"/>
      <c r="VRE19" s="12"/>
      <c r="VRF19" s="12"/>
      <c r="VRG19" s="12"/>
      <c r="VRH19" s="12"/>
      <c r="VRI19" s="11"/>
      <c r="VRJ19" s="12"/>
      <c r="VRK19" s="12"/>
      <c r="VRL19" s="12"/>
      <c r="VRM19" s="12"/>
      <c r="VRN19" s="11"/>
      <c r="VRO19" s="12"/>
      <c r="VRP19" s="12"/>
      <c r="VRQ19" s="12"/>
      <c r="VRR19" s="12"/>
      <c r="VRS19" s="11"/>
      <c r="VRT19" s="12"/>
      <c r="VRU19" s="12"/>
      <c r="VRV19" s="12"/>
      <c r="VRW19" s="12"/>
      <c r="VRX19" s="11"/>
      <c r="VRY19" s="12"/>
      <c r="VRZ19" s="12"/>
      <c r="VSA19" s="12"/>
      <c r="VSB19" s="12"/>
      <c r="VSC19" s="11"/>
      <c r="VSD19" s="12"/>
      <c r="VSE19" s="12"/>
      <c r="VSF19" s="12"/>
      <c r="VSG19" s="12"/>
      <c r="VSH19" s="11"/>
      <c r="VSI19" s="12"/>
      <c r="VSJ19" s="12"/>
      <c r="VSK19" s="12"/>
      <c r="VSL19" s="12"/>
      <c r="VSM19" s="11"/>
      <c r="VSN19" s="12"/>
      <c r="VSO19" s="12"/>
      <c r="VSP19" s="12"/>
      <c r="VSQ19" s="12"/>
      <c r="VSR19" s="11"/>
      <c r="VSS19" s="12"/>
      <c r="VST19" s="12"/>
      <c r="VSU19" s="12"/>
      <c r="VSV19" s="12"/>
      <c r="VSW19" s="11"/>
      <c r="VSX19" s="12"/>
      <c r="VSY19" s="12"/>
      <c r="VSZ19" s="12"/>
      <c r="VTA19" s="12"/>
      <c r="VTB19" s="11"/>
      <c r="VTC19" s="12"/>
      <c r="VTD19" s="12"/>
      <c r="VTE19" s="12"/>
      <c r="VTF19" s="12"/>
      <c r="VTG19" s="11"/>
      <c r="VTH19" s="12"/>
      <c r="VTI19" s="12"/>
      <c r="VTJ19" s="12"/>
      <c r="VTK19" s="12"/>
      <c r="VTL19" s="11"/>
      <c r="VTM19" s="12"/>
      <c r="VTN19" s="12"/>
      <c r="VTO19" s="12"/>
      <c r="VTP19" s="12"/>
      <c r="VTQ19" s="11"/>
      <c r="VTR19" s="12"/>
      <c r="VTS19" s="12"/>
      <c r="VTT19" s="12"/>
      <c r="VTU19" s="12"/>
      <c r="VTV19" s="11"/>
      <c r="VTW19" s="12"/>
      <c r="VTX19" s="12"/>
      <c r="VTY19" s="12"/>
      <c r="VTZ19" s="12"/>
      <c r="VUA19" s="11"/>
      <c r="VUB19" s="12"/>
      <c r="VUC19" s="12"/>
      <c r="VUD19" s="12"/>
      <c r="VUE19" s="12"/>
      <c r="VUF19" s="11"/>
      <c r="VUG19" s="12"/>
      <c r="VUH19" s="12"/>
      <c r="VUI19" s="12"/>
      <c r="VUJ19" s="12"/>
      <c r="VUK19" s="11"/>
      <c r="VUL19" s="12"/>
      <c r="VUM19" s="12"/>
      <c r="VUN19" s="12"/>
      <c r="VUO19" s="12"/>
      <c r="VUP19" s="11"/>
      <c r="VUQ19" s="12"/>
      <c r="VUR19" s="12"/>
      <c r="VUS19" s="12"/>
      <c r="VUT19" s="12"/>
      <c r="VUU19" s="11"/>
      <c r="VUV19" s="12"/>
      <c r="VUW19" s="12"/>
      <c r="VUX19" s="12"/>
      <c r="VUY19" s="12"/>
      <c r="VUZ19" s="11"/>
      <c r="VVA19" s="12"/>
      <c r="VVB19" s="12"/>
      <c r="VVC19" s="12"/>
      <c r="VVD19" s="12"/>
      <c r="VVE19" s="11"/>
      <c r="VVF19" s="12"/>
      <c r="VVG19" s="12"/>
      <c r="VVH19" s="12"/>
      <c r="VVI19" s="12"/>
      <c r="VVJ19" s="11"/>
      <c r="VVK19" s="12"/>
      <c r="VVL19" s="12"/>
      <c r="VVM19" s="12"/>
      <c r="VVN19" s="12"/>
      <c r="VVO19" s="11"/>
      <c r="VVP19" s="12"/>
      <c r="VVQ19" s="12"/>
      <c r="VVR19" s="12"/>
      <c r="VVS19" s="12"/>
      <c r="VVT19" s="11"/>
      <c r="VVU19" s="12"/>
      <c r="VVV19" s="12"/>
      <c r="VVW19" s="12"/>
      <c r="VVX19" s="12"/>
      <c r="VVY19" s="11"/>
      <c r="VVZ19" s="12"/>
      <c r="VWA19" s="12"/>
      <c r="VWB19" s="12"/>
      <c r="VWC19" s="12"/>
      <c r="VWD19" s="11"/>
      <c r="VWE19" s="12"/>
      <c r="VWF19" s="12"/>
      <c r="VWG19" s="12"/>
      <c r="VWH19" s="12"/>
      <c r="VWI19" s="11"/>
      <c r="VWJ19" s="12"/>
      <c r="VWK19" s="12"/>
      <c r="VWL19" s="12"/>
      <c r="VWM19" s="12"/>
      <c r="VWN19" s="11"/>
      <c r="VWO19" s="12"/>
      <c r="VWP19" s="12"/>
      <c r="VWQ19" s="12"/>
      <c r="VWR19" s="12"/>
      <c r="VWS19" s="11"/>
      <c r="VWT19" s="12"/>
      <c r="VWU19" s="12"/>
      <c r="VWV19" s="12"/>
      <c r="VWW19" s="12"/>
      <c r="VWX19" s="11"/>
      <c r="VWY19" s="12"/>
      <c r="VWZ19" s="12"/>
      <c r="VXA19" s="12"/>
      <c r="VXB19" s="12"/>
      <c r="VXC19" s="11"/>
      <c r="VXD19" s="12"/>
      <c r="VXE19" s="12"/>
      <c r="VXF19" s="12"/>
      <c r="VXG19" s="12"/>
      <c r="VXH19" s="11"/>
      <c r="VXI19" s="12"/>
      <c r="VXJ19" s="12"/>
      <c r="VXK19" s="12"/>
      <c r="VXL19" s="12"/>
      <c r="VXM19" s="11"/>
      <c r="VXN19" s="12"/>
      <c r="VXO19" s="12"/>
      <c r="VXP19" s="12"/>
      <c r="VXQ19" s="12"/>
      <c r="VXR19" s="11"/>
      <c r="VXS19" s="12"/>
      <c r="VXT19" s="12"/>
      <c r="VXU19" s="12"/>
      <c r="VXV19" s="12"/>
      <c r="VXW19" s="11"/>
      <c r="VXX19" s="12"/>
      <c r="VXY19" s="12"/>
      <c r="VXZ19" s="12"/>
      <c r="VYA19" s="12"/>
      <c r="VYB19" s="11"/>
      <c r="VYC19" s="12"/>
      <c r="VYD19" s="12"/>
      <c r="VYE19" s="12"/>
      <c r="VYF19" s="12"/>
      <c r="VYG19" s="11"/>
      <c r="VYH19" s="12"/>
      <c r="VYI19" s="12"/>
      <c r="VYJ19" s="12"/>
      <c r="VYK19" s="12"/>
      <c r="VYL19" s="11"/>
      <c r="VYM19" s="12"/>
      <c r="VYN19" s="12"/>
      <c r="VYO19" s="12"/>
      <c r="VYP19" s="12"/>
      <c r="VYQ19" s="11"/>
      <c r="VYR19" s="12"/>
      <c r="VYS19" s="12"/>
      <c r="VYT19" s="12"/>
      <c r="VYU19" s="12"/>
      <c r="VYV19" s="11"/>
      <c r="VYW19" s="12"/>
      <c r="VYX19" s="12"/>
      <c r="VYY19" s="12"/>
      <c r="VYZ19" s="12"/>
      <c r="VZA19" s="11"/>
      <c r="VZB19" s="12"/>
      <c r="VZC19" s="12"/>
      <c r="VZD19" s="12"/>
      <c r="VZE19" s="12"/>
      <c r="VZF19" s="11"/>
      <c r="VZG19" s="12"/>
      <c r="VZH19" s="12"/>
      <c r="VZI19" s="12"/>
      <c r="VZJ19" s="12"/>
      <c r="VZK19" s="11"/>
      <c r="VZL19" s="12"/>
      <c r="VZM19" s="12"/>
      <c r="VZN19" s="12"/>
      <c r="VZO19" s="12"/>
      <c r="VZP19" s="11"/>
      <c r="VZQ19" s="12"/>
      <c r="VZR19" s="12"/>
      <c r="VZS19" s="12"/>
      <c r="VZT19" s="12"/>
      <c r="VZU19" s="11"/>
      <c r="VZV19" s="12"/>
      <c r="VZW19" s="12"/>
      <c r="VZX19" s="12"/>
      <c r="VZY19" s="12"/>
      <c r="VZZ19" s="11"/>
      <c r="WAA19" s="12"/>
      <c r="WAB19" s="12"/>
      <c r="WAC19" s="12"/>
      <c r="WAD19" s="12"/>
      <c r="WAE19" s="11"/>
      <c r="WAF19" s="12"/>
      <c r="WAG19" s="12"/>
      <c r="WAH19" s="12"/>
      <c r="WAI19" s="12"/>
      <c r="WAJ19" s="11"/>
      <c r="WAK19" s="12"/>
      <c r="WAL19" s="12"/>
      <c r="WAM19" s="12"/>
      <c r="WAN19" s="12"/>
      <c r="WAO19" s="11"/>
      <c r="WAP19" s="12"/>
      <c r="WAQ19" s="12"/>
      <c r="WAR19" s="12"/>
      <c r="WAS19" s="12"/>
      <c r="WAT19" s="11"/>
      <c r="WAU19" s="12"/>
      <c r="WAV19" s="12"/>
      <c r="WAW19" s="12"/>
      <c r="WAX19" s="12"/>
      <c r="WAY19" s="11"/>
      <c r="WAZ19" s="12"/>
      <c r="WBA19" s="12"/>
      <c r="WBB19" s="12"/>
      <c r="WBC19" s="12"/>
      <c r="WBD19" s="11"/>
      <c r="WBE19" s="12"/>
      <c r="WBF19" s="12"/>
      <c r="WBG19" s="12"/>
      <c r="WBH19" s="12"/>
      <c r="WBI19" s="11"/>
      <c r="WBJ19" s="12"/>
      <c r="WBK19" s="12"/>
      <c r="WBL19" s="12"/>
      <c r="WBM19" s="12"/>
      <c r="WBN19" s="11"/>
      <c r="WBO19" s="12"/>
      <c r="WBP19" s="12"/>
      <c r="WBQ19" s="12"/>
      <c r="WBR19" s="12"/>
      <c r="WBS19" s="11"/>
      <c r="WBT19" s="12"/>
      <c r="WBU19" s="12"/>
      <c r="WBV19" s="12"/>
      <c r="WBW19" s="12"/>
      <c r="WBX19" s="11"/>
      <c r="WBY19" s="12"/>
      <c r="WBZ19" s="12"/>
      <c r="WCA19" s="12"/>
      <c r="WCB19" s="12"/>
      <c r="WCC19" s="11"/>
      <c r="WCD19" s="12"/>
      <c r="WCE19" s="12"/>
      <c r="WCF19" s="12"/>
      <c r="WCG19" s="12"/>
      <c r="WCH19" s="11"/>
      <c r="WCI19" s="12"/>
      <c r="WCJ19" s="12"/>
      <c r="WCK19" s="12"/>
      <c r="WCL19" s="12"/>
      <c r="WCM19" s="11"/>
      <c r="WCN19" s="12"/>
      <c r="WCO19" s="12"/>
      <c r="WCP19" s="12"/>
      <c r="WCQ19" s="12"/>
      <c r="WCR19" s="11"/>
      <c r="WCS19" s="12"/>
      <c r="WCT19" s="12"/>
      <c r="WCU19" s="12"/>
      <c r="WCV19" s="12"/>
      <c r="WCW19" s="11"/>
      <c r="WCX19" s="12"/>
      <c r="WCY19" s="12"/>
      <c r="WCZ19" s="12"/>
      <c r="WDA19" s="12"/>
      <c r="WDB19" s="11"/>
      <c r="WDC19" s="12"/>
      <c r="WDD19" s="12"/>
      <c r="WDE19" s="12"/>
      <c r="WDF19" s="12"/>
      <c r="WDG19" s="11"/>
      <c r="WDH19" s="12"/>
      <c r="WDI19" s="12"/>
      <c r="WDJ19" s="12"/>
      <c r="WDK19" s="12"/>
      <c r="WDL19" s="11"/>
      <c r="WDM19" s="12"/>
      <c r="WDN19" s="12"/>
      <c r="WDO19" s="12"/>
      <c r="WDP19" s="12"/>
      <c r="WDQ19" s="11"/>
      <c r="WDR19" s="12"/>
      <c r="WDS19" s="12"/>
      <c r="WDT19" s="12"/>
      <c r="WDU19" s="12"/>
      <c r="WDV19" s="11"/>
      <c r="WDW19" s="12"/>
      <c r="WDX19" s="12"/>
      <c r="WDY19" s="12"/>
      <c r="WDZ19" s="12"/>
      <c r="WEA19" s="11"/>
      <c r="WEB19" s="12"/>
      <c r="WEC19" s="12"/>
      <c r="WED19" s="12"/>
      <c r="WEE19" s="12"/>
      <c r="WEF19" s="11"/>
      <c r="WEG19" s="12"/>
      <c r="WEH19" s="12"/>
      <c r="WEI19" s="12"/>
      <c r="WEJ19" s="12"/>
      <c r="WEK19" s="11"/>
      <c r="WEL19" s="12"/>
      <c r="WEM19" s="12"/>
      <c r="WEN19" s="12"/>
      <c r="WEO19" s="12"/>
      <c r="WEP19" s="11"/>
      <c r="WEQ19" s="12"/>
      <c r="WER19" s="12"/>
      <c r="WES19" s="12"/>
      <c r="WET19" s="12"/>
      <c r="WEU19" s="11"/>
      <c r="WEV19" s="12"/>
      <c r="WEW19" s="12"/>
      <c r="WEX19" s="12"/>
      <c r="WEY19" s="12"/>
      <c r="WEZ19" s="11"/>
      <c r="WFA19" s="12"/>
      <c r="WFB19" s="12"/>
      <c r="WFC19" s="12"/>
      <c r="WFD19" s="12"/>
      <c r="WFE19" s="11"/>
      <c r="WFF19" s="12"/>
      <c r="WFG19" s="12"/>
      <c r="WFH19" s="12"/>
      <c r="WFI19" s="12"/>
      <c r="WFJ19" s="11"/>
      <c r="WFK19" s="12"/>
      <c r="WFL19" s="12"/>
      <c r="WFM19" s="12"/>
      <c r="WFN19" s="12"/>
      <c r="WFO19" s="11"/>
      <c r="WFP19" s="12"/>
      <c r="WFQ19" s="12"/>
      <c r="WFR19" s="12"/>
      <c r="WFS19" s="12"/>
      <c r="WFT19" s="11"/>
      <c r="WFU19" s="12"/>
      <c r="WFV19" s="12"/>
      <c r="WFW19" s="12"/>
      <c r="WFX19" s="12"/>
      <c r="WFY19" s="11"/>
      <c r="WFZ19" s="12"/>
      <c r="WGA19" s="12"/>
      <c r="WGB19" s="12"/>
      <c r="WGC19" s="12"/>
      <c r="WGD19" s="11"/>
      <c r="WGE19" s="12"/>
      <c r="WGF19" s="12"/>
      <c r="WGG19" s="12"/>
      <c r="WGH19" s="12"/>
      <c r="WGI19" s="11"/>
      <c r="WGJ19" s="12"/>
      <c r="WGK19" s="12"/>
      <c r="WGL19" s="12"/>
      <c r="WGM19" s="12"/>
      <c r="WGN19" s="11"/>
      <c r="WGO19" s="12"/>
      <c r="WGP19" s="12"/>
      <c r="WGQ19" s="12"/>
      <c r="WGR19" s="12"/>
      <c r="WGS19" s="11"/>
      <c r="WGT19" s="12"/>
      <c r="WGU19" s="12"/>
      <c r="WGV19" s="12"/>
      <c r="WGW19" s="12"/>
      <c r="WGX19" s="11"/>
      <c r="WGY19" s="12"/>
      <c r="WGZ19" s="12"/>
      <c r="WHA19" s="12"/>
      <c r="WHB19" s="12"/>
      <c r="WHC19" s="11"/>
      <c r="WHD19" s="12"/>
      <c r="WHE19" s="12"/>
      <c r="WHF19" s="12"/>
      <c r="WHG19" s="12"/>
      <c r="WHH19" s="11"/>
      <c r="WHI19" s="12"/>
      <c r="WHJ19" s="12"/>
      <c r="WHK19" s="12"/>
      <c r="WHL19" s="12"/>
      <c r="WHM19" s="11"/>
      <c r="WHN19" s="12"/>
      <c r="WHO19" s="12"/>
      <c r="WHP19" s="12"/>
      <c r="WHQ19" s="12"/>
      <c r="WHR19" s="11"/>
      <c r="WHS19" s="12"/>
      <c r="WHT19" s="12"/>
      <c r="WHU19" s="12"/>
      <c r="WHV19" s="12"/>
      <c r="WHW19" s="11"/>
      <c r="WHX19" s="12"/>
      <c r="WHY19" s="12"/>
      <c r="WHZ19" s="12"/>
      <c r="WIA19" s="12"/>
      <c r="WIB19" s="11"/>
      <c r="WIC19" s="12"/>
      <c r="WID19" s="12"/>
      <c r="WIE19" s="12"/>
      <c r="WIF19" s="12"/>
      <c r="WIG19" s="11"/>
      <c r="WIH19" s="12"/>
      <c r="WII19" s="12"/>
      <c r="WIJ19" s="12"/>
      <c r="WIK19" s="12"/>
      <c r="WIL19" s="11"/>
      <c r="WIM19" s="12"/>
      <c r="WIN19" s="12"/>
      <c r="WIO19" s="12"/>
      <c r="WIP19" s="12"/>
      <c r="WIQ19" s="11"/>
      <c r="WIR19" s="12"/>
      <c r="WIS19" s="12"/>
      <c r="WIT19" s="12"/>
      <c r="WIU19" s="12"/>
      <c r="WIV19" s="11"/>
      <c r="WIW19" s="12"/>
      <c r="WIX19" s="12"/>
      <c r="WIY19" s="12"/>
      <c r="WIZ19" s="12"/>
      <c r="WJA19" s="11"/>
      <c r="WJB19" s="12"/>
      <c r="WJC19" s="12"/>
      <c r="WJD19" s="12"/>
      <c r="WJE19" s="12"/>
      <c r="WJF19" s="11"/>
      <c r="WJG19" s="12"/>
      <c r="WJH19" s="12"/>
      <c r="WJI19" s="12"/>
      <c r="WJJ19" s="12"/>
      <c r="WJK19" s="11"/>
      <c r="WJL19" s="12"/>
      <c r="WJM19" s="12"/>
      <c r="WJN19" s="12"/>
      <c r="WJO19" s="12"/>
      <c r="WJP19" s="11"/>
      <c r="WJQ19" s="12"/>
      <c r="WJR19" s="12"/>
      <c r="WJS19" s="12"/>
      <c r="WJT19" s="12"/>
      <c r="WJU19" s="11"/>
      <c r="WJV19" s="12"/>
      <c r="WJW19" s="12"/>
      <c r="WJX19" s="12"/>
      <c r="WJY19" s="12"/>
      <c r="WJZ19" s="11"/>
      <c r="WKA19" s="12"/>
      <c r="WKB19" s="12"/>
      <c r="WKC19" s="12"/>
      <c r="WKD19" s="12"/>
      <c r="WKE19" s="11"/>
      <c r="WKF19" s="12"/>
      <c r="WKG19" s="12"/>
      <c r="WKH19" s="12"/>
      <c r="WKI19" s="12"/>
      <c r="WKJ19" s="11"/>
      <c r="WKK19" s="12"/>
      <c r="WKL19" s="12"/>
      <c r="WKM19" s="12"/>
      <c r="WKN19" s="12"/>
      <c r="WKO19" s="11"/>
      <c r="WKP19" s="12"/>
      <c r="WKQ19" s="12"/>
      <c r="WKR19" s="12"/>
      <c r="WKS19" s="12"/>
      <c r="WKT19" s="11"/>
      <c r="WKU19" s="12"/>
      <c r="WKV19" s="12"/>
      <c r="WKW19" s="12"/>
      <c r="WKX19" s="12"/>
      <c r="WKY19" s="11"/>
      <c r="WKZ19" s="12"/>
      <c r="WLA19" s="12"/>
      <c r="WLB19" s="12"/>
      <c r="WLC19" s="12"/>
      <c r="WLD19" s="11"/>
      <c r="WLE19" s="12"/>
      <c r="WLF19" s="12"/>
      <c r="WLG19" s="12"/>
      <c r="WLH19" s="12"/>
      <c r="WLI19" s="11"/>
      <c r="WLJ19" s="12"/>
      <c r="WLK19" s="12"/>
      <c r="WLL19" s="12"/>
      <c r="WLM19" s="12"/>
      <c r="WLN19" s="11"/>
      <c r="WLO19" s="12"/>
      <c r="WLP19" s="12"/>
      <c r="WLQ19" s="12"/>
      <c r="WLR19" s="12"/>
      <c r="WLS19" s="11"/>
      <c r="WLT19" s="12"/>
      <c r="WLU19" s="12"/>
      <c r="WLV19" s="12"/>
      <c r="WLW19" s="12"/>
      <c r="WLX19" s="11"/>
      <c r="WLY19" s="12"/>
      <c r="WLZ19" s="12"/>
      <c r="WMA19" s="12"/>
      <c r="WMB19" s="12"/>
      <c r="WMC19" s="11"/>
      <c r="WMD19" s="12"/>
      <c r="WME19" s="12"/>
      <c r="WMF19" s="12"/>
      <c r="WMG19" s="12"/>
      <c r="WMH19" s="11"/>
      <c r="WMI19" s="12"/>
      <c r="WMJ19" s="12"/>
      <c r="WMK19" s="12"/>
      <c r="WML19" s="12"/>
      <c r="WMM19" s="11"/>
      <c r="WMN19" s="12"/>
      <c r="WMO19" s="12"/>
      <c r="WMP19" s="12"/>
      <c r="WMQ19" s="12"/>
      <c r="WMR19" s="11"/>
      <c r="WMS19" s="12"/>
      <c r="WMT19" s="12"/>
      <c r="WMU19" s="12"/>
      <c r="WMV19" s="12"/>
      <c r="WMW19" s="11"/>
      <c r="WMX19" s="12"/>
      <c r="WMY19" s="12"/>
      <c r="WMZ19" s="12"/>
      <c r="WNA19" s="12"/>
      <c r="WNB19" s="11"/>
      <c r="WNC19" s="12"/>
      <c r="WND19" s="12"/>
      <c r="WNE19" s="12"/>
      <c r="WNF19" s="12"/>
      <c r="WNG19" s="11"/>
      <c r="WNH19" s="12"/>
      <c r="WNI19" s="12"/>
      <c r="WNJ19" s="12"/>
      <c r="WNK19" s="12"/>
      <c r="WNL19" s="11"/>
      <c r="WNM19" s="12"/>
      <c r="WNN19" s="12"/>
      <c r="WNO19" s="12"/>
      <c r="WNP19" s="12"/>
      <c r="WNQ19" s="11"/>
      <c r="WNR19" s="12"/>
      <c r="WNS19" s="12"/>
      <c r="WNT19" s="12"/>
      <c r="WNU19" s="12"/>
      <c r="WNV19" s="11"/>
      <c r="WNW19" s="12"/>
      <c r="WNX19" s="12"/>
      <c r="WNY19" s="12"/>
      <c r="WNZ19" s="12"/>
      <c r="WOA19" s="11"/>
      <c r="WOB19" s="12"/>
      <c r="WOC19" s="12"/>
      <c r="WOD19" s="12"/>
      <c r="WOE19" s="12"/>
      <c r="WOF19" s="11"/>
      <c r="WOG19" s="12"/>
      <c r="WOH19" s="12"/>
      <c r="WOI19" s="12"/>
      <c r="WOJ19" s="12"/>
      <c r="WOK19" s="11"/>
      <c r="WOL19" s="12"/>
      <c r="WOM19" s="12"/>
      <c r="WON19" s="12"/>
      <c r="WOO19" s="12"/>
      <c r="WOP19" s="11"/>
      <c r="WOQ19" s="12"/>
      <c r="WOR19" s="12"/>
      <c r="WOS19" s="12"/>
      <c r="WOT19" s="12"/>
      <c r="WOU19" s="11"/>
      <c r="WOV19" s="12"/>
      <c r="WOW19" s="12"/>
      <c r="WOX19" s="12"/>
      <c r="WOY19" s="12"/>
      <c r="WOZ19" s="11"/>
      <c r="WPA19" s="12"/>
      <c r="WPB19" s="12"/>
      <c r="WPC19" s="12"/>
      <c r="WPD19" s="12"/>
      <c r="WPE19" s="11"/>
      <c r="WPF19" s="12"/>
      <c r="WPG19" s="12"/>
      <c r="WPH19" s="12"/>
      <c r="WPI19" s="12"/>
      <c r="WPJ19" s="11"/>
      <c r="WPK19" s="12"/>
      <c r="WPL19" s="12"/>
      <c r="WPM19" s="12"/>
      <c r="WPN19" s="12"/>
      <c r="WPO19" s="11"/>
      <c r="WPP19" s="12"/>
      <c r="WPQ19" s="12"/>
      <c r="WPR19" s="12"/>
      <c r="WPS19" s="12"/>
      <c r="WPT19" s="11"/>
      <c r="WPU19" s="12"/>
      <c r="WPV19" s="12"/>
      <c r="WPW19" s="12"/>
      <c r="WPX19" s="12"/>
      <c r="WPY19" s="11"/>
      <c r="WPZ19" s="12"/>
      <c r="WQA19" s="12"/>
      <c r="WQB19" s="12"/>
      <c r="WQC19" s="12"/>
      <c r="WQD19" s="11"/>
      <c r="WQE19" s="12"/>
      <c r="WQF19" s="12"/>
      <c r="WQG19" s="12"/>
      <c r="WQH19" s="12"/>
      <c r="WQI19" s="11"/>
      <c r="WQJ19" s="12"/>
      <c r="WQK19" s="12"/>
      <c r="WQL19" s="12"/>
      <c r="WQM19" s="12"/>
      <c r="WQN19" s="11"/>
      <c r="WQO19" s="12"/>
      <c r="WQP19" s="12"/>
      <c r="WQQ19" s="12"/>
      <c r="WQR19" s="12"/>
      <c r="WQS19" s="11"/>
      <c r="WQT19" s="12"/>
      <c r="WQU19" s="12"/>
      <c r="WQV19" s="12"/>
      <c r="WQW19" s="12"/>
      <c r="WQX19" s="11"/>
      <c r="WQY19" s="12"/>
      <c r="WQZ19" s="12"/>
      <c r="WRA19" s="12"/>
      <c r="WRB19" s="12"/>
      <c r="WRC19" s="11"/>
      <c r="WRD19" s="12"/>
      <c r="WRE19" s="12"/>
      <c r="WRF19" s="12"/>
      <c r="WRG19" s="12"/>
      <c r="WRH19" s="11"/>
      <c r="WRI19" s="12"/>
      <c r="WRJ19" s="12"/>
      <c r="WRK19" s="12"/>
      <c r="WRL19" s="12"/>
      <c r="WRM19" s="11"/>
      <c r="WRN19" s="12"/>
      <c r="WRO19" s="12"/>
      <c r="WRP19" s="12"/>
      <c r="WRQ19" s="12"/>
      <c r="WRR19" s="11"/>
      <c r="WRS19" s="12"/>
      <c r="WRT19" s="12"/>
      <c r="WRU19" s="12"/>
      <c r="WRV19" s="12"/>
      <c r="WRW19" s="11"/>
      <c r="WRX19" s="12"/>
      <c r="WRY19" s="12"/>
      <c r="WRZ19" s="12"/>
      <c r="WSA19" s="12"/>
      <c r="WSB19" s="11"/>
      <c r="WSC19" s="12"/>
      <c r="WSD19" s="12"/>
      <c r="WSE19" s="12"/>
      <c r="WSF19" s="12"/>
      <c r="WSG19" s="11"/>
      <c r="WSH19" s="12"/>
      <c r="WSI19" s="12"/>
      <c r="WSJ19" s="12"/>
      <c r="WSK19" s="12"/>
      <c r="WSL19" s="11"/>
      <c r="WSM19" s="12"/>
      <c r="WSN19" s="12"/>
      <c r="WSO19" s="12"/>
      <c r="WSP19" s="12"/>
      <c r="WSQ19" s="11"/>
      <c r="WSR19" s="12"/>
      <c r="WSS19" s="12"/>
      <c r="WST19" s="12"/>
      <c r="WSU19" s="12"/>
      <c r="WSV19" s="11"/>
      <c r="WSW19" s="12"/>
      <c r="WSX19" s="12"/>
      <c r="WSY19" s="12"/>
      <c r="WSZ19" s="12"/>
      <c r="WTA19" s="11"/>
      <c r="WTB19" s="12"/>
      <c r="WTC19" s="12"/>
      <c r="WTD19" s="12"/>
      <c r="WTE19" s="12"/>
      <c r="WTF19" s="11"/>
      <c r="WTG19" s="12"/>
      <c r="WTH19" s="12"/>
      <c r="WTI19" s="12"/>
      <c r="WTJ19" s="12"/>
      <c r="WTK19" s="11"/>
      <c r="WTL19" s="12"/>
      <c r="WTM19" s="12"/>
      <c r="WTN19" s="12"/>
      <c r="WTO19" s="12"/>
      <c r="WTP19" s="11"/>
      <c r="WTQ19" s="12"/>
      <c r="WTR19" s="12"/>
      <c r="WTS19" s="12"/>
      <c r="WTT19" s="12"/>
      <c r="WTU19" s="11"/>
      <c r="WTV19" s="12"/>
      <c r="WTW19" s="12"/>
      <c r="WTX19" s="12"/>
      <c r="WTY19" s="12"/>
      <c r="WTZ19" s="11"/>
      <c r="WUA19" s="12"/>
      <c r="WUB19" s="12"/>
      <c r="WUC19" s="12"/>
      <c r="WUD19" s="12"/>
      <c r="WUE19" s="11"/>
      <c r="WUF19" s="12"/>
      <c r="WUG19" s="12"/>
      <c r="WUH19" s="12"/>
      <c r="WUI19" s="12"/>
      <c r="WUJ19" s="11"/>
      <c r="WUK19" s="12"/>
      <c r="WUL19" s="12"/>
      <c r="WUM19" s="12"/>
      <c r="WUN19" s="12"/>
      <c r="WUO19" s="11"/>
      <c r="WUP19" s="12"/>
      <c r="WUQ19" s="12"/>
      <c r="WUR19" s="12"/>
      <c r="WUS19" s="12"/>
      <c r="WUT19" s="11"/>
      <c r="WUU19" s="12"/>
      <c r="WUV19" s="12"/>
      <c r="WUW19" s="12"/>
      <c r="WUX19" s="12"/>
      <c r="WUY19" s="11"/>
      <c r="WUZ19" s="12"/>
      <c r="WVA19" s="12"/>
      <c r="WVB19" s="12"/>
      <c r="WVC19" s="12"/>
      <c r="WVD19" s="11"/>
      <c r="WVE19" s="12"/>
      <c r="WVF19" s="12"/>
      <c r="WVG19" s="12"/>
      <c r="WVH19" s="12"/>
      <c r="WVI19" s="11"/>
      <c r="WVJ19" s="12"/>
      <c r="WVK19" s="12"/>
      <c r="WVL19" s="12"/>
      <c r="WVM19" s="12"/>
      <c r="WVN19" s="11"/>
      <c r="WVO19" s="12"/>
      <c r="WVP19" s="12"/>
      <c r="WVQ19" s="12"/>
      <c r="WVR19" s="12"/>
      <c r="WVS19" s="11"/>
      <c r="WVT19" s="12"/>
      <c r="WVU19" s="12"/>
      <c r="WVV19" s="12"/>
      <c r="WVW19" s="12"/>
      <c r="WVX19" s="11"/>
      <c r="WVY19" s="12"/>
      <c r="WVZ19" s="12"/>
      <c r="WWA19" s="12"/>
      <c r="WWB19" s="12"/>
      <c r="WWC19" s="11"/>
      <c r="WWD19" s="12"/>
      <c r="WWE19" s="12"/>
      <c r="WWF19" s="12"/>
      <c r="WWG19" s="12"/>
      <c r="WWH19" s="11"/>
      <c r="WWI19" s="12"/>
      <c r="WWJ19" s="12"/>
      <c r="WWK19" s="12"/>
      <c r="WWL19" s="12"/>
      <c r="WWM19" s="11"/>
      <c r="WWN19" s="12"/>
      <c r="WWO19" s="12"/>
      <c r="WWP19" s="12"/>
      <c r="WWQ19" s="12"/>
      <c r="WWR19" s="11"/>
      <c r="WWS19" s="12"/>
      <c r="WWT19" s="12"/>
      <c r="WWU19" s="12"/>
      <c r="WWV19" s="12"/>
      <c r="WWW19" s="11"/>
      <c r="WWX19" s="12"/>
      <c r="WWY19" s="12"/>
      <c r="WWZ19" s="12"/>
      <c r="WXA19" s="12"/>
      <c r="WXB19" s="11"/>
      <c r="WXC19" s="12"/>
      <c r="WXD19" s="12"/>
      <c r="WXE19" s="12"/>
      <c r="WXF19" s="12"/>
      <c r="WXG19" s="11"/>
      <c r="WXH19" s="12"/>
      <c r="WXI19" s="12"/>
      <c r="WXJ19" s="12"/>
      <c r="WXK19" s="12"/>
      <c r="WXL19" s="11"/>
      <c r="WXM19" s="12"/>
      <c r="WXN19" s="12"/>
      <c r="WXO19" s="12"/>
      <c r="WXP19" s="12"/>
      <c r="WXQ19" s="11"/>
      <c r="WXR19" s="12"/>
      <c r="WXS19" s="12"/>
      <c r="WXT19" s="12"/>
      <c r="WXU19" s="12"/>
      <c r="WXV19" s="11"/>
      <c r="WXW19" s="12"/>
      <c r="WXX19" s="12"/>
      <c r="WXY19" s="12"/>
      <c r="WXZ19" s="12"/>
      <c r="WYA19" s="11"/>
      <c r="WYB19" s="12"/>
      <c r="WYC19" s="12"/>
      <c r="WYD19" s="12"/>
      <c r="WYE19" s="12"/>
      <c r="WYF19" s="11"/>
      <c r="WYG19" s="12"/>
      <c r="WYH19" s="12"/>
      <c r="WYI19" s="12"/>
      <c r="WYJ19" s="12"/>
      <c r="WYK19" s="11"/>
      <c r="WYL19" s="12"/>
      <c r="WYM19" s="12"/>
      <c r="WYN19" s="12"/>
      <c r="WYO19" s="12"/>
      <c r="WYP19" s="11"/>
      <c r="WYQ19" s="12"/>
      <c r="WYR19" s="12"/>
      <c r="WYS19" s="12"/>
      <c r="WYT19" s="12"/>
      <c r="WYU19" s="11"/>
      <c r="WYV19" s="12"/>
      <c r="WYW19" s="12"/>
      <c r="WYX19" s="12"/>
      <c r="WYY19" s="12"/>
      <c r="WYZ19" s="11"/>
      <c r="WZA19" s="12"/>
      <c r="WZB19" s="12"/>
      <c r="WZC19" s="12"/>
      <c r="WZD19" s="12"/>
      <c r="WZE19" s="11"/>
      <c r="WZF19" s="12"/>
      <c r="WZG19" s="12"/>
      <c r="WZH19" s="12"/>
      <c r="WZI19" s="12"/>
      <c r="WZJ19" s="11"/>
      <c r="WZK19" s="12"/>
      <c r="WZL19" s="12"/>
      <c r="WZM19" s="12"/>
      <c r="WZN19" s="12"/>
      <c r="WZO19" s="11"/>
      <c r="WZP19" s="12"/>
      <c r="WZQ19" s="12"/>
      <c r="WZR19" s="12"/>
      <c r="WZS19" s="12"/>
      <c r="WZT19" s="11"/>
      <c r="WZU19" s="12"/>
      <c r="WZV19" s="12"/>
      <c r="WZW19" s="12"/>
      <c r="WZX19" s="12"/>
      <c r="WZY19" s="11"/>
      <c r="WZZ19" s="12"/>
      <c r="XAA19" s="12"/>
      <c r="XAB19" s="12"/>
      <c r="XAC19" s="12"/>
      <c r="XAD19" s="11"/>
      <c r="XAE19" s="12"/>
      <c r="XAF19" s="12"/>
      <c r="XAG19" s="12"/>
      <c r="XAH19" s="12"/>
      <c r="XAI19" s="11"/>
      <c r="XAJ19" s="12"/>
      <c r="XAK19" s="12"/>
      <c r="XAL19" s="12"/>
      <c r="XAM19" s="12"/>
      <c r="XAN19" s="11"/>
      <c r="XAO19" s="12"/>
      <c r="XAP19" s="12"/>
      <c r="XAQ19" s="12"/>
      <c r="XAR19" s="12"/>
      <c r="XAS19" s="11"/>
      <c r="XAT19" s="12"/>
      <c r="XAU19" s="12"/>
      <c r="XAV19" s="12"/>
      <c r="XAW19" s="12"/>
      <c r="XAX19" s="11"/>
      <c r="XAY19" s="12"/>
      <c r="XAZ19" s="12"/>
      <c r="XBA19" s="12"/>
      <c r="XBB19" s="12"/>
      <c r="XBC19" s="11"/>
      <c r="XBD19" s="12"/>
      <c r="XBE19" s="12"/>
      <c r="XBF19" s="12"/>
      <c r="XBG19" s="12"/>
      <c r="XBH19" s="11"/>
      <c r="XBI19" s="12"/>
      <c r="XBJ19" s="12"/>
      <c r="XBK19" s="12"/>
      <c r="XBL19" s="12"/>
      <c r="XBM19" s="11"/>
      <c r="XBN19" s="12"/>
      <c r="XBO19" s="12"/>
      <c r="XBP19" s="12"/>
      <c r="XBQ19" s="12"/>
      <c r="XBR19" s="11"/>
      <c r="XBS19" s="12"/>
      <c r="XBT19" s="12"/>
      <c r="XBU19" s="12"/>
      <c r="XBV19" s="12"/>
      <c r="XBW19" s="11"/>
      <c r="XBX19" s="12"/>
      <c r="XBY19" s="12"/>
      <c r="XBZ19" s="12"/>
      <c r="XCA19" s="12"/>
      <c r="XCB19" s="11"/>
      <c r="XCC19" s="12"/>
      <c r="XCD19" s="12"/>
      <c r="XCE19" s="12"/>
      <c r="XCF19" s="12"/>
      <c r="XCG19" s="11"/>
      <c r="XCH19" s="12"/>
      <c r="XCI19" s="12"/>
      <c r="XCJ19" s="12"/>
      <c r="XCK19" s="12"/>
      <c r="XCL19" s="11"/>
      <c r="XCM19" s="12"/>
      <c r="XCN19" s="12"/>
      <c r="XCO19" s="12"/>
      <c r="XCP19" s="12"/>
      <c r="XCQ19" s="11"/>
      <c r="XCR19" s="12"/>
      <c r="XCS19" s="12"/>
      <c r="XCT19" s="12"/>
      <c r="XCU19" s="12"/>
      <c r="XCV19" s="11"/>
      <c r="XCW19" s="12"/>
      <c r="XCX19" s="12"/>
      <c r="XCY19" s="12"/>
      <c r="XCZ19" s="12"/>
      <c r="XDA19" s="11"/>
      <c r="XDB19" s="12"/>
      <c r="XDC19" s="12"/>
      <c r="XDD19" s="12"/>
      <c r="XDE19" s="12"/>
      <c r="XDF19" s="11"/>
      <c r="XDG19" s="12"/>
      <c r="XDH19" s="12"/>
      <c r="XDI19" s="12"/>
      <c r="XDJ19" s="12"/>
      <c r="XDK19" s="11"/>
      <c r="XDL19" s="12"/>
      <c r="XDM19" s="12"/>
      <c r="XDN19" s="12"/>
      <c r="XDO19" s="12"/>
      <c r="XDP19" s="11"/>
      <c r="XDQ19" s="12"/>
      <c r="XDR19" s="12"/>
      <c r="XDS19" s="12"/>
      <c r="XDT19" s="12"/>
      <c r="XDU19" s="11"/>
      <c r="XDV19" s="12"/>
      <c r="XDW19" s="12"/>
      <c r="XDX19" s="12"/>
      <c r="XDY19" s="12"/>
      <c r="XDZ19" s="11"/>
      <c r="XEA19" s="12"/>
      <c r="XEB19" s="12"/>
      <c r="XEC19" s="12"/>
      <c r="XED19" s="12"/>
      <c r="XEE19" s="11"/>
      <c r="XEF19" s="12"/>
      <c r="XEG19" s="12"/>
      <c r="XEH19" s="12"/>
      <c r="XEI19" s="12"/>
      <c r="XEJ19" s="11"/>
      <c r="XEK19" s="12"/>
      <c r="XEL19" s="12"/>
      <c r="XEM19" s="12"/>
      <c r="XEN19" s="12"/>
      <c r="XEO19" s="11"/>
      <c r="XEP19" s="12"/>
      <c r="XEQ19" s="12"/>
      <c r="XER19" s="12"/>
      <c r="XES19" s="12"/>
      <c r="XET19" s="11"/>
      <c r="XEU19" s="12"/>
      <c r="XEV19" s="12"/>
      <c r="XEW19" s="12"/>
      <c r="XEX19" s="12"/>
      <c r="XEY19" s="11"/>
      <c r="XEZ19" s="12"/>
      <c r="XFA19" s="12"/>
      <c r="XFB19" s="12"/>
      <c r="XFC19" s="12"/>
      <c r="XFD19" s="11"/>
    </row>
    <row r="20" spans="1:16384" ht="14.5">
      <c r="A20" t="s">
        <v>29</v>
      </c>
      <c r="B20" s="2">
        <f t="shared" si="0"/>
        <v>0</v>
      </c>
      <c r="C20" s="2">
        <f t="shared" si="1"/>
        <v>0</v>
      </c>
      <c r="D20" s="2">
        <f t="shared" si="2"/>
        <v>0</v>
      </c>
      <c r="E20" s="2">
        <f t="shared" si="2"/>
        <v>0</v>
      </c>
      <c r="F20" s="16">
        <f t="shared" si="10"/>
        <v>0</v>
      </c>
      <c r="G20" s="22"/>
      <c r="H20" s="2">
        <f t="shared" si="3"/>
        <v>0</v>
      </c>
      <c r="I20" s="2">
        <f t="shared" si="3"/>
        <v>0</v>
      </c>
      <c r="J20" s="2">
        <f t="shared" si="3"/>
        <v>0</v>
      </c>
      <c r="K20" s="2">
        <f t="shared" si="4"/>
        <v>0</v>
      </c>
      <c r="L20" s="16">
        <f t="shared" si="5"/>
        <v>0</v>
      </c>
      <c r="M20" s="22"/>
      <c r="N20" s="2">
        <f t="shared" si="6"/>
        <v>0</v>
      </c>
      <c r="O20" s="2">
        <f t="shared" si="7"/>
        <v>0</v>
      </c>
      <c r="P20" s="2">
        <f t="shared" si="8"/>
        <v>0</v>
      </c>
      <c r="Q20" s="2">
        <f t="shared" si="8"/>
        <v>0</v>
      </c>
      <c r="R20" s="16">
        <f t="shared" si="9"/>
        <v>0</v>
      </c>
    </row>
    <row r="21" spans="1:16384">
      <c r="B21" s="22"/>
      <c r="C21" s="22"/>
      <c r="D21" s="22"/>
      <c r="E21" s="22"/>
      <c r="F21" s="22"/>
      <c r="G21" s="22"/>
      <c r="H21" s="22"/>
      <c r="I21" s="22"/>
      <c r="J21" s="22"/>
      <c r="K21" s="22"/>
      <c r="L21" s="22"/>
      <c r="M21" s="22"/>
      <c r="N21" s="22"/>
      <c r="O21" s="22"/>
      <c r="P21" s="22"/>
      <c r="Q21" s="22"/>
      <c r="R21" s="22"/>
    </row>
    <row r="22" spans="1:16384">
      <c r="A22" s="7" t="s">
        <v>19</v>
      </c>
      <c r="B22" s="9">
        <v>2016</v>
      </c>
      <c r="C22" s="9">
        <v>2017</v>
      </c>
      <c r="D22" s="9">
        <v>2018</v>
      </c>
      <c r="E22" s="9">
        <v>2019</v>
      </c>
      <c r="F22" s="8" t="s">
        <v>23</v>
      </c>
      <c r="H22" s="184"/>
      <c r="I22" s="184"/>
      <c r="J22" s="184"/>
      <c r="K22" s="21"/>
      <c r="N22" s="184"/>
      <c r="O22" s="184"/>
      <c r="P22" s="184"/>
      <c r="Q22" s="21"/>
    </row>
    <row r="23" spans="1:16384">
      <c r="A23" t="s">
        <v>1</v>
      </c>
      <c r="B23" s="3">
        <f t="shared" ref="B23:E31" si="11">B80</f>
        <v>7695</v>
      </c>
      <c r="C23" s="3">
        <f t="shared" si="11"/>
        <v>7336</v>
      </c>
      <c r="D23" s="3">
        <f t="shared" si="11"/>
        <v>9348</v>
      </c>
      <c r="E23" s="3">
        <f t="shared" si="11"/>
        <v>10107</v>
      </c>
      <c r="F23" s="18">
        <f t="shared" ref="F23:F36" si="12">SUM(B23:E23)</f>
        <v>34486</v>
      </c>
      <c r="H23" s="3"/>
      <c r="I23" s="3"/>
      <c r="J23" s="3"/>
      <c r="K23" s="3"/>
      <c r="L23" s="3"/>
      <c r="N23" s="3"/>
      <c r="O23" s="3"/>
      <c r="P23" s="3"/>
      <c r="Q23" s="3"/>
      <c r="R23" s="3"/>
    </row>
    <row r="24" spans="1:16384">
      <c r="A24" t="s">
        <v>3</v>
      </c>
      <c r="B24" s="3">
        <f t="shared" si="11"/>
        <v>613</v>
      </c>
      <c r="C24" s="3">
        <f t="shared" si="11"/>
        <v>731</v>
      </c>
      <c r="D24" s="3">
        <f t="shared" si="11"/>
        <v>1088</v>
      </c>
      <c r="E24" s="3">
        <f t="shared" si="11"/>
        <v>2852</v>
      </c>
      <c r="F24" s="18">
        <f t="shared" si="12"/>
        <v>5284</v>
      </c>
      <c r="H24" s="3"/>
      <c r="I24" s="3"/>
      <c r="J24" s="3"/>
      <c r="K24" s="3"/>
      <c r="L24" s="3"/>
      <c r="N24" s="3"/>
      <c r="O24" s="3"/>
      <c r="P24" s="3"/>
      <c r="Q24" s="3"/>
      <c r="R24" s="3"/>
    </row>
    <row r="25" spans="1:16384">
      <c r="A25" t="s">
        <v>2</v>
      </c>
      <c r="B25" s="3">
        <f t="shared" si="11"/>
        <v>5745</v>
      </c>
      <c r="C25" s="3">
        <f t="shared" si="11"/>
        <v>5373</v>
      </c>
      <c r="D25" s="3">
        <f t="shared" si="11"/>
        <v>5106</v>
      </c>
      <c r="E25" s="3">
        <f t="shared" si="11"/>
        <v>6406</v>
      </c>
      <c r="F25" s="18">
        <f t="shared" si="12"/>
        <v>22630</v>
      </c>
      <c r="H25" s="3"/>
      <c r="I25" s="3"/>
      <c r="J25" s="3"/>
      <c r="K25" s="3"/>
      <c r="L25" s="3"/>
      <c r="N25" s="3"/>
      <c r="O25" s="3"/>
      <c r="P25" s="3"/>
      <c r="Q25" s="3"/>
      <c r="R25" s="3"/>
    </row>
    <row r="26" spans="1:16384">
      <c r="A26" s="11" t="s">
        <v>4</v>
      </c>
      <c r="B26" s="3">
        <f t="shared" si="11"/>
        <v>0</v>
      </c>
      <c r="C26" s="3">
        <f t="shared" si="11"/>
        <v>0</v>
      </c>
      <c r="D26" s="3">
        <f t="shared" si="11"/>
        <v>0</v>
      </c>
      <c r="E26" s="3">
        <f t="shared" si="11"/>
        <v>0</v>
      </c>
      <c r="F26" s="17">
        <f t="shared" si="12"/>
        <v>0</v>
      </c>
      <c r="G26" s="11"/>
      <c r="H26" s="12"/>
      <c r="I26" s="12"/>
      <c r="J26" s="12"/>
      <c r="K26" s="12"/>
      <c r="L26" s="12"/>
      <c r="M26" s="11"/>
      <c r="N26" s="12"/>
      <c r="O26" s="12"/>
      <c r="P26" s="12"/>
      <c r="Q26" s="12"/>
      <c r="R26" s="12"/>
      <c r="S26" s="11"/>
      <c r="T26" s="12"/>
      <c r="U26" s="12"/>
      <c r="V26" s="12"/>
      <c r="W26" s="12"/>
      <c r="X26" s="11"/>
      <c r="Y26" s="12"/>
      <c r="Z26" s="12"/>
      <c r="AA26" s="12"/>
      <c r="AB26" s="12"/>
      <c r="AC26" s="11"/>
      <c r="AD26" s="12"/>
      <c r="AE26" s="12"/>
      <c r="AF26" s="12"/>
      <c r="AG26" s="12"/>
      <c r="AH26" s="11"/>
      <c r="AI26" s="12"/>
      <c r="AJ26" s="12"/>
      <c r="AK26" s="12"/>
      <c r="AL26" s="12"/>
      <c r="AM26" s="11"/>
      <c r="AN26" s="12"/>
      <c r="AO26" s="12"/>
      <c r="AP26" s="12"/>
      <c r="AQ26" s="12"/>
      <c r="AR26" s="11"/>
      <c r="AS26" s="12"/>
      <c r="AT26" s="12"/>
      <c r="AU26" s="12"/>
      <c r="AV26" s="12"/>
      <c r="AW26" s="11"/>
      <c r="AX26" s="12"/>
      <c r="AY26" s="12"/>
      <c r="AZ26" s="12"/>
      <c r="BA26" s="12"/>
      <c r="BB26" s="11"/>
      <c r="BC26" s="12"/>
      <c r="BD26" s="12"/>
      <c r="BE26" s="12"/>
      <c r="BF26" s="12"/>
      <c r="BG26" s="11"/>
      <c r="BH26" s="12"/>
      <c r="BI26" s="12"/>
      <c r="BJ26" s="12"/>
      <c r="BK26" s="12"/>
      <c r="BL26" s="11"/>
      <c r="BM26" s="12"/>
      <c r="BN26" s="12"/>
      <c r="BO26" s="12"/>
      <c r="BP26" s="12"/>
      <c r="BQ26" s="11"/>
      <c r="BR26" s="12"/>
      <c r="BS26" s="12"/>
      <c r="BT26" s="12"/>
      <c r="BU26" s="12"/>
      <c r="BV26" s="11"/>
      <c r="BW26" s="12"/>
      <c r="BX26" s="12"/>
      <c r="BY26" s="12"/>
      <c r="BZ26" s="12"/>
      <c r="CA26" s="11"/>
      <c r="CB26" s="12"/>
      <c r="CC26" s="12"/>
      <c r="CD26" s="12"/>
      <c r="CE26" s="12"/>
      <c r="CF26" s="11"/>
      <c r="CG26" s="12"/>
      <c r="CH26" s="12"/>
      <c r="CI26" s="12"/>
      <c r="CJ26" s="12"/>
      <c r="CK26" s="11"/>
      <c r="CL26" s="12"/>
      <c r="CM26" s="12"/>
      <c r="CN26" s="12"/>
      <c r="CO26" s="12"/>
      <c r="CP26" s="11"/>
      <c r="CQ26" s="12"/>
      <c r="CR26" s="12"/>
      <c r="CS26" s="12"/>
      <c r="CT26" s="12"/>
      <c r="CU26" s="11"/>
      <c r="CV26" s="12"/>
      <c r="CW26" s="12"/>
      <c r="CX26" s="12"/>
      <c r="CY26" s="12"/>
      <c r="CZ26" s="11"/>
      <c r="DA26" s="12"/>
      <c r="DB26" s="12"/>
      <c r="DC26" s="12"/>
      <c r="DD26" s="12"/>
      <c r="DE26" s="11"/>
      <c r="DF26" s="12"/>
      <c r="DG26" s="12"/>
      <c r="DH26" s="12"/>
      <c r="DI26" s="12"/>
      <c r="DJ26" s="11"/>
      <c r="DK26" s="12"/>
      <c r="DL26" s="12"/>
      <c r="DM26" s="12"/>
      <c r="DN26" s="12"/>
      <c r="DO26" s="11"/>
      <c r="DP26" s="12"/>
      <c r="DQ26" s="12"/>
      <c r="DR26" s="12"/>
      <c r="DS26" s="12"/>
      <c r="DT26" s="11"/>
      <c r="DU26" s="12"/>
      <c r="DV26" s="12"/>
      <c r="DW26" s="12"/>
      <c r="DX26" s="12"/>
      <c r="DY26" s="11"/>
      <c r="DZ26" s="12"/>
      <c r="EA26" s="12"/>
      <c r="EB26" s="12"/>
      <c r="EC26" s="12"/>
      <c r="ED26" s="11"/>
      <c r="EE26" s="12"/>
      <c r="EF26" s="12"/>
      <c r="EG26" s="12"/>
      <c r="EH26" s="12"/>
      <c r="EI26" s="11"/>
      <c r="EJ26" s="12"/>
      <c r="EK26" s="12"/>
      <c r="EL26" s="12"/>
      <c r="EM26" s="12"/>
      <c r="EN26" s="11"/>
      <c r="EO26" s="12"/>
      <c r="EP26" s="12"/>
      <c r="EQ26" s="12"/>
      <c r="ER26" s="12"/>
      <c r="ES26" s="11"/>
      <c r="ET26" s="12"/>
      <c r="EU26" s="12"/>
      <c r="EV26" s="12"/>
      <c r="EW26" s="12"/>
      <c r="EX26" s="11"/>
      <c r="EY26" s="12"/>
      <c r="EZ26" s="12"/>
      <c r="FA26" s="12"/>
      <c r="FB26" s="12"/>
      <c r="FC26" s="11"/>
      <c r="FD26" s="12"/>
      <c r="FE26" s="12"/>
      <c r="FF26" s="12"/>
      <c r="FG26" s="12"/>
      <c r="FH26" s="11"/>
      <c r="FI26" s="12"/>
      <c r="FJ26" s="12"/>
      <c r="FK26" s="12"/>
      <c r="FL26" s="12"/>
      <c r="FM26" s="11"/>
      <c r="FN26" s="12"/>
      <c r="FO26" s="12"/>
      <c r="FP26" s="12"/>
      <c r="FQ26" s="12"/>
      <c r="FR26" s="11"/>
      <c r="FS26" s="12"/>
      <c r="FT26" s="12"/>
      <c r="FU26" s="12"/>
      <c r="FV26" s="12"/>
      <c r="FW26" s="11"/>
      <c r="FX26" s="12"/>
      <c r="FY26" s="12"/>
      <c r="FZ26" s="12"/>
      <c r="GA26" s="12"/>
      <c r="GB26" s="11"/>
      <c r="GC26" s="12"/>
      <c r="GD26" s="12"/>
      <c r="GE26" s="12"/>
      <c r="GF26" s="12"/>
      <c r="GG26" s="11"/>
      <c r="GH26" s="12"/>
      <c r="GI26" s="12"/>
      <c r="GJ26" s="12"/>
      <c r="GK26" s="12"/>
      <c r="GL26" s="11"/>
      <c r="GM26" s="12"/>
      <c r="GN26" s="12"/>
      <c r="GO26" s="12"/>
      <c r="GP26" s="12"/>
      <c r="GQ26" s="11"/>
      <c r="GR26" s="12"/>
      <c r="GS26" s="12"/>
      <c r="GT26" s="12"/>
      <c r="GU26" s="12"/>
      <c r="GV26" s="11"/>
      <c r="GW26" s="12"/>
      <c r="GX26" s="12"/>
      <c r="GY26" s="12"/>
      <c r="GZ26" s="12"/>
      <c r="HA26" s="11"/>
      <c r="HB26" s="12"/>
      <c r="HC26" s="12"/>
      <c r="HD26" s="12"/>
      <c r="HE26" s="12"/>
      <c r="HF26" s="11"/>
      <c r="HG26" s="12"/>
      <c r="HH26" s="12"/>
      <c r="HI26" s="12"/>
      <c r="HJ26" s="12"/>
      <c r="HK26" s="11"/>
      <c r="HL26" s="12"/>
      <c r="HM26" s="12"/>
      <c r="HN26" s="12"/>
      <c r="HO26" s="12"/>
      <c r="HP26" s="11"/>
      <c r="HQ26" s="12"/>
      <c r="HR26" s="12"/>
      <c r="HS26" s="12"/>
      <c r="HT26" s="12"/>
      <c r="HU26" s="11"/>
      <c r="HV26" s="12"/>
      <c r="HW26" s="12"/>
      <c r="HX26" s="12"/>
      <c r="HY26" s="12"/>
      <c r="HZ26" s="11"/>
      <c r="IA26" s="12"/>
      <c r="IB26" s="12"/>
      <c r="IC26" s="12"/>
      <c r="ID26" s="12"/>
      <c r="IE26" s="11"/>
      <c r="IF26" s="12"/>
      <c r="IG26" s="12"/>
      <c r="IH26" s="12"/>
      <c r="II26" s="12"/>
      <c r="IJ26" s="11"/>
      <c r="IK26" s="12"/>
      <c r="IL26" s="12"/>
      <c r="IM26" s="12"/>
      <c r="IN26" s="12"/>
      <c r="IO26" s="11"/>
      <c r="IP26" s="12"/>
      <c r="IQ26" s="12"/>
      <c r="IR26" s="12"/>
      <c r="IS26" s="12"/>
      <c r="IT26" s="11"/>
      <c r="IU26" s="12"/>
      <c r="IV26" s="12"/>
      <c r="IW26" s="12"/>
      <c r="IX26" s="12"/>
      <c r="IY26" s="11"/>
      <c r="IZ26" s="12"/>
      <c r="JA26" s="12"/>
      <c r="JB26" s="12"/>
      <c r="JC26" s="12"/>
      <c r="JD26" s="11"/>
      <c r="JE26" s="12"/>
      <c r="JF26" s="12"/>
      <c r="JG26" s="12"/>
      <c r="JH26" s="12"/>
      <c r="JI26" s="11"/>
      <c r="JJ26" s="12"/>
      <c r="JK26" s="12"/>
      <c r="JL26" s="12"/>
      <c r="JM26" s="12"/>
      <c r="JN26" s="11"/>
      <c r="JO26" s="12"/>
      <c r="JP26" s="12"/>
      <c r="JQ26" s="12"/>
      <c r="JR26" s="12"/>
      <c r="JS26" s="11"/>
      <c r="JT26" s="12"/>
      <c r="JU26" s="12"/>
      <c r="JV26" s="12"/>
      <c r="JW26" s="12"/>
      <c r="JX26" s="11"/>
      <c r="JY26" s="12"/>
      <c r="JZ26" s="12"/>
      <c r="KA26" s="12"/>
      <c r="KB26" s="12"/>
      <c r="KC26" s="11"/>
      <c r="KD26" s="12"/>
      <c r="KE26" s="12"/>
      <c r="KF26" s="12"/>
      <c r="KG26" s="12"/>
      <c r="KH26" s="11"/>
      <c r="KI26" s="12"/>
      <c r="KJ26" s="12"/>
      <c r="KK26" s="12"/>
      <c r="KL26" s="12"/>
      <c r="KM26" s="11"/>
      <c r="KN26" s="12"/>
      <c r="KO26" s="12"/>
      <c r="KP26" s="12"/>
      <c r="KQ26" s="12"/>
      <c r="KR26" s="11"/>
      <c r="KS26" s="12"/>
      <c r="KT26" s="12"/>
      <c r="KU26" s="12"/>
      <c r="KV26" s="12"/>
      <c r="KW26" s="11"/>
      <c r="KX26" s="12"/>
      <c r="KY26" s="12"/>
      <c r="KZ26" s="12"/>
      <c r="LA26" s="12"/>
      <c r="LB26" s="11"/>
      <c r="LC26" s="12"/>
      <c r="LD26" s="12"/>
      <c r="LE26" s="12"/>
      <c r="LF26" s="12"/>
      <c r="LG26" s="11"/>
      <c r="LH26" s="12"/>
      <c r="LI26" s="12"/>
      <c r="LJ26" s="12"/>
      <c r="LK26" s="12"/>
      <c r="LL26" s="11"/>
      <c r="LM26" s="12"/>
      <c r="LN26" s="12"/>
      <c r="LO26" s="12"/>
      <c r="LP26" s="12"/>
      <c r="LQ26" s="11"/>
      <c r="LR26" s="12"/>
      <c r="LS26" s="12"/>
      <c r="LT26" s="12"/>
      <c r="LU26" s="12"/>
      <c r="LV26" s="11"/>
      <c r="LW26" s="12"/>
      <c r="LX26" s="12"/>
      <c r="LY26" s="12"/>
      <c r="LZ26" s="12"/>
      <c r="MA26" s="11"/>
      <c r="MB26" s="12"/>
      <c r="MC26" s="12"/>
      <c r="MD26" s="12"/>
      <c r="ME26" s="12"/>
      <c r="MF26" s="11"/>
      <c r="MG26" s="12"/>
      <c r="MH26" s="12"/>
      <c r="MI26" s="12"/>
      <c r="MJ26" s="12"/>
      <c r="MK26" s="11"/>
      <c r="ML26" s="12"/>
      <c r="MM26" s="12"/>
      <c r="MN26" s="12"/>
      <c r="MO26" s="12"/>
      <c r="MP26" s="11"/>
      <c r="MQ26" s="12"/>
      <c r="MR26" s="12"/>
      <c r="MS26" s="12"/>
      <c r="MT26" s="12"/>
      <c r="MU26" s="11"/>
      <c r="MV26" s="12"/>
      <c r="MW26" s="12"/>
      <c r="MX26" s="12"/>
      <c r="MY26" s="12"/>
      <c r="MZ26" s="11"/>
      <c r="NA26" s="12"/>
      <c r="NB26" s="12"/>
      <c r="NC26" s="12"/>
      <c r="ND26" s="12"/>
      <c r="NE26" s="11"/>
      <c r="NF26" s="12"/>
      <c r="NG26" s="12"/>
      <c r="NH26" s="12"/>
      <c r="NI26" s="12"/>
      <c r="NJ26" s="11"/>
      <c r="NK26" s="12"/>
      <c r="NL26" s="12"/>
      <c r="NM26" s="12"/>
      <c r="NN26" s="12"/>
      <c r="NO26" s="11"/>
      <c r="NP26" s="12"/>
      <c r="NQ26" s="12"/>
      <c r="NR26" s="12"/>
      <c r="NS26" s="12"/>
      <c r="NT26" s="11"/>
      <c r="NU26" s="12"/>
      <c r="NV26" s="12"/>
      <c r="NW26" s="12"/>
      <c r="NX26" s="12"/>
      <c r="NY26" s="11"/>
      <c r="NZ26" s="12"/>
      <c r="OA26" s="12"/>
      <c r="OB26" s="12"/>
      <c r="OC26" s="12"/>
      <c r="OD26" s="11"/>
      <c r="OE26" s="12"/>
      <c r="OF26" s="12"/>
      <c r="OG26" s="12"/>
      <c r="OH26" s="12"/>
      <c r="OI26" s="11"/>
      <c r="OJ26" s="12"/>
      <c r="OK26" s="12"/>
      <c r="OL26" s="12"/>
      <c r="OM26" s="12"/>
      <c r="ON26" s="11"/>
      <c r="OO26" s="12"/>
      <c r="OP26" s="12"/>
      <c r="OQ26" s="12"/>
      <c r="OR26" s="12"/>
      <c r="OS26" s="11"/>
      <c r="OT26" s="12"/>
      <c r="OU26" s="12"/>
      <c r="OV26" s="12"/>
      <c r="OW26" s="12"/>
      <c r="OX26" s="11"/>
      <c r="OY26" s="12"/>
      <c r="OZ26" s="12"/>
      <c r="PA26" s="12"/>
      <c r="PB26" s="12"/>
      <c r="PC26" s="11"/>
      <c r="PD26" s="12"/>
      <c r="PE26" s="12"/>
      <c r="PF26" s="12"/>
      <c r="PG26" s="12"/>
      <c r="PH26" s="11"/>
      <c r="PI26" s="12"/>
      <c r="PJ26" s="12"/>
      <c r="PK26" s="12"/>
      <c r="PL26" s="12"/>
      <c r="PM26" s="11"/>
      <c r="PN26" s="12"/>
      <c r="PO26" s="12"/>
      <c r="PP26" s="12"/>
      <c r="PQ26" s="12"/>
      <c r="PR26" s="11"/>
      <c r="PS26" s="12"/>
      <c r="PT26" s="12"/>
      <c r="PU26" s="12"/>
      <c r="PV26" s="12"/>
      <c r="PW26" s="11"/>
      <c r="PX26" s="12"/>
      <c r="PY26" s="12"/>
      <c r="PZ26" s="12"/>
      <c r="QA26" s="12"/>
      <c r="QB26" s="11"/>
      <c r="QC26" s="12"/>
      <c r="QD26" s="12"/>
      <c r="QE26" s="12"/>
      <c r="QF26" s="12"/>
      <c r="QG26" s="11"/>
      <c r="QH26" s="12"/>
      <c r="QI26" s="12"/>
      <c r="QJ26" s="12"/>
      <c r="QK26" s="12"/>
      <c r="QL26" s="11"/>
      <c r="QM26" s="12"/>
      <c r="QN26" s="12"/>
      <c r="QO26" s="12"/>
      <c r="QP26" s="12"/>
      <c r="QQ26" s="11"/>
      <c r="QR26" s="12"/>
      <c r="QS26" s="12"/>
      <c r="QT26" s="12"/>
      <c r="QU26" s="12"/>
      <c r="QV26" s="11"/>
      <c r="QW26" s="12"/>
      <c r="QX26" s="12"/>
      <c r="QY26" s="12"/>
      <c r="QZ26" s="12"/>
      <c r="RA26" s="11"/>
      <c r="RB26" s="12"/>
      <c r="RC26" s="12"/>
      <c r="RD26" s="12"/>
      <c r="RE26" s="12"/>
      <c r="RF26" s="11"/>
      <c r="RG26" s="12"/>
      <c r="RH26" s="12"/>
      <c r="RI26" s="12"/>
      <c r="RJ26" s="12"/>
      <c r="RK26" s="11"/>
      <c r="RL26" s="12"/>
      <c r="RM26" s="12"/>
      <c r="RN26" s="12"/>
      <c r="RO26" s="12"/>
      <c r="RP26" s="11"/>
      <c r="RQ26" s="12"/>
      <c r="RR26" s="12"/>
      <c r="RS26" s="12"/>
      <c r="RT26" s="12"/>
      <c r="RU26" s="11"/>
      <c r="RV26" s="12"/>
      <c r="RW26" s="12"/>
      <c r="RX26" s="12"/>
      <c r="RY26" s="12"/>
      <c r="RZ26" s="11"/>
      <c r="SA26" s="12"/>
      <c r="SB26" s="12"/>
      <c r="SC26" s="12"/>
      <c r="SD26" s="12"/>
      <c r="SE26" s="11"/>
      <c r="SF26" s="12"/>
      <c r="SG26" s="12"/>
      <c r="SH26" s="12"/>
      <c r="SI26" s="12"/>
      <c r="SJ26" s="11"/>
      <c r="SK26" s="12"/>
      <c r="SL26" s="12"/>
      <c r="SM26" s="12"/>
      <c r="SN26" s="12"/>
      <c r="SO26" s="11"/>
      <c r="SP26" s="12"/>
      <c r="SQ26" s="12"/>
      <c r="SR26" s="12"/>
      <c r="SS26" s="12"/>
      <c r="ST26" s="11"/>
      <c r="SU26" s="12"/>
      <c r="SV26" s="12"/>
      <c r="SW26" s="12"/>
      <c r="SX26" s="12"/>
      <c r="SY26" s="11"/>
      <c r="SZ26" s="12"/>
      <c r="TA26" s="12"/>
      <c r="TB26" s="12"/>
      <c r="TC26" s="12"/>
      <c r="TD26" s="11"/>
      <c r="TE26" s="12"/>
      <c r="TF26" s="12"/>
      <c r="TG26" s="12"/>
      <c r="TH26" s="12"/>
      <c r="TI26" s="11"/>
      <c r="TJ26" s="12"/>
      <c r="TK26" s="12"/>
      <c r="TL26" s="12"/>
      <c r="TM26" s="12"/>
      <c r="TN26" s="11"/>
      <c r="TO26" s="12"/>
      <c r="TP26" s="12"/>
      <c r="TQ26" s="12"/>
      <c r="TR26" s="12"/>
      <c r="TS26" s="11"/>
      <c r="TT26" s="12"/>
      <c r="TU26" s="12"/>
      <c r="TV26" s="12"/>
      <c r="TW26" s="12"/>
      <c r="TX26" s="11"/>
      <c r="TY26" s="12"/>
      <c r="TZ26" s="12"/>
      <c r="UA26" s="12"/>
      <c r="UB26" s="12"/>
      <c r="UC26" s="11"/>
      <c r="UD26" s="12"/>
      <c r="UE26" s="12"/>
      <c r="UF26" s="12"/>
      <c r="UG26" s="12"/>
      <c r="UH26" s="11"/>
      <c r="UI26" s="12"/>
      <c r="UJ26" s="12"/>
      <c r="UK26" s="12"/>
      <c r="UL26" s="12"/>
      <c r="UM26" s="11"/>
      <c r="UN26" s="12"/>
      <c r="UO26" s="12"/>
      <c r="UP26" s="12"/>
      <c r="UQ26" s="12"/>
      <c r="UR26" s="11"/>
      <c r="US26" s="12"/>
      <c r="UT26" s="12"/>
      <c r="UU26" s="12"/>
      <c r="UV26" s="12"/>
      <c r="UW26" s="11"/>
      <c r="UX26" s="12"/>
      <c r="UY26" s="12"/>
      <c r="UZ26" s="12"/>
      <c r="VA26" s="12"/>
      <c r="VB26" s="11"/>
      <c r="VC26" s="12"/>
      <c r="VD26" s="12"/>
      <c r="VE26" s="12"/>
      <c r="VF26" s="12"/>
      <c r="VG26" s="11"/>
      <c r="VH26" s="12"/>
      <c r="VI26" s="12"/>
      <c r="VJ26" s="12"/>
      <c r="VK26" s="12"/>
      <c r="VL26" s="11"/>
      <c r="VM26" s="12"/>
      <c r="VN26" s="12"/>
      <c r="VO26" s="12"/>
      <c r="VP26" s="12"/>
      <c r="VQ26" s="11"/>
      <c r="VR26" s="12"/>
      <c r="VS26" s="12"/>
      <c r="VT26" s="12"/>
      <c r="VU26" s="12"/>
      <c r="VV26" s="11"/>
      <c r="VW26" s="12"/>
      <c r="VX26" s="12"/>
      <c r="VY26" s="12"/>
      <c r="VZ26" s="12"/>
      <c r="WA26" s="11"/>
      <c r="WB26" s="12"/>
      <c r="WC26" s="12"/>
      <c r="WD26" s="12"/>
      <c r="WE26" s="12"/>
      <c r="WF26" s="11"/>
      <c r="WG26" s="12"/>
      <c r="WH26" s="12"/>
      <c r="WI26" s="12"/>
      <c r="WJ26" s="12"/>
      <c r="WK26" s="11"/>
      <c r="WL26" s="12"/>
      <c r="WM26" s="12"/>
      <c r="WN26" s="12"/>
      <c r="WO26" s="12"/>
      <c r="WP26" s="11"/>
      <c r="WQ26" s="12"/>
      <c r="WR26" s="12"/>
      <c r="WS26" s="12"/>
      <c r="WT26" s="12"/>
      <c r="WU26" s="11"/>
      <c r="WV26" s="12"/>
      <c r="WW26" s="12"/>
      <c r="WX26" s="12"/>
      <c r="WY26" s="12"/>
      <c r="WZ26" s="11"/>
      <c r="XA26" s="12"/>
      <c r="XB26" s="12"/>
      <c r="XC26" s="12"/>
      <c r="XD26" s="12"/>
      <c r="XE26" s="11"/>
      <c r="XF26" s="12"/>
      <c r="XG26" s="12"/>
      <c r="XH26" s="12"/>
      <c r="XI26" s="12"/>
      <c r="XJ26" s="11"/>
      <c r="XK26" s="12"/>
      <c r="XL26" s="12"/>
      <c r="XM26" s="12"/>
      <c r="XN26" s="12"/>
      <c r="XO26" s="11"/>
      <c r="XP26" s="12"/>
      <c r="XQ26" s="12"/>
      <c r="XR26" s="12"/>
      <c r="XS26" s="12"/>
      <c r="XT26" s="11"/>
      <c r="XU26" s="12"/>
      <c r="XV26" s="12"/>
      <c r="XW26" s="12"/>
      <c r="XX26" s="12"/>
      <c r="XY26" s="11"/>
      <c r="XZ26" s="12"/>
      <c r="YA26" s="12"/>
      <c r="YB26" s="12"/>
      <c r="YC26" s="12"/>
      <c r="YD26" s="11"/>
      <c r="YE26" s="12"/>
      <c r="YF26" s="12"/>
      <c r="YG26" s="12"/>
      <c r="YH26" s="12"/>
      <c r="YI26" s="11"/>
      <c r="YJ26" s="12"/>
      <c r="YK26" s="12"/>
      <c r="YL26" s="12"/>
      <c r="YM26" s="12"/>
      <c r="YN26" s="11"/>
      <c r="YO26" s="12"/>
      <c r="YP26" s="12"/>
      <c r="YQ26" s="12"/>
      <c r="YR26" s="12"/>
      <c r="YS26" s="11"/>
      <c r="YT26" s="12"/>
      <c r="YU26" s="12"/>
      <c r="YV26" s="12"/>
      <c r="YW26" s="12"/>
      <c r="YX26" s="11"/>
      <c r="YY26" s="12"/>
      <c r="YZ26" s="12"/>
      <c r="ZA26" s="12"/>
      <c r="ZB26" s="12"/>
      <c r="ZC26" s="11"/>
      <c r="ZD26" s="12"/>
      <c r="ZE26" s="12"/>
      <c r="ZF26" s="12"/>
      <c r="ZG26" s="12"/>
      <c r="ZH26" s="11"/>
      <c r="ZI26" s="12"/>
      <c r="ZJ26" s="12"/>
      <c r="ZK26" s="12"/>
      <c r="ZL26" s="12"/>
      <c r="ZM26" s="11"/>
      <c r="ZN26" s="12"/>
      <c r="ZO26" s="12"/>
      <c r="ZP26" s="12"/>
      <c r="ZQ26" s="12"/>
      <c r="ZR26" s="11"/>
      <c r="ZS26" s="12"/>
      <c r="ZT26" s="12"/>
      <c r="ZU26" s="12"/>
      <c r="ZV26" s="12"/>
      <c r="ZW26" s="11"/>
      <c r="ZX26" s="12"/>
      <c r="ZY26" s="12"/>
      <c r="ZZ26" s="12"/>
      <c r="AAA26" s="12"/>
      <c r="AAB26" s="11"/>
      <c r="AAC26" s="12"/>
      <c r="AAD26" s="12"/>
      <c r="AAE26" s="12"/>
      <c r="AAF26" s="12"/>
      <c r="AAG26" s="11"/>
      <c r="AAH26" s="12"/>
      <c r="AAI26" s="12"/>
      <c r="AAJ26" s="12"/>
      <c r="AAK26" s="12"/>
      <c r="AAL26" s="11"/>
      <c r="AAM26" s="12"/>
      <c r="AAN26" s="12"/>
      <c r="AAO26" s="12"/>
      <c r="AAP26" s="12"/>
      <c r="AAQ26" s="11"/>
      <c r="AAR26" s="12"/>
      <c r="AAS26" s="12"/>
      <c r="AAT26" s="12"/>
      <c r="AAU26" s="12"/>
      <c r="AAV26" s="11"/>
      <c r="AAW26" s="12"/>
      <c r="AAX26" s="12"/>
      <c r="AAY26" s="12"/>
      <c r="AAZ26" s="12"/>
      <c r="ABA26" s="11"/>
      <c r="ABB26" s="12"/>
      <c r="ABC26" s="12"/>
      <c r="ABD26" s="12"/>
      <c r="ABE26" s="12"/>
      <c r="ABF26" s="11"/>
      <c r="ABG26" s="12"/>
      <c r="ABH26" s="12"/>
      <c r="ABI26" s="12"/>
      <c r="ABJ26" s="12"/>
      <c r="ABK26" s="11"/>
      <c r="ABL26" s="12"/>
      <c r="ABM26" s="12"/>
      <c r="ABN26" s="12"/>
      <c r="ABO26" s="12"/>
      <c r="ABP26" s="11"/>
      <c r="ABQ26" s="12"/>
      <c r="ABR26" s="12"/>
      <c r="ABS26" s="12"/>
      <c r="ABT26" s="12"/>
      <c r="ABU26" s="11"/>
      <c r="ABV26" s="12"/>
      <c r="ABW26" s="12"/>
      <c r="ABX26" s="12"/>
      <c r="ABY26" s="12"/>
      <c r="ABZ26" s="11"/>
      <c r="ACA26" s="12"/>
      <c r="ACB26" s="12"/>
      <c r="ACC26" s="12"/>
      <c r="ACD26" s="12"/>
      <c r="ACE26" s="11"/>
      <c r="ACF26" s="12"/>
      <c r="ACG26" s="12"/>
      <c r="ACH26" s="12"/>
      <c r="ACI26" s="12"/>
      <c r="ACJ26" s="11"/>
      <c r="ACK26" s="12"/>
      <c r="ACL26" s="12"/>
      <c r="ACM26" s="12"/>
      <c r="ACN26" s="12"/>
      <c r="ACO26" s="11"/>
      <c r="ACP26" s="12"/>
      <c r="ACQ26" s="12"/>
      <c r="ACR26" s="12"/>
      <c r="ACS26" s="12"/>
      <c r="ACT26" s="11"/>
      <c r="ACU26" s="12"/>
      <c r="ACV26" s="12"/>
      <c r="ACW26" s="12"/>
      <c r="ACX26" s="12"/>
      <c r="ACY26" s="11"/>
      <c r="ACZ26" s="12"/>
      <c r="ADA26" s="12"/>
      <c r="ADB26" s="12"/>
      <c r="ADC26" s="12"/>
      <c r="ADD26" s="11"/>
      <c r="ADE26" s="12"/>
      <c r="ADF26" s="12"/>
      <c r="ADG26" s="12"/>
      <c r="ADH26" s="12"/>
      <c r="ADI26" s="11"/>
      <c r="ADJ26" s="12"/>
      <c r="ADK26" s="12"/>
      <c r="ADL26" s="12"/>
      <c r="ADM26" s="12"/>
      <c r="ADN26" s="11"/>
      <c r="ADO26" s="12"/>
      <c r="ADP26" s="12"/>
      <c r="ADQ26" s="12"/>
      <c r="ADR26" s="12"/>
      <c r="ADS26" s="11"/>
      <c r="ADT26" s="12"/>
      <c r="ADU26" s="12"/>
      <c r="ADV26" s="12"/>
      <c r="ADW26" s="12"/>
      <c r="ADX26" s="11"/>
      <c r="ADY26" s="12"/>
      <c r="ADZ26" s="12"/>
      <c r="AEA26" s="12"/>
      <c r="AEB26" s="12"/>
      <c r="AEC26" s="11"/>
      <c r="AED26" s="12"/>
      <c r="AEE26" s="12"/>
      <c r="AEF26" s="12"/>
      <c r="AEG26" s="12"/>
      <c r="AEH26" s="11"/>
      <c r="AEI26" s="12"/>
      <c r="AEJ26" s="12"/>
      <c r="AEK26" s="12"/>
      <c r="AEL26" s="12"/>
      <c r="AEM26" s="11"/>
      <c r="AEN26" s="12"/>
      <c r="AEO26" s="12"/>
      <c r="AEP26" s="12"/>
      <c r="AEQ26" s="12"/>
      <c r="AER26" s="11"/>
      <c r="AES26" s="12"/>
      <c r="AET26" s="12"/>
      <c r="AEU26" s="12"/>
      <c r="AEV26" s="12"/>
      <c r="AEW26" s="11"/>
      <c r="AEX26" s="12"/>
      <c r="AEY26" s="12"/>
      <c r="AEZ26" s="12"/>
      <c r="AFA26" s="12"/>
      <c r="AFB26" s="11"/>
      <c r="AFC26" s="12"/>
      <c r="AFD26" s="12"/>
      <c r="AFE26" s="12"/>
      <c r="AFF26" s="12"/>
      <c r="AFG26" s="11"/>
      <c r="AFH26" s="12"/>
      <c r="AFI26" s="12"/>
      <c r="AFJ26" s="12"/>
      <c r="AFK26" s="12"/>
      <c r="AFL26" s="11"/>
      <c r="AFM26" s="12"/>
      <c r="AFN26" s="12"/>
      <c r="AFO26" s="12"/>
      <c r="AFP26" s="12"/>
      <c r="AFQ26" s="11"/>
      <c r="AFR26" s="12"/>
      <c r="AFS26" s="12"/>
      <c r="AFT26" s="12"/>
      <c r="AFU26" s="12"/>
      <c r="AFV26" s="11"/>
      <c r="AFW26" s="12"/>
      <c r="AFX26" s="12"/>
      <c r="AFY26" s="12"/>
      <c r="AFZ26" s="12"/>
      <c r="AGA26" s="11"/>
      <c r="AGB26" s="12"/>
      <c r="AGC26" s="12"/>
      <c r="AGD26" s="12"/>
      <c r="AGE26" s="12"/>
      <c r="AGF26" s="11"/>
      <c r="AGG26" s="12"/>
      <c r="AGH26" s="12"/>
      <c r="AGI26" s="12"/>
      <c r="AGJ26" s="12"/>
      <c r="AGK26" s="11"/>
      <c r="AGL26" s="12"/>
      <c r="AGM26" s="12"/>
      <c r="AGN26" s="12"/>
      <c r="AGO26" s="12"/>
      <c r="AGP26" s="11"/>
      <c r="AGQ26" s="12"/>
      <c r="AGR26" s="12"/>
      <c r="AGS26" s="12"/>
      <c r="AGT26" s="12"/>
      <c r="AGU26" s="11"/>
      <c r="AGV26" s="12"/>
      <c r="AGW26" s="12"/>
      <c r="AGX26" s="12"/>
      <c r="AGY26" s="12"/>
      <c r="AGZ26" s="11"/>
      <c r="AHA26" s="12"/>
      <c r="AHB26" s="12"/>
      <c r="AHC26" s="12"/>
      <c r="AHD26" s="12"/>
      <c r="AHE26" s="11"/>
      <c r="AHF26" s="12"/>
      <c r="AHG26" s="12"/>
      <c r="AHH26" s="12"/>
      <c r="AHI26" s="12"/>
      <c r="AHJ26" s="11"/>
      <c r="AHK26" s="12"/>
      <c r="AHL26" s="12"/>
      <c r="AHM26" s="12"/>
      <c r="AHN26" s="12"/>
      <c r="AHO26" s="11"/>
      <c r="AHP26" s="12"/>
      <c r="AHQ26" s="12"/>
      <c r="AHR26" s="12"/>
      <c r="AHS26" s="12"/>
      <c r="AHT26" s="11"/>
      <c r="AHU26" s="12"/>
      <c r="AHV26" s="12"/>
      <c r="AHW26" s="12"/>
      <c r="AHX26" s="12"/>
      <c r="AHY26" s="11"/>
      <c r="AHZ26" s="12"/>
      <c r="AIA26" s="12"/>
      <c r="AIB26" s="12"/>
      <c r="AIC26" s="12"/>
      <c r="AID26" s="11"/>
      <c r="AIE26" s="12"/>
      <c r="AIF26" s="12"/>
      <c r="AIG26" s="12"/>
      <c r="AIH26" s="12"/>
      <c r="AII26" s="11"/>
      <c r="AIJ26" s="12"/>
      <c r="AIK26" s="12"/>
      <c r="AIL26" s="12"/>
      <c r="AIM26" s="12"/>
      <c r="AIN26" s="11"/>
      <c r="AIO26" s="12"/>
      <c r="AIP26" s="12"/>
      <c r="AIQ26" s="12"/>
      <c r="AIR26" s="12"/>
      <c r="AIS26" s="11"/>
      <c r="AIT26" s="12"/>
      <c r="AIU26" s="12"/>
      <c r="AIV26" s="12"/>
      <c r="AIW26" s="12"/>
      <c r="AIX26" s="11"/>
      <c r="AIY26" s="12"/>
      <c r="AIZ26" s="12"/>
      <c r="AJA26" s="12"/>
      <c r="AJB26" s="12"/>
      <c r="AJC26" s="11"/>
      <c r="AJD26" s="12"/>
      <c r="AJE26" s="12"/>
      <c r="AJF26" s="12"/>
      <c r="AJG26" s="12"/>
      <c r="AJH26" s="11"/>
      <c r="AJI26" s="12"/>
      <c r="AJJ26" s="12"/>
      <c r="AJK26" s="12"/>
      <c r="AJL26" s="12"/>
      <c r="AJM26" s="11"/>
      <c r="AJN26" s="12"/>
      <c r="AJO26" s="12"/>
      <c r="AJP26" s="12"/>
      <c r="AJQ26" s="12"/>
      <c r="AJR26" s="11"/>
      <c r="AJS26" s="12"/>
      <c r="AJT26" s="12"/>
      <c r="AJU26" s="12"/>
      <c r="AJV26" s="12"/>
      <c r="AJW26" s="11"/>
      <c r="AJX26" s="12"/>
      <c r="AJY26" s="12"/>
      <c r="AJZ26" s="12"/>
      <c r="AKA26" s="12"/>
      <c r="AKB26" s="11"/>
      <c r="AKC26" s="12"/>
      <c r="AKD26" s="12"/>
      <c r="AKE26" s="12"/>
      <c r="AKF26" s="12"/>
      <c r="AKG26" s="11"/>
      <c r="AKH26" s="12"/>
      <c r="AKI26" s="12"/>
      <c r="AKJ26" s="12"/>
      <c r="AKK26" s="12"/>
      <c r="AKL26" s="11"/>
      <c r="AKM26" s="12"/>
      <c r="AKN26" s="12"/>
      <c r="AKO26" s="12"/>
      <c r="AKP26" s="12"/>
      <c r="AKQ26" s="11"/>
      <c r="AKR26" s="12"/>
      <c r="AKS26" s="12"/>
      <c r="AKT26" s="12"/>
      <c r="AKU26" s="12"/>
      <c r="AKV26" s="11"/>
      <c r="AKW26" s="12"/>
      <c r="AKX26" s="12"/>
      <c r="AKY26" s="12"/>
      <c r="AKZ26" s="12"/>
      <c r="ALA26" s="11"/>
      <c r="ALB26" s="12"/>
      <c r="ALC26" s="12"/>
      <c r="ALD26" s="12"/>
      <c r="ALE26" s="12"/>
      <c r="ALF26" s="11"/>
      <c r="ALG26" s="12"/>
      <c r="ALH26" s="12"/>
      <c r="ALI26" s="12"/>
      <c r="ALJ26" s="12"/>
      <c r="ALK26" s="11"/>
      <c r="ALL26" s="12"/>
      <c r="ALM26" s="12"/>
      <c r="ALN26" s="12"/>
      <c r="ALO26" s="12"/>
      <c r="ALP26" s="11"/>
      <c r="ALQ26" s="12"/>
      <c r="ALR26" s="12"/>
      <c r="ALS26" s="12"/>
      <c r="ALT26" s="12"/>
      <c r="ALU26" s="11"/>
      <c r="ALV26" s="12"/>
      <c r="ALW26" s="12"/>
      <c r="ALX26" s="12"/>
      <c r="ALY26" s="12"/>
      <c r="ALZ26" s="11"/>
      <c r="AMA26" s="12"/>
      <c r="AMB26" s="12"/>
      <c r="AMC26" s="12"/>
      <c r="AMD26" s="12"/>
      <c r="AME26" s="11"/>
      <c r="AMF26" s="12"/>
      <c r="AMG26" s="12"/>
      <c r="AMH26" s="12"/>
      <c r="AMI26" s="12"/>
      <c r="AMJ26" s="11"/>
      <c r="AMK26" s="12"/>
      <c r="AML26" s="12"/>
      <c r="AMM26" s="12"/>
      <c r="AMN26" s="12"/>
      <c r="AMO26" s="11"/>
      <c r="AMP26" s="12"/>
      <c r="AMQ26" s="12"/>
      <c r="AMR26" s="12"/>
      <c r="AMS26" s="12"/>
      <c r="AMT26" s="11"/>
      <c r="AMU26" s="12"/>
      <c r="AMV26" s="12"/>
      <c r="AMW26" s="12"/>
      <c r="AMX26" s="12"/>
      <c r="AMY26" s="11"/>
      <c r="AMZ26" s="12"/>
      <c r="ANA26" s="12"/>
      <c r="ANB26" s="12"/>
      <c r="ANC26" s="12"/>
      <c r="AND26" s="11"/>
      <c r="ANE26" s="12"/>
      <c r="ANF26" s="12"/>
      <c r="ANG26" s="12"/>
      <c r="ANH26" s="12"/>
      <c r="ANI26" s="11"/>
      <c r="ANJ26" s="12"/>
      <c r="ANK26" s="12"/>
      <c r="ANL26" s="12"/>
      <c r="ANM26" s="12"/>
      <c r="ANN26" s="11"/>
      <c r="ANO26" s="12"/>
      <c r="ANP26" s="12"/>
      <c r="ANQ26" s="12"/>
      <c r="ANR26" s="12"/>
      <c r="ANS26" s="11"/>
      <c r="ANT26" s="12"/>
      <c r="ANU26" s="12"/>
      <c r="ANV26" s="12"/>
      <c r="ANW26" s="12"/>
      <c r="ANX26" s="11"/>
      <c r="ANY26" s="12"/>
      <c r="ANZ26" s="12"/>
      <c r="AOA26" s="12"/>
      <c r="AOB26" s="12"/>
      <c r="AOC26" s="11"/>
      <c r="AOD26" s="12"/>
      <c r="AOE26" s="12"/>
      <c r="AOF26" s="12"/>
      <c r="AOG26" s="12"/>
      <c r="AOH26" s="11"/>
      <c r="AOI26" s="12"/>
      <c r="AOJ26" s="12"/>
      <c r="AOK26" s="12"/>
      <c r="AOL26" s="12"/>
      <c r="AOM26" s="11"/>
      <c r="AON26" s="12"/>
      <c r="AOO26" s="12"/>
      <c r="AOP26" s="12"/>
      <c r="AOQ26" s="12"/>
      <c r="AOR26" s="11"/>
      <c r="AOS26" s="12"/>
      <c r="AOT26" s="12"/>
      <c r="AOU26" s="12"/>
      <c r="AOV26" s="12"/>
      <c r="AOW26" s="11"/>
      <c r="AOX26" s="12"/>
      <c r="AOY26" s="12"/>
      <c r="AOZ26" s="12"/>
      <c r="APA26" s="12"/>
      <c r="APB26" s="11"/>
      <c r="APC26" s="12"/>
      <c r="APD26" s="12"/>
      <c r="APE26" s="12"/>
      <c r="APF26" s="12"/>
      <c r="APG26" s="11"/>
      <c r="APH26" s="12"/>
      <c r="API26" s="12"/>
      <c r="APJ26" s="12"/>
      <c r="APK26" s="12"/>
      <c r="APL26" s="11"/>
      <c r="APM26" s="12"/>
      <c r="APN26" s="12"/>
      <c r="APO26" s="12"/>
      <c r="APP26" s="12"/>
      <c r="APQ26" s="11"/>
      <c r="APR26" s="12"/>
      <c r="APS26" s="12"/>
      <c r="APT26" s="12"/>
      <c r="APU26" s="12"/>
      <c r="APV26" s="11"/>
      <c r="APW26" s="12"/>
      <c r="APX26" s="12"/>
      <c r="APY26" s="12"/>
      <c r="APZ26" s="12"/>
      <c r="AQA26" s="11"/>
      <c r="AQB26" s="12"/>
      <c r="AQC26" s="12"/>
      <c r="AQD26" s="12"/>
      <c r="AQE26" s="12"/>
      <c r="AQF26" s="11"/>
      <c r="AQG26" s="12"/>
      <c r="AQH26" s="12"/>
      <c r="AQI26" s="12"/>
      <c r="AQJ26" s="12"/>
      <c r="AQK26" s="11"/>
      <c r="AQL26" s="12"/>
      <c r="AQM26" s="12"/>
      <c r="AQN26" s="12"/>
      <c r="AQO26" s="12"/>
      <c r="AQP26" s="11"/>
      <c r="AQQ26" s="12"/>
      <c r="AQR26" s="12"/>
      <c r="AQS26" s="12"/>
      <c r="AQT26" s="12"/>
      <c r="AQU26" s="11"/>
      <c r="AQV26" s="12"/>
      <c r="AQW26" s="12"/>
      <c r="AQX26" s="12"/>
      <c r="AQY26" s="12"/>
      <c r="AQZ26" s="11"/>
      <c r="ARA26" s="12"/>
      <c r="ARB26" s="12"/>
      <c r="ARC26" s="12"/>
      <c r="ARD26" s="12"/>
      <c r="ARE26" s="11"/>
      <c r="ARF26" s="12"/>
      <c r="ARG26" s="12"/>
      <c r="ARH26" s="12"/>
      <c r="ARI26" s="12"/>
      <c r="ARJ26" s="11"/>
      <c r="ARK26" s="12"/>
      <c r="ARL26" s="12"/>
      <c r="ARM26" s="12"/>
      <c r="ARN26" s="12"/>
      <c r="ARO26" s="11"/>
      <c r="ARP26" s="12"/>
      <c r="ARQ26" s="12"/>
      <c r="ARR26" s="12"/>
      <c r="ARS26" s="12"/>
      <c r="ART26" s="11"/>
      <c r="ARU26" s="12"/>
      <c r="ARV26" s="12"/>
      <c r="ARW26" s="12"/>
      <c r="ARX26" s="12"/>
      <c r="ARY26" s="11"/>
      <c r="ARZ26" s="12"/>
      <c r="ASA26" s="12"/>
      <c r="ASB26" s="12"/>
      <c r="ASC26" s="12"/>
      <c r="ASD26" s="11"/>
      <c r="ASE26" s="12"/>
      <c r="ASF26" s="12"/>
      <c r="ASG26" s="12"/>
      <c r="ASH26" s="12"/>
      <c r="ASI26" s="11"/>
      <c r="ASJ26" s="12"/>
      <c r="ASK26" s="12"/>
      <c r="ASL26" s="12"/>
      <c r="ASM26" s="12"/>
      <c r="ASN26" s="11"/>
      <c r="ASO26" s="12"/>
      <c r="ASP26" s="12"/>
      <c r="ASQ26" s="12"/>
      <c r="ASR26" s="12"/>
      <c r="ASS26" s="11"/>
      <c r="AST26" s="12"/>
      <c r="ASU26" s="12"/>
      <c r="ASV26" s="12"/>
      <c r="ASW26" s="12"/>
      <c r="ASX26" s="11"/>
      <c r="ASY26" s="12"/>
      <c r="ASZ26" s="12"/>
      <c r="ATA26" s="12"/>
      <c r="ATB26" s="12"/>
      <c r="ATC26" s="11"/>
      <c r="ATD26" s="12"/>
      <c r="ATE26" s="12"/>
      <c r="ATF26" s="12"/>
      <c r="ATG26" s="12"/>
      <c r="ATH26" s="11"/>
      <c r="ATI26" s="12"/>
      <c r="ATJ26" s="12"/>
      <c r="ATK26" s="12"/>
      <c r="ATL26" s="12"/>
      <c r="ATM26" s="11"/>
      <c r="ATN26" s="12"/>
      <c r="ATO26" s="12"/>
      <c r="ATP26" s="12"/>
      <c r="ATQ26" s="12"/>
      <c r="ATR26" s="11"/>
      <c r="ATS26" s="12"/>
      <c r="ATT26" s="12"/>
      <c r="ATU26" s="12"/>
      <c r="ATV26" s="12"/>
      <c r="ATW26" s="11"/>
      <c r="ATX26" s="12"/>
      <c r="ATY26" s="12"/>
      <c r="ATZ26" s="12"/>
      <c r="AUA26" s="12"/>
      <c r="AUB26" s="11"/>
      <c r="AUC26" s="12"/>
      <c r="AUD26" s="12"/>
      <c r="AUE26" s="12"/>
      <c r="AUF26" s="12"/>
      <c r="AUG26" s="11"/>
      <c r="AUH26" s="12"/>
      <c r="AUI26" s="12"/>
      <c r="AUJ26" s="12"/>
      <c r="AUK26" s="12"/>
      <c r="AUL26" s="11"/>
      <c r="AUM26" s="12"/>
      <c r="AUN26" s="12"/>
      <c r="AUO26" s="12"/>
      <c r="AUP26" s="12"/>
      <c r="AUQ26" s="11"/>
      <c r="AUR26" s="12"/>
      <c r="AUS26" s="12"/>
      <c r="AUT26" s="12"/>
      <c r="AUU26" s="12"/>
      <c r="AUV26" s="11"/>
      <c r="AUW26" s="12"/>
      <c r="AUX26" s="12"/>
      <c r="AUY26" s="12"/>
      <c r="AUZ26" s="12"/>
      <c r="AVA26" s="11"/>
      <c r="AVB26" s="12"/>
      <c r="AVC26" s="12"/>
      <c r="AVD26" s="12"/>
      <c r="AVE26" s="12"/>
      <c r="AVF26" s="11"/>
      <c r="AVG26" s="12"/>
      <c r="AVH26" s="12"/>
      <c r="AVI26" s="12"/>
      <c r="AVJ26" s="12"/>
      <c r="AVK26" s="11"/>
      <c r="AVL26" s="12"/>
      <c r="AVM26" s="12"/>
      <c r="AVN26" s="12"/>
      <c r="AVO26" s="12"/>
      <c r="AVP26" s="11"/>
      <c r="AVQ26" s="12"/>
      <c r="AVR26" s="12"/>
      <c r="AVS26" s="12"/>
      <c r="AVT26" s="12"/>
      <c r="AVU26" s="11"/>
      <c r="AVV26" s="12"/>
      <c r="AVW26" s="12"/>
      <c r="AVX26" s="12"/>
      <c r="AVY26" s="12"/>
      <c r="AVZ26" s="11"/>
      <c r="AWA26" s="12"/>
      <c r="AWB26" s="12"/>
      <c r="AWC26" s="12"/>
      <c r="AWD26" s="12"/>
      <c r="AWE26" s="11"/>
      <c r="AWF26" s="12"/>
      <c r="AWG26" s="12"/>
      <c r="AWH26" s="12"/>
      <c r="AWI26" s="12"/>
      <c r="AWJ26" s="11"/>
      <c r="AWK26" s="12"/>
      <c r="AWL26" s="12"/>
      <c r="AWM26" s="12"/>
      <c r="AWN26" s="12"/>
      <c r="AWO26" s="11"/>
      <c r="AWP26" s="12"/>
      <c r="AWQ26" s="12"/>
      <c r="AWR26" s="12"/>
      <c r="AWS26" s="12"/>
      <c r="AWT26" s="11"/>
      <c r="AWU26" s="12"/>
      <c r="AWV26" s="12"/>
      <c r="AWW26" s="12"/>
      <c r="AWX26" s="12"/>
      <c r="AWY26" s="11"/>
      <c r="AWZ26" s="12"/>
      <c r="AXA26" s="12"/>
      <c r="AXB26" s="12"/>
      <c r="AXC26" s="12"/>
      <c r="AXD26" s="11"/>
      <c r="AXE26" s="12"/>
      <c r="AXF26" s="12"/>
      <c r="AXG26" s="12"/>
      <c r="AXH26" s="12"/>
      <c r="AXI26" s="11"/>
      <c r="AXJ26" s="12"/>
      <c r="AXK26" s="12"/>
      <c r="AXL26" s="12"/>
      <c r="AXM26" s="12"/>
      <c r="AXN26" s="11"/>
      <c r="AXO26" s="12"/>
      <c r="AXP26" s="12"/>
      <c r="AXQ26" s="12"/>
      <c r="AXR26" s="12"/>
      <c r="AXS26" s="11"/>
      <c r="AXT26" s="12"/>
      <c r="AXU26" s="12"/>
      <c r="AXV26" s="12"/>
      <c r="AXW26" s="12"/>
      <c r="AXX26" s="11"/>
      <c r="AXY26" s="12"/>
      <c r="AXZ26" s="12"/>
      <c r="AYA26" s="12"/>
      <c r="AYB26" s="12"/>
      <c r="AYC26" s="11"/>
      <c r="AYD26" s="12"/>
      <c r="AYE26" s="12"/>
      <c r="AYF26" s="12"/>
      <c r="AYG26" s="12"/>
      <c r="AYH26" s="11"/>
      <c r="AYI26" s="12"/>
      <c r="AYJ26" s="12"/>
      <c r="AYK26" s="12"/>
      <c r="AYL26" s="12"/>
      <c r="AYM26" s="11"/>
      <c r="AYN26" s="12"/>
      <c r="AYO26" s="12"/>
      <c r="AYP26" s="12"/>
      <c r="AYQ26" s="12"/>
      <c r="AYR26" s="11"/>
      <c r="AYS26" s="12"/>
      <c r="AYT26" s="12"/>
      <c r="AYU26" s="12"/>
      <c r="AYV26" s="12"/>
      <c r="AYW26" s="11"/>
      <c r="AYX26" s="12"/>
      <c r="AYY26" s="12"/>
      <c r="AYZ26" s="12"/>
      <c r="AZA26" s="12"/>
      <c r="AZB26" s="11"/>
      <c r="AZC26" s="12"/>
      <c r="AZD26" s="12"/>
      <c r="AZE26" s="12"/>
      <c r="AZF26" s="12"/>
      <c r="AZG26" s="11"/>
      <c r="AZH26" s="12"/>
      <c r="AZI26" s="12"/>
      <c r="AZJ26" s="12"/>
      <c r="AZK26" s="12"/>
      <c r="AZL26" s="11"/>
      <c r="AZM26" s="12"/>
      <c r="AZN26" s="12"/>
      <c r="AZO26" s="12"/>
      <c r="AZP26" s="12"/>
      <c r="AZQ26" s="11"/>
      <c r="AZR26" s="12"/>
      <c r="AZS26" s="12"/>
      <c r="AZT26" s="12"/>
      <c r="AZU26" s="12"/>
      <c r="AZV26" s="11"/>
      <c r="AZW26" s="12"/>
      <c r="AZX26" s="12"/>
      <c r="AZY26" s="12"/>
      <c r="AZZ26" s="12"/>
      <c r="BAA26" s="11"/>
      <c r="BAB26" s="12"/>
      <c r="BAC26" s="12"/>
      <c r="BAD26" s="12"/>
      <c r="BAE26" s="12"/>
      <c r="BAF26" s="11"/>
      <c r="BAG26" s="12"/>
      <c r="BAH26" s="12"/>
      <c r="BAI26" s="12"/>
      <c r="BAJ26" s="12"/>
      <c r="BAK26" s="11"/>
      <c r="BAL26" s="12"/>
      <c r="BAM26" s="12"/>
      <c r="BAN26" s="12"/>
      <c r="BAO26" s="12"/>
      <c r="BAP26" s="11"/>
      <c r="BAQ26" s="12"/>
      <c r="BAR26" s="12"/>
      <c r="BAS26" s="12"/>
      <c r="BAT26" s="12"/>
      <c r="BAU26" s="11"/>
      <c r="BAV26" s="12"/>
      <c r="BAW26" s="12"/>
      <c r="BAX26" s="12"/>
      <c r="BAY26" s="12"/>
      <c r="BAZ26" s="11"/>
      <c r="BBA26" s="12"/>
      <c r="BBB26" s="12"/>
      <c r="BBC26" s="12"/>
      <c r="BBD26" s="12"/>
      <c r="BBE26" s="11"/>
      <c r="BBF26" s="12"/>
      <c r="BBG26" s="12"/>
      <c r="BBH26" s="12"/>
      <c r="BBI26" s="12"/>
      <c r="BBJ26" s="11"/>
      <c r="BBK26" s="12"/>
      <c r="BBL26" s="12"/>
      <c r="BBM26" s="12"/>
      <c r="BBN26" s="12"/>
      <c r="BBO26" s="11"/>
      <c r="BBP26" s="12"/>
      <c r="BBQ26" s="12"/>
      <c r="BBR26" s="12"/>
      <c r="BBS26" s="12"/>
      <c r="BBT26" s="11"/>
      <c r="BBU26" s="12"/>
      <c r="BBV26" s="12"/>
      <c r="BBW26" s="12"/>
      <c r="BBX26" s="12"/>
      <c r="BBY26" s="11"/>
      <c r="BBZ26" s="12"/>
      <c r="BCA26" s="12"/>
      <c r="BCB26" s="12"/>
      <c r="BCC26" s="12"/>
      <c r="BCD26" s="11"/>
      <c r="BCE26" s="12"/>
      <c r="BCF26" s="12"/>
      <c r="BCG26" s="12"/>
      <c r="BCH26" s="12"/>
      <c r="BCI26" s="11"/>
      <c r="BCJ26" s="12"/>
      <c r="BCK26" s="12"/>
      <c r="BCL26" s="12"/>
      <c r="BCM26" s="12"/>
      <c r="BCN26" s="11"/>
      <c r="BCO26" s="12"/>
      <c r="BCP26" s="12"/>
      <c r="BCQ26" s="12"/>
      <c r="BCR26" s="12"/>
      <c r="BCS26" s="11"/>
      <c r="BCT26" s="12"/>
      <c r="BCU26" s="12"/>
      <c r="BCV26" s="12"/>
      <c r="BCW26" s="12"/>
      <c r="BCX26" s="11"/>
      <c r="BCY26" s="12"/>
      <c r="BCZ26" s="12"/>
      <c r="BDA26" s="12"/>
      <c r="BDB26" s="12"/>
      <c r="BDC26" s="11"/>
      <c r="BDD26" s="12"/>
      <c r="BDE26" s="12"/>
      <c r="BDF26" s="12"/>
      <c r="BDG26" s="12"/>
      <c r="BDH26" s="11"/>
      <c r="BDI26" s="12"/>
      <c r="BDJ26" s="12"/>
      <c r="BDK26" s="12"/>
      <c r="BDL26" s="12"/>
      <c r="BDM26" s="11"/>
      <c r="BDN26" s="12"/>
      <c r="BDO26" s="12"/>
      <c r="BDP26" s="12"/>
      <c r="BDQ26" s="12"/>
      <c r="BDR26" s="11"/>
      <c r="BDS26" s="12"/>
      <c r="BDT26" s="12"/>
      <c r="BDU26" s="12"/>
      <c r="BDV26" s="12"/>
      <c r="BDW26" s="11"/>
      <c r="BDX26" s="12"/>
      <c r="BDY26" s="12"/>
      <c r="BDZ26" s="12"/>
      <c r="BEA26" s="12"/>
      <c r="BEB26" s="11"/>
      <c r="BEC26" s="12"/>
      <c r="BED26" s="12"/>
      <c r="BEE26" s="12"/>
      <c r="BEF26" s="12"/>
      <c r="BEG26" s="11"/>
      <c r="BEH26" s="12"/>
      <c r="BEI26" s="12"/>
      <c r="BEJ26" s="12"/>
      <c r="BEK26" s="12"/>
      <c r="BEL26" s="11"/>
      <c r="BEM26" s="12"/>
      <c r="BEN26" s="12"/>
      <c r="BEO26" s="12"/>
      <c r="BEP26" s="12"/>
      <c r="BEQ26" s="11"/>
      <c r="BER26" s="12"/>
      <c r="BES26" s="12"/>
      <c r="BET26" s="12"/>
      <c r="BEU26" s="12"/>
      <c r="BEV26" s="11"/>
      <c r="BEW26" s="12"/>
      <c r="BEX26" s="12"/>
      <c r="BEY26" s="12"/>
      <c r="BEZ26" s="12"/>
      <c r="BFA26" s="11"/>
      <c r="BFB26" s="12"/>
      <c r="BFC26" s="12"/>
      <c r="BFD26" s="12"/>
      <c r="BFE26" s="12"/>
      <c r="BFF26" s="11"/>
      <c r="BFG26" s="12"/>
      <c r="BFH26" s="12"/>
      <c r="BFI26" s="12"/>
      <c r="BFJ26" s="12"/>
      <c r="BFK26" s="11"/>
      <c r="BFL26" s="12"/>
      <c r="BFM26" s="12"/>
      <c r="BFN26" s="12"/>
      <c r="BFO26" s="12"/>
      <c r="BFP26" s="11"/>
      <c r="BFQ26" s="12"/>
      <c r="BFR26" s="12"/>
      <c r="BFS26" s="12"/>
      <c r="BFT26" s="12"/>
      <c r="BFU26" s="11"/>
      <c r="BFV26" s="12"/>
      <c r="BFW26" s="12"/>
      <c r="BFX26" s="12"/>
      <c r="BFY26" s="12"/>
      <c r="BFZ26" s="11"/>
      <c r="BGA26" s="12"/>
      <c r="BGB26" s="12"/>
      <c r="BGC26" s="12"/>
      <c r="BGD26" s="12"/>
      <c r="BGE26" s="11"/>
      <c r="BGF26" s="12"/>
      <c r="BGG26" s="12"/>
      <c r="BGH26" s="12"/>
      <c r="BGI26" s="12"/>
      <c r="BGJ26" s="11"/>
      <c r="BGK26" s="12"/>
      <c r="BGL26" s="12"/>
      <c r="BGM26" s="12"/>
      <c r="BGN26" s="12"/>
      <c r="BGO26" s="11"/>
      <c r="BGP26" s="12"/>
      <c r="BGQ26" s="12"/>
      <c r="BGR26" s="12"/>
      <c r="BGS26" s="12"/>
      <c r="BGT26" s="11"/>
      <c r="BGU26" s="12"/>
      <c r="BGV26" s="12"/>
      <c r="BGW26" s="12"/>
      <c r="BGX26" s="12"/>
      <c r="BGY26" s="11"/>
      <c r="BGZ26" s="12"/>
      <c r="BHA26" s="12"/>
      <c r="BHB26" s="12"/>
      <c r="BHC26" s="12"/>
      <c r="BHD26" s="11"/>
      <c r="BHE26" s="12"/>
      <c r="BHF26" s="12"/>
      <c r="BHG26" s="12"/>
      <c r="BHH26" s="12"/>
      <c r="BHI26" s="11"/>
      <c r="BHJ26" s="12"/>
      <c r="BHK26" s="12"/>
      <c r="BHL26" s="12"/>
      <c r="BHM26" s="12"/>
      <c r="BHN26" s="11"/>
      <c r="BHO26" s="12"/>
      <c r="BHP26" s="12"/>
      <c r="BHQ26" s="12"/>
      <c r="BHR26" s="12"/>
      <c r="BHS26" s="11"/>
      <c r="BHT26" s="12"/>
      <c r="BHU26" s="12"/>
      <c r="BHV26" s="12"/>
      <c r="BHW26" s="12"/>
      <c r="BHX26" s="11"/>
      <c r="BHY26" s="12"/>
      <c r="BHZ26" s="12"/>
      <c r="BIA26" s="12"/>
      <c r="BIB26" s="12"/>
      <c r="BIC26" s="11"/>
      <c r="BID26" s="12"/>
      <c r="BIE26" s="12"/>
      <c r="BIF26" s="12"/>
      <c r="BIG26" s="12"/>
      <c r="BIH26" s="11"/>
      <c r="BII26" s="12"/>
      <c r="BIJ26" s="12"/>
      <c r="BIK26" s="12"/>
      <c r="BIL26" s="12"/>
      <c r="BIM26" s="11"/>
      <c r="BIN26" s="12"/>
      <c r="BIO26" s="12"/>
      <c r="BIP26" s="12"/>
      <c r="BIQ26" s="12"/>
      <c r="BIR26" s="11"/>
      <c r="BIS26" s="12"/>
      <c r="BIT26" s="12"/>
      <c r="BIU26" s="12"/>
      <c r="BIV26" s="12"/>
      <c r="BIW26" s="11"/>
      <c r="BIX26" s="12"/>
      <c r="BIY26" s="12"/>
      <c r="BIZ26" s="12"/>
      <c r="BJA26" s="12"/>
      <c r="BJB26" s="11"/>
      <c r="BJC26" s="12"/>
      <c r="BJD26" s="12"/>
      <c r="BJE26" s="12"/>
      <c r="BJF26" s="12"/>
      <c r="BJG26" s="11"/>
      <c r="BJH26" s="12"/>
      <c r="BJI26" s="12"/>
      <c r="BJJ26" s="12"/>
      <c r="BJK26" s="12"/>
      <c r="BJL26" s="11"/>
      <c r="BJM26" s="12"/>
      <c r="BJN26" s="12"/>
      <c r="BJO26" s="12"/>
      <c r="BJP26" s="12"/>
      <c r="BJQ26" s="11"/>
      <c r="BJR26" s="12"/>
      <c r="BJS26" s="12"/>
      <c r="BJT26" s="12"/>
      <c r="BJU26" s="12"/>
      <c r="BJV26" s="11"/>
      <c r="BJW26" s="12"/>
      <c r="BJX26" s="12"/>
      <c r="BJY26" s="12"/>
      <c r="BJZ26" s="12"/>
      <c r="BKA26" s="11"/>
      <c r="BKB26" s="12"/>
      <c r="BKC26" s="12"/>
      <c r="BKD26" s="12"/>
      <c r="BKE26" s="12"/>
      <c r="BKF26" s="11"/>
      <c r="BKG26" s="12"/>
      <c r="BKH26" s="12"/>
      <c r="BKI26" s="12"/>
      <c r="BKJ26" s="12"/>
      <c r="BKK26" s="11"/>
      <c r="BKL26" s="12"/>
      <c r="BKM26" s="12"/>
      <c r="BKN26" s="12"/>
      <c r="BKO26" s="12"/>
      <c r="BKP26" s="11"/>
      <c r="BKQ26" s="12"/>
      <c r="BKR26" s="12"/>
      <c r="BKS26" s="12"/>
      <c r="BKT26" s="12"/>
      <c r="BKU26" s="11"/>
      <c r="BKV26" s="12"/>
      <c r="BKW26" s="12"/>
      <c r="BKX26" s="12"/>
      <c r="BKY26" s="12"/>
      <c r="BKZ26" s="11"/>
      <c r="BLA26" s="12"/>
      <c r="BLB26" s="12"/>
      <c r="BLC26" s="12"/>
      <c r="BLD26" s="12"/>
      <c r="BLE26" s="11"/>
      <c r="BLF26" s="12"/>
      <c r="BLG26" s="12"/>
      <c r="BLH26" s="12"/>
      <c r="BLI26" s="12"/>
      <c r="BLJ26" s="11"/>
      <c r="BLK26" s="12"/>
      <c r="BLL26" s="12"/>
      <c r="BLM26" s="12"/>
      <c r="BLN26" s="12"/>
      <c r="BLO26" s="11"/>
      <c r="BLP26" s="12"/>
      <c r="BLQ26" s="12"/>
      <c r="BLR26" s="12"/>
      <c r="BLS26" s="12"/>
      <c r="BLT26" s="11"/>
      <c r="BLU26" s="12"/>
      <c r="BLV26" s="12"/>
      <c r="BLW26" s="12"/>
      <c r="BLX26" s="12"/>
      <c r="BLY26" s="11"/>
      <c r="BLZ26" s="12"/>
      <c r="BMA26" s="12"/>
      <c r="BMB26" s="12"/>
      <c r="BMC26" s="12"/>
      <c r="BMD26" s="11"/>
      <c r="BME26" s="12"/>
      <c r="BMF26" s="12"/>
      <c r="BMG26" s="12"/>
      <c r="BMH26" s="12"/>
      <c r="BMI26" s="11"/>
      <c r="BMJ26" s="12"/>
      <c r="BMK26" s="12"/>
      <c r="BML26" s="12"/>
      <c r="BMM26" s="12"/>
      <c r="BMN26" s="11"/>
      <c r="BMO26" s="12"/>
      <c r="BMP26" s="12"/>
      <c r="BMQ26" s="12"/>
      <c r="BMR26" s="12"/>
      <c r="BMS26" s="11"/>
      <c r="BMT26" s="12"/>
      <c r="BMU26" s="12"/>
      <c r="BMV26" s="12"/>
      <c r="BMW26" s="12"/>
      <c r="BMX26" s="11"/>
      <c r="BMY26" s="12"/>
      <c r="BMZ26" s="12"/>
      <c r="BNA26" s="12"/>
      <c r="BNB26" s="12"/>
      <c r="BNC26" s="11"/>
      <c r="BND26" s="12"/>
      <c r="BNE26" s="12"/>
      <c r="BNF26" s="12"/>
      <c r="BNG26" s="12"/>
      <c r="BNH26" s="11"/>
      <c r="BNI26" s="12"/>
      <c r="BNJ26" s="12"/>
      <c r="BNK26" s="12"/>
      <c r="BNL26" s="12"/>
      <c r="BNM26" s="11"/>
      <c r="BNN26" s="12"/>
      <c r="BNO26" s="12"/>
      <c r="BNP26" s="12"/>
      <c r="BNQ26" s="12"/>
      <c r="BNR26" s="11"/>
      <c r="BNS26" s="12"/>
      <c r="BNT26" s="12"/>
      <c r="BNU26" s="12"/>
      <c r="BNV26" s="12"/>
      <c r="BNW26" s="11"/>
      <c r="BNX26" s="12"/>
      <c r="BNY26" s="12"/>
      <c r="BNZ26" s="12"/>
      <c r="BOA26" s="12"/>
      <c r="BOB26" s="11"/>
      <c r="BOC26" s="12"/>
      <c r="BOD26" s="12"/>
      <c r="BOE26" s="12"/>
      <c r="BOF26" s="12"/>
      <c r="BOG26" s="11"/>
      <c r="BOH26" s="12"/>
      <c r="BOI26" s="12"/>
      <c r="BOJ26" s="12"/>
      <c r="BOK26" s="12"/>
      <c r="BOL26" s="11"/>
      <c r="BOM26" s="12"/>
      <c r="BON26" s="12"/>
      <c r="BOO26" s="12"/>
      <c r="BOP26" s="12"/>
      <c r="BOQ26" s="11"/>
      <c r="BOR26" s="12"/>
      <c r="BOS26" s="12"/>
      <c r="BOT26" s="12"/>
      <c r="BOU26" s="12"/>
      <c r="BOV26" s="11"/>
      <c r="BOW26" s="12"/>
      <c r="BOX26" s="12"/>
      <c r="BOY26" s="12"/>
      <c r="BOZ26" s="12"/>
      <c r="BPA26" s="11"/>
      <c r="BPB26" s="12"/>
      <c r="BPC26" s="12"/>
      <c r="BPD26" s="12"/>
      <c r="BPE26" s="12"/>
      <c r="BPF26" s="11"/>
      <c r="BPG26" s="12"/>
      <c r="BPH26" s="12"/>
      <c r="BPI26" s="12"/>
      <c r="BPJ26" s="12"/>
      <c r="BPK26" s="11"/>
      <c r="BPL26" s="12"/>
      <c r="BPM26" s="12"/>
      <c r="BPN26" s="12"/>
      <c r="BPO26" s="12"/>
      <c r="BPP26" s="11"/>
      <c r="BPQ26" s="12"/>
      <c r="BPR26" s="12"/>
      <c r="BPS26" s="12"/>
      <c r="BPT26" s="12"/>
      <c r="BPU26" s="11"/>
      <c r="BPV26" s="12"/>
      <c r="BPW26" s="12"/>
      <c r="BPX26" s="12"/>
      <c r="BPY26" s="12"/>
      <c r="BPZ26" s="11"/>
      <c r="BQA26" s="12"/>
      <c r="BQB26" s="12"/>
      <c r="BQC26" s="12"/>
      <c r="BQD26" s="12"/>
      <c r="BQE26" s="11"/>
      <c r="BQF26" s="12"/>
      <c r="BQG26" s="12"/>
      <c r="BQH26" s="12"/>
      <c r="BQI26" s="12"/>
      <c r="BQJ26" s="11"/>
      <c r="BQK26" s="12"/>
      <c r="BQL26" s="12"/>
      <c r="BQM26" s="12"/>
      <c r="BQN26" s="12"/>
      <c r="BQO26" s="11"/>
      <c r="BQP26" s="12"/>
      <c r="BQQ26" s="12"/>
      <c r="BQR26" s="12"/>
      <c r="BQS26" s="12"/>
      <c r="BQT26" s="11"/>
      <c r="BQU26" s="12"/>
      <c r="BQV26" s="12"/>
      <c r="BQW26" s="12"/>
      <c r="BQX26" s="12"/>
      <c r="BQY26" s="11"/>
      <c r="BQZ26" s="12"/>
      <c r="BRA26" s="12"/>
      <c r="BRB26" s="12"/>
      <c r="BRC26" s="12"/>
      <c r="BRD26" s="11"/>
      <c r="BRE26" s="12"/>
      <c r="BRF26" s="12"/>
      <c r="BRG26" s="12"/>
      <c r="BRH26" s="12"/>
      <c r="BRI26" s="11"/>
      <c r="BRJ26" s="12"/>
      <c r="BRK26" s="12"/>
      <c r="BRL26" s="12"/>
      <c r="BRM26" s="12"/>
      <c r="BRN26" s="11"/>
      <c r="BRO26" s="12"/>
      <c r="BRP26" s="12"/>
      <c r="BRQ26" s="12"/>
      <c r="BRR26" s="12"/>
      <c r="BRS26" s="11"/>
      <c r="BRT26" s="12"/>
      <c r="BRU26" s="12"/>
      <c r="BRV26" s="12"/>
      <c r="BRW26" s="12"/>
      <c r="BRX26" s="11"/>
      <c r="BRY26" s="12"/>
      <c r="BRZ26" s="12"/>
      <c r="BSA26" s="12"/>
      <c r="BSB26" s="12"/>
      <c r="BSC26" s="11"/>
      <c r="BSD26" s="12"/>
      <c r="BSE26" s="12"/>
      <c r="BSF26" s="12"/>
      <c r="BSG26" s="12"/>
      <c r="BSH26" s="11"/>
      <c r="BSI26" s="12"/>
      <c r="BSJ26" s="12"/>
      <c r="BSK26" s="12"/>
      <c r="BSL26" s="12"/>
      <c r="BSM26" s="11"/>
      <c r="BSN26" s="12"/>
      <c r="BSO26" s="12"/>
      <c r="BSP26" s="12"/>
      <c r="BSQ26" s="12"/>
      <c r="BSR26" s="11"/>
      <c r="BSS26" s="12"/>
      <c r="BST26" s="12"/>
      <c r="BSU26" s="12"/>
      <c r="BSV26" s="12"/>
      <c r="BSW26" s="11"/>
      <c r="BSX26" s="12"/>
      <c r="BSY26" s="12"/>
      <c r="BSZ26" s="12"/>
      <c r="BTA26" s="12"/>
      <c r="BTB26" s="11"/>
      <c r="BTC26" s="12"/>
      <c r="BTD26" s="12"/>
      <c r="BTE26" s="12"/>
      <c r="BTF26" s="12"/>
      <c r="BTG26" s="11"/>
      <c r="BTH26" s="12"/>
      <c r="BTI26" s="12"/>
      <c r="BTJ26" s="12"/>
      <c r="BTK26" s="12"/>
      <c r="BTL26" s="11"/>
      <c r="BTM26" s="12"/>
      <c r="BTN26" s="12"/>
      <c r="BTO26" s="12"/>
      <c r="BTP26" s="12"/>
      <c r="BTQ26" s="11"/>
      <c r="BTR26" s="12"/>
      <c r="BTS26" s="12"/>
      <c r="BTT26" s="12"/>
      <c r="BTU26" s="12"/>
      <c r="BTV26" s="11"/>
      <c r="BTW26" s="12"/>
      <c r="BTX26" s="12"/>
      <c r="BTY26" s="12"/>
      <c r="BTZ26" s="12"/>
      <c r="BUA26" s="11"/>
      <c r="BUB26" s="12"/>
      <c r="BUC26" s="12"/>
      <c r="BUD26" s="12"/>
      <c r="BUE26" s="12"/>
      <c r="BUF26" s="11"/>
      <c r="BUG26" s="12"/>
      <c r="BUH26" s="12"/>
      <c r="BUI26" s="12"/>
      <c r="BUJ26" s="12"/>
      <c r="BUK26" s="11"/>
      <c r="BUL26" s="12"/>
      <c r="BUM26" s="12"/>
      <c r="BUN26" s="12"/>
      <c r="BUO26" s="12"/>
      <c r="BUP26" s="11"/>
      <c r="BUQ26" s="12"/>
      <c r="BUR26" s="12"/>
      <c r="BUS26" s="12"/>
      <c r="BUT26" s="12"/>
      <c r="BUU26" s="11"/>
      <c r="BUV26" s="12"/>
      <c r="BUW26" s="12"/>
      <c r="BUX26" s="12"/>
      <c r="BUY26" s="12"/>
      <c r="BUZ26" s="11"/>
      <c r="BVA26" s="12"/>
      <c r="BVB26" s="12"/>
      <c r="BVC26" s="12"/>
      <c r="BVD26" s="12"/>
      <c r="BVE26" s="11"/>
      <c r="BVF26" s="12"/>
      <c r="BVG26" s="12"/>
      <c r="BVH26" s="12"/>
      <c r="BVI26" s="12"/>
      <c r="BVJ26" s="11"/>
      <c r="BVK26" s="12"/>
      <c r="BVL26" s="12"/>
      <c r="BVM26" s="12"/>
      <c r="BVN26" s="12"/>
      <c r="BVO26" s="11"/>
      <c r="BVP26" s="12"/>
      <c r="BVQ26" s="12"/>
      <c r="BVR26" s="12"/>
      <c r="BVS26" s="12"/>
      <c r="BVT26" s="11"/>
      <c r="BVU26" s="12"/>
      <c r="BVV26" s="12"/>
      <c r="BVW26" s="12"/>
      <c r="BVX26" s="12"/>
      <c r="BVY26" s="11"/>
      <c r="BVZ26" s="12"/>
      <c r="BWA26" s="12"/>
      <c r="BWB26" s="12"/>
      <c r="BWC26" s="12"/>
      <c r="BWD26" s="11"/>
      <c r="BWE26" s="12"/>
      <c r="BWF26" s="12"/>
      <c r="BWG26" s="12"/>
      <c r="BWH26" s="12"/>
      <c r="BWI26" s="11"/>
      <c r="BWJ26" s="12"/>
      <c r="BWK26" s="12"/>
      <c r="BWL26" s="12"/>
      <c r="BWM26" s="12"/>
      <c r="BWN26" s="11"/>
      <c r="BWO26" s="12"/>
      <c r="BWP26" s="12"/>
      <c r="BWQ26" s="12"/>
      <c r="BWR26" s="12"/>
      <c r="BWS26" s="11"/>
      <c r="BWT26" s="12"/>
      <c r="BWU26" s="12"/>
      <c r="BWV26" s="12"/>
      <c r="BWW26" s="12"/>
      <c r="BWX26" s="11"/>
      <c r="BWY26" s="12"/>
      <c r="BWZ26" s="12"/>
      <c r="BXA26" s="12"/>
      <c r="BXB26" s="12"/>
      <c r="BXC26" s="11"/>
      <c r="BXD26" s="12"/>
      <c r="BXE26" s="12"/>
      <c r="BXF26" s="12"/>
      <c r="BXG26" s="12"/>
      <c r="BXH26" s="11"/>
      <c r="BXI26" s="12"/>
      <c r="BXJ26" s="12"/>
      <c r="BXK26" s="12"/>
      <c r="BXL26" s="12"/>
      <c r="BXM26" s="11"/>
      <c r="BXN26" s="12"/>
      <c r="BXO26" s="12"/>
      <c r="BXP26" s="12"/>
      <c r="BXQ26" s="12"/>
      <c r="BXR26" s="11"/>
      <c r="BXS26" s="12"/>
      <c r="BXT26" s="12"/>
      <c r="BXU26" s="12"/>
      <c r="BXV26" s="12"/>
      <c r="BXW26" s="11"/>
      <c r="BXX26" s="12"/>
      <c r="BXY26" s="12"/>
      <c r="BXZ26" s="12"/>
      <c r="BYA26" s="12"/>
      <c r="BYB26" s="11"/>
      <c r="BYC26" s="12"/>
      <c r="BYD26" s="12"/>
      <c r="BYE26" s="12"/>
      <c r="BYF26" s="12"/>
      <c r="BYG26" s="11"/>
      <c r="BYH26" s="12"/>
      <c r="BYI26" s="12"/>
      <c r="BYJ26" s="12"/>
      <c r="BYK26" s="12"/>
      <c r="BYL26" s="11"/>
      <c r="BYM26" s="12"/>
      <c r="BYN26" s="12"/>
      <c r="BYO26" s="12"/>
      <c r="BYP26" s="12"/>
      <c r="BYQ26" s="11"/>
      <c r="BYR26" s="12"/>
      <c r="BYS26" s="12"/>
      <c r="BYT26" s="12"/>
      <c r="BYU26" s="12"/>
      <c r="BYV26" s="11"/>
      <c r="BYW26" s="12"/>
      <c r="BYX26" s="12"/>
      <c r="BYY26" s="12"/>
      <c r="BYZ26" s="12"/>
      <c r="BZA26" s="11"/>
      <c r="BZB26" s="12"/>
      <c r="BZC26" s="12"/>
      <c r="BZD26" s="12"/>
      <c r="BZE26" s="12"/>
      <c r="BZF26" s="11"/>
      <c r="BZG26" s="12"/>
      <c r="BZH26" s="12"/>
      <c r="BZI26" s="12"/>
      <c r="BZJ26" s="12"/>
      <c r="BZK26" s="11"/>
      <c r="BZL26" s="12"/>
      <c r="BZM26" s="12"/>
      <c r="BZN26" s="12"/>
      <c r="BZO26" s="12"/>
      <c r="BZP26" s="11"/>
      <c r="BZQ26" s="12"/>
      <c r="BZR26" s="12"/>
      <c r="BZS26" s="12"/>
      <c r="BZT26" s="12"/>
      <c r="BZU26" s="11"/>
      <c r="BZV26" s="12"/>
      <c r="BZW26" s="12"/>
      <c r="BZX26" s="12"/>
      <c r="BZY26" s="12"/>
      <c r="BZZ26" s="11"/>
      <c r="CAA26" s="12"/>
      <c r="CAB26" s="12"/>
      <c r="CAC26" s="12"/>
      <c r="CAD26" s="12"/>
      <c r="CAE26" s="11"/>
      <c r="CAF26" s="12"/>
      <c r="CAG26" s="12"/>
      <c r="CAH26" s="12"/>
      <c r="CAI26" s="12"/>
      <c r="CAJ26" s="11"/>
      <c r="CAK26" s="12"/>
      <c r="CAL26" s="12"/>
      <c r="CAM26" s="12"/>
      <c r="CAN26" s="12"/>
      <c r="CAO26" s="11"/>
      <c r="CAP26" s="12"/>
      <c r="CAQ26" s="12"/>
      <c r="CAR26" s="12"/>
      <c r="CAS26" s="12"/>
      <c r="CAT26" s="11"/>
      <c r="CAU26" s="12"/>
      <c r="CAV26" s="12"/>
      <c r="CAW26" s="12"/>
      <c r="CAX26" s="12"/>
      <c r="CAY26" s="11"/>
      <c r="CAZ26" s="12"/>
      <c r="CBA26" s="12"/>
      <c r="CBB26" s="12"/>
      <c r="CBC26" s="12"/>
      <c r="CBD26" s="11"/>
      <c r="CBE26" s="12"/>
      <c r="CBF26" s="12"/>
      <c r="CBG26" s="12"/>
      <c r="CBH26" s="12"/>
      <c r="CBI26" s="11"/>
      <c r="CBJ26" s="12"/>
      <c r="CBK26" s="12"/>
      <c r="CBL26" s="12"/>
      <c r="CBM26" s="12"/>
      <c r="CBN26" s="11"/>
      <c r="CBO26" s="12"/>
      <c r="CBP26" s="12"/>
      <c r="CBQ26" s="12"/>
      <c r="CBR26" s="12"/>
      <c r="CBS26" s="11"/>
      <c r="CBT26" s="12"/>
      <c r="CBU26" s="12"/>
      <c r="CBV26" s="12"/>
      <c r="CBW26" s="12"/>
      <c r="CBX26" s="11"/>
      <c r="CBY26" s="12"/>
      <c r="CBZ26" s="12"/>
      <c r="CCA26" s="12"/>
      <c r="CCB26" s="12"/>
      <c r="CCC26" s="11"/>
      <c r="CCD26" s="12"/>
      <c r="CCE26" s="12"/>
      <c r="CCF26" s="12"/>
      <c r="CCG26" s="12"/>
      <c r="CCH26" s="11"/>
      <c r="CCI26" s="12"/>
      <c r="CCJ26" s="12"/>
      <c r="CCK26" s="12"/>
      <c r="CCL26" s="12"/>
      <c r="CCM26" s="11"/>
      <c r="CCN26" s="12"/>
      <c r="CCO26" s="12"/>
      <c r="CCP26" s="12"/>
      <c r="CCQ26" s="12"/>
      <c r="CCR26" s="11"/>
      <c r="CCS26" s="12"/>
      <c r="CCT26" s="12"/>
      <c r="CCU26" s="12"/>
      <c r="CCV26" s="12"/>
      <c r="CCW26" s="11"/>
      <c r="CCX26" s="12"/>
      <c r="CCY26" s="12"/>
      <c r="CCZ26" s="12"/>
      <c r="CDA26" s="12"/>
      <c r="CDB26" s="11"/>
      <c r="CDC26" s="12"/>
      <c r="CDD26" s="12"/>
      <c r="CDE26" s="12"/>
      <c r="CDF26" s="12"/>
      <c r="CDG26" s="11"/>
      <c r="CDH26" s="12"/>
      <c r="CDI26" s="12"/>
      <c r="CDJ26" s="12"/>
      <c r="CDK26" s="12"/>
      <c r="CDL26" s="11"/>
      <c r="CDM26" s="12"/>
      <c r="CDN26" s="12"/>
      <c r="CDO26" s="12"/>
      <c r="CDP26" s="12"/>
      <c r="CDQ26" s="11"/>
      <c r="CDR26" s="12"/>
      <c r="CDS26" s="12"/>
      <c r="CDT26" s="12"/>
      <c r="CDU26" s="12"/>
      <c r="CDV26" s="11"/>
      <c r="CDW26" s="12"/>
      <c r="CDX26" s="12"/>
      <c r="CDY26" s="12"/>
      <c r="CDZ26" s="12"/>
      <c r="CEA26" s="11"/>
      <c r="CEB26" s="12"/>
      <c r="CEC26" s="12"/>
      <c r="CED26" s="12"/>
      <c r="CEE26" s="12"/>
      <c r="CEF26" s="11"/>
      <c r="CEG26" s="12"/>
      <c r="CEH26" s="12"/>
      <c r="CEI26" s="12"/>
      <c r="CEJ26" s="12"/>
      <c r="CEK26" s="11"/>
      <c r="CEL26" s="12"/>
      <c r="CEM26" s="12"/>
      <c r="CEN26" s="12"/>
      <c r="CEO26" s="12"/>
      <c r="CEP26" s="11"/>
      <c r="CEQ26" s="12"/>
      <c r="CER26" s="12"/>
      <c r="CES26" s="12"/>
      <c r="CET26" s="12"/>
      <c r="CEU26" s="11"/>
      <c r="CEV26" s="12"/>
      <c r="CEW26" s="12"/>
      <c r="CEX26" s="12"/>
      <c r="CEY26" s="12"/>
      <c r="CEZ26" s="11"/>
      <c r="CFA26" s="12"/>
      <c r="CFB26" s="12"/>
      <c r="CFC26" s="12"/>
      <c r="CFD26" s="12"/>
      <c r="CFE26" s="11"/>
      <c r="CFF26" s="12"/>
      <c r="CFG26" s="12"/>
      <c r="CFH26" s="12"/>
      <c r="CFI26" s="12"/>
      <c r="CFJ26" s="11"/>
      <c r="CFK26" s="12"/>
      <c r="CFL26" s="12"/>
      <c r="CFM26" s="12"/>
      <c r="CFN26" s="12"/>
      <c r="CFO26" s="11"/>
      <c r="CFP26" s="12"/>
      <c r="CFQ26" s="12"/>
      <c r="CFR26" s="12"/>
      <c r="CFS26" s="12"/>
      <c r="CFT26" s="11"/>
      <c r="CFU26" s="12"/>
      <c r="CFV26" s="12"/>
      <c r="CFW26" s="12"/>
      <c r="CFX26" s="12"/>
      <c r="CFY26" s="11"/>
      <c r="CFZ26" s="12"/>
      <c r="CGA26" s="12"/>
      <c r="CGB26" s="12"/>
      <c r="CGC26" s="12"/>
      <c r="CGD26" s="11"/>
      <c r="CGE26" s="12"/>
      <c r="CGF26" s="12"/>
      <c r="CGG26" s="12"/>
      <c r="CGH26" s="12"/>
      <c r="CGI26" s="11"/>
      <c r="CGJ26" s="12"/>
      <c r="CGK26" s="12"/>
      <c r="CGL26" s="12"/>
      <c r="CGM26" s="12"/>
      <c r="CGN26" s="11"/>
      <c r="CGO26" s="12"/>
      <c r="CGP26" s="12"/>
      <c r="CGQ26" s="12"/>
      <c r="CGR26" s="12"/>
      <c r="CGS26" s="11"/>
      <c r="CGT26" s="12"/>
      <c r="CGU26" s="12"/>
      <c r="CGV26" s="12"/>
      <c r="CGW26" s="12"/>
      <c r="CGX26" s="11"/>
      <c r="CGY26" s="12"/>
      <c r="CGZ26" s="12"/>
      <c r="CHA26" s="12"/>
      <c r="CHB26" s="12"/>
      <c r="CHC26" s="11"/>
      <c r="CHD26" s="12"/>
      <c r="CHE26" s="12"/>
      <c r="CHF26" s="12"/>
      <c r="CHG26" s="12"/>
      <c r="CHH26" s="11"/>
      <c r="CHI26" s="12"/>
      <c r="CHJ26" s="12"/>
      <c r="CHK26" s="12"/>
      <c r="CHL26" s="12"/>
      <c r="CHM26" s="11"/>
      <c r="CHN26" s="12"/>
      <c r="CHO26" s="12"/>
      <c r="CHP26" s="12"/>
      <c r="CHQ26" s="12"/>
      <c r="CHR26" s="11"/>
      <c r="CHS26" s="12"/>
      <c r="CHT26" s="12"/>
      <c r="CHU26" s="12"/>
      <c r="CHV26" s="12"/>
      <c r="CHW26" s="11"/>
      <c r="CHX26" s="12"/>
      <c r="CHY26" s="12"/>
      <c r="CHZ26" s="12"/>
      <c r="CIA26" s="12"/>
      <c r="CIB26" s="11"/>
      <c r="CIC26" s="12"/>
      <c r="CID26" s="12"/>
      <c r="CIE26" s="12"/>
      <c r="CIF26" s="12"/>
      <c r="CIG26" s="11"/>
      <c r="CIH26" s="12"/>
      <c r="CII26" s="12"/>
      <c r="CIJ26" s="12"/>
      <c r="CIK26" s="12"/>
      <c r="CIL26" s="11"/>
      <c r="CIM26" s="12"/>
      <c r="CIN26" s="12"/>
      <c r="CIO26" s="12"/>
      <c r="CIP26" s="12"/>
      <c r="CIQ26" s="11"/>
      <c r="CIR26" s="12"/>
      <c r="CIS26" s="12"/>
      <c r="CIT26" s="12"/>
      <c r="CIU26" s="12"/>
      <c r="CIV26" s="11"/>
      <c r="CIW26" s="12"/>
      <c r="CIX26" s="12"/>
      <c r="CIY26" s="12"/>
      <c r="CIZ26" s="12"/>
      <c r="CJA26" s="11"/>
      <c r="CJB26" s="12"/>
      <c r="CJC26" s="12"/>
      <c r="CJD26" s="12"/>
      <c r="CJE26" s="12"/>
      <c r="CJF26" s="11"/>
      <c r="CJG26" s="12"/>
      <c r="CJH26" s="12"/>
      <c r="CJI26" s="12"/>
      <c r="CJJ26" s="12"/>
      <c r="CJK26" s="11"/>
      <c r="CJL26" s="12"/>
      <c r="CJM26" s="12"/>
      <c r="CJN26" s="12"/>
      <c r="CJO26" s="12"/>
      <c r="CJP26" s="11"/>
      <c r="CJQ26" s="12"/>
      <c r="CJR26" s="12"/>
      <c r="CJS26" s="12"/>
      <c r="CJT26" s="12"/>
      <c r="CJU26" s="11"/>
      <c r="CJV26" s="12"/>
      <c r="CJW26" s="12"/>
      <c r="CJX26" s="12"/>
      <c r="CJY26" s="12"/>
      <c r="CJZ26" s="11"/>
      <c r="CKA26" s="12"/>
      <c r="CKB26" s="12"/>
      <c r="CKC26" s="12"/>
      <c r="CKD26" s="12"/>
      <c r="CKE26" s="11"/>
      <c r="CKF26" s="12"/>
      <c r="CKG26" s="12"/>
      <c r="CKH26" s="12"/>
      <c r="CKI26" s="12"/>
      <c r="CKJ26" s="11"/>
      <c r="CKK26" s="12"/>
      <c r="CKL26" s="12"/>
      <c r="CKM26" s="12"/>
      <c r="CKN26" s="12"/>
      <c r="CKO26" s="11"/>
      <c r="CKP26" s="12"/>
      <c r="CKQ26" s="12"/>
      <c r="CKR26" s="12"/>
      <c r="CKS26" s="12"/>
      <c r="CKT26" s="11"/>
      <c r="CKU26" s="12"/>
      <c r="CKV26" s="12"/>
      <c r="CKW26" s="12"/>
      <c r="CKX26" s="12"/>
      <c r="CKY26" s="11"/>
      <c r="CKZ26" s="12"/>
      <c r="CLA26" s="12"/>
      <c r="CLB26" s="12"/>
      <c r="CLC26" s="12"/>
      <c r="CLD26" s="11"/>
      <c r="CLE26" s="12"/>
      <c r="CLF26" s="12"/>
      <c r="CLG26" s="12"/>
      <c r="CLH26" s="12"/>
      <c r="CLI26" s="11"/>
      <c r="CLJ26" s="12"/>
      <c r="CLK26" s="12"/>
      <c r="CLL26" s="12"/>
      <c r="CLM26" s="12"/>
      <c r="CLN26" s="11"/>
      <c r="CLO26" s="12"/>
      <c r="CLP26" s="12"/>
      <c r="CLQ26" s="12"/>
      <c r="CLR26" s="12"/>
      <c r="CLS26" s="11"/>
      <c r="CLT26" s="12"/>
      <c r="CLU26" s="12"/>
      <c r="CLV26" s="12"/>
      <c r="CLW26" s="12"/>
      <c r="CLX26" s="11"/>
      <c r="CLY26" s="12"/>
      <c r="CLZ26" s="12"/>
      <c r="CMA26" s="12"/>
      <c r="CMB26" s="12"/>
      <c r="CMC26" s="11"/>
      <c r="CMD26" s="12"/>
      <c r="CME26" s="12"/>
      <c r="CMF26" s="12"/>
      <c r="CMG26" s="12"/>
      <c r="CMH26" s="11"/>
      <c r="CMI26" s="12"/>
      <c r="CMJ26" s="12"/>
      <c r="CMK26" s="12"/>
      <c r="CML26" s="12"/>
      <c r="CMM26" s="11"/>
      <c r="CMN26" s="12"/>
      <c r="CMO26" s="12"/>
      <c r="CMP26" s="12"/>
      <c r="CMQ26" s="12"/>
      <c r="CMR26" s="11"/>
      <c r="CMS26" s="12"/>
      <c r="CMT26" s="12"/>
      <c r="CMU26" s="12"/>
      <c r="CMV26" s="12"/>
      <c r="CMW26" s="11"/>
      <c r="CMX26" s="12"/>
      <c r="CMY26" s="12"/>
      <c r="CMZ26" s="12"/>
      <c r="CNA26" s="12"/>
      <c r="CNB26" s="11"/>
      <c r="CNC26" s="12"/>
      <c r="CND26" s="12"/>
      <c r="CNE26" s="12"/>
      <c r="CNF26" s="12"/>
      <c r="CNG26" s="11"/>
      <c r="CNH26" s="12"/>
      <c r="CNI26" s="12"/>
      <c r="CNJ26" s="12"/>
      <c r="CNK26" s="12"/>
      <c r="CNL26" s="11"/>
      <c r="CNM26" s="12"/>
      <c r="CNN26" s="12"/>
      <c r="CNO26" s="12"/>
      <c r="CNP26" s="12"/>
      <c r="CNQ26" s="11"/>
      <c r="CNR26" s="12"/>
      <c r="CNS26" s="12"/>
      <c r="CNT26" s="12"/>
      <c r="CNU26" s="12"/>
      <c r="CNV26" s="11"/>
      <c r="CNW26" s="12"/>
      <c r="CNX26" s="12"/>
      <c r="CNY26" s="12"/>
      <c r="CNZ26" s="12"/>
      <c r="COA26" s="11"/>
      <c r="COB26" s="12"/>
      <c r="COC26" s="12"/>
      <c r="COD26" s="12"/>
      <c r="COE26" s="12"/>
      <c r="COF26" s="11"/>
      <c r="COG26" s="12"/>
      <c r="COH26" s="12"/>
      <c r="COI26" s="12"/>
      <c r="COJ26" s="12"/>
      <c r="COK26" s="11"/>
      <c r="COL26" s="12"/>
      <c r="COM26" s="12"/>
      <c r="CON26" s="12"/>
      <c r="COO26" s="12"/>
      <c r="COP26" s="11"/>
      <c r="COQ26" s="12"/>
      <c r="COR26" s="12"/>
      <c r="COS26" s="12"/>
      <c r="COT26" s="12"/>
      <c r="COU26" s="11"/>
      <c r="COV26" s="12"/>
      <c r="COW26" s="12"/>
      <c r="COX26" s="12"/>
      <c r="COY26" s="12"/>
      <c r="COZ26" s="11"/>
      <c r="CPA26" s="12"/>
      <c r="CPB26" s="12"/>
      <c r="CPC26" s="12"/>
      <c r="CPD26" s="12"/>
      <c r="CPE26" s="11"/>
      <c r="CPF26" s="12"/>
      <c r="CPG26" s="12"/>
      <c r="CPH26" s="12"/>
      <c r="CPI26" s="12"/>
      <c r="CPJ26" s="11"/>
      <c r="CPK26" s="12"/>
      <c r="CPL26" s="12"/>
      <c r="CPM26" s="12"/>
      <c r="CPN26" s="12"/>
      <c r="CPO26" s="11"/>
      <c r="CPP26" s="12"/>
      <c r="CPQ26" s="12"/>
      <c r="CPR26" s="12"/>
      <c r="CPS26" s="12"/>
      <c r="CPT26" s="11"/>
      <c r="CPU26" s="12"/>
      <c r="CPV26" s="12"/>
      <c r="CPW26" s="12"/>
      <c r="CPX26" s="12"/>
      <c r="CPY26" s="11"/>
      <c r="CPZ26" s="12"/>
      <c r="CQA26" s="12"/>
      <c r="CQB26" s="12"/>
      <c r="CQC26" s="12"/>
      <c r="CQD26" s="11"/>
      <c r="CQE26" s="12"/>
      <c r="CQF26" s="12"/>
      <c r="CQG26" s="12"/>
      <c r="CQH26" s="12"/>
      <c r="CQI26" s="11"/>
      <c r="CQJ26" s="12"/>
      <c r="CQK26" s="12"/>
      <c r="CQL26" s="12"/>
      <c r="CQM26" s="12"/>
      <c r="CQN26" s="11"/>
      <c r="CQO26" s="12"/>
      <c r="CQP26" s="12"/>
      <c r="CQQ26" s="12"/>
      <c r="CQR26" s="12"/>
      <c r="CQS26" s="11"/>
      <c r="CQT26" s="12"/>
      <c r="CQU26" s="12"/>
      <c r="CQV26" s="12"/>
      <c r="CQW26" s="12"/>
      <c r="CQX26" s="11"/>
      <c r="CQY26" s="12"/>
      <c r="CQZ26" s="12"/>
      <c r="CRA26" s="12"/>
      <c r="CRB26" s="12"/>
      <c r="CRC26" s="11"/>
      <c r="CRD26" s="12"/>
      <c r="CRE26" s="12"/>
      <c r="CRF26" s="12"/>
      <c r="CRG26" s="12"/>
      <c r="CRH26" s="11"/>
      <c r="CRI26" s="12"/>
      <c r="CRJ26" s="12"/>
      <c r="CRK26" s="12"/>
      <c r="CRL26" s="12"/>
      <c r="CRM26" s="11"/>
      <c r="CRN26" s="12"/>
      <c r="CRO26" s="12"/>
      <c r="CRP26" s="12"/>
      <c r="CRQ26" s="12"/>
      <c r="CRR26" s="11"/>
      <c r="CRS26" s="12"/>
      <c r="CRT26" s="12"/>
      <c r="CRU26" s="12"/>
      <c r="CRV26" s="12"/>
      <c r="CRW26" s="11"/>
      <c r="CRX26" s="12"/>
      <c r="CRY26" s="12"/>
      <c r="CRZ26" s="12"/>
      <c r="CSA26" s="12"/>
      <c r="CSB26" s="11"/>
      <c r="CSC26" s="12"/>
      <c r="CSD26" s="12"/>
      <c r="CSE26" s="12"/>
      <c r="CSF26" s="12"/>
      <c r="CSG26" s="11"/>
      <c r="CSH26" s="12"/>
      <c r="CSI26" s="12"/>
      <c r="CSJ26" s="12"/>
      <c r="CSK26" s="12"/>
      <c r="CSL26" s="11"/>
      <c r="CSM26" s="12"/>
      <c r="CSN26" s="12"/>
      <c r="CSO26" s="12"/>
      <c r="CSP26" s="12"/>
      <c r="CSQ26" s="11"/>
      <c r="CSR26" s="12"/>
      <c r="CSS26" s="12"/>
      <c r="CST26" s="12"/>
      <c r="CSU26" s="12"/>
      <c r="CSV26" s="11"/>
      <c r="CSW26" s="12"/>
      <c r="CSX26" s="12"/>
      <c r="CSY26" s="12"/>
      <c r="CSZ26" s="12"/>
      <c r="CTA26" s="11"/>
      <c r="CTB26" s="12"/>
      <c r="CTC26" s="12"/>
      <c r="CTD26" s="12"/>
      <c r="CTE26" s="12"/>
      <c r="CTF26" s="11"/>
      <c r="CTG26" s="12"/>
      <c r="CTH26" s="12"/>
      <c r="CTI26" s="12"/>
      <c r="CTJ26" s="12"/>
      <c r="CTK26" s="11"/>
      <c r="CTL26" s="12"/>
      <c r="CTM26" s="12"/>
      <c r="CTN26" s="12"/>
      <c r="CTO26" s="12"/>
      <c r="CTP26" s="11"/>
      <c r="CTQ26" s="12"/>
      <c r="CTR26" s="12"/>
      <c r="CTS26" s="12"/>
      <c r="CTT26" s="12"/>
      <c r="CTU26" s="11"/>
      <c r="CTV26" s="12"/>
      <c r="CTW26" s="12"/>
      <c r="CTX26" s="12"/>
      <c r="CTY26" s="12"/>
      <c r="CTZ26" s="11"/>
      <c r="CUA26" s="12"/>
      <c r="CUB26" s="12"/>
      <c r="CUC26" s="12"/>
      <c r="CUD26" s="12"/>
      <c r="CUE26" s="11"/>
      <c r="CUF26" s="12"/>
      <c r="CUG26" s="12"/>
      <c r="CUH26" s="12"/>
      <c r="CUI26" s="12"/>
      <c r="CUJ26" s="11"/>
      <c r="CUK26" s="12"/>
      <c r="CUL26" s="12"/>
      <c r="CUM26" s="12"/>
      <c r="CUN26" s="12"/>
      <c r="CUO26" s="11"/>
      <c r="CUP26" s="12"/>
      <c r="CUQ26" s="12"/>
      <c r="CUR26" s="12"/>
      <c r="CUS26" s="12"/>
      <c r="CUT26" s="11"/>
      <c r="CUU26" s="12"/>
      <c r="CUV26" s="12"/>
      <c r="CUW26" s="12"/>
      <c r="CUX26" s="12"/>
      <c r="CUY26" s="11"/>
      <c r="CUZ26" s="12"/>
      <c r="CVA26" s="12"/>
      <c r="CVB26" s="12"/>
      <c r="CVC26" s="12"/>
      <c r="CVD26" s="11"/>
      <c r="CVE26" s="12"/>
      <c r="CVF26" s="12"/>
      <c r="CVG26" s="12"/>
      <c r="CVH26" s="12"/>
      <c r="CVI26" s="11"/>
      <c r="CVJ26" s="12"/>
      <c r="CVK26" s="12"/>
      <c r="CVL26" s="12"/>
      <c r="CVM26" s="12"/>
      <c r="CVN26" s="11"/>
      <c r="CVO26" s="12"/>
      <c r="CVP26" s="12"/>
      <c r="CVQ26" s="12"/>
      <c r="CVR26" s="12"/>
      <c r="CVS26" s="11"/>
      <c r="CVT26" s="12"/>
      <c r="CVU26" s="12"/>
      <c r="CVV26" s="12"/>
      <c r="CVW26" s="12"/>
      <c r="CVX26" s="11"/>
      <c r="CVY26" s="12"/>
      <c r="CVZ26" s="12"/>
      <c r="CWA26" s="12"/>
      <c r="CWB26" s="12"/>
      <c r="CWC26" s="11"/>
      <c r="CWD26" s="12"/>
      <c r="CWE26" s="12"/>
      <c r="CWF26" s="12"/>
      <c r="CWG26" s="12"/>
      <c r="CWH26" s="11"/>
      <c r="CWI26" s="12"/>
      <c r="CWJ26" s="12"/>
      <c r="CWK26" s="12"/>
      <c r="CWL26" s="12"/>
      <c r="CWM26" s="11"/>
      <c r="CWN26" s="12"/>
      <c r="CWO26" s="12"/>
      <c r="CWP26" s="12"/>
      <c r="CWQ26" s="12"/>
      <c r="CWR26" s="11"/>
      <c r="CWS26" s="12"/>
      <c r="CWT26" s="12"/>
      <c r="CWU26" s="12"/>
      <c r="CWV26" s="12"/>
      <c r="CWW26" s="11"/>
      <c r="CWX26" s="12"/>
      <c r="CWY26" s="12"/>
      <c r="CWZ26" s="12"/>
      <c r="CXA26" s="12"/>
      <c r="CXB26" s="11"/>
      <c r="CXC26" s="12"/>
      <c r="CXD26" s="12"/>
      <c r="CXE26" s="12"/>
      <c r="CXF26" s="12"/>
      <c r="CXG26" s="11"/>
      <c r="CXH26" s="12"/>
      <c r="CXI26" s="12"/>
      <c r="CXJ26" s="12"/>
      <c r="CXK26" s="12"/>
      <c r="CXL26" s="11"/>
      <c r="CXM26" s="12"/>
      <c r="CXN26" s="12"/>
      <c r="CXO26" s="12"/>
      <c r="CXP26" s="12"/>
      <c r="CXQ26" s="11"/>
      <c r="CXR26" s="12"/>
      <c r="CXS26" s="12"/>
      <c r="CXT26" s="12"/>
      <c r="CXU26" s="12"/>
      <c r="CXV26" s="11"/>
      <c r="CXW26" s="12"/>
      <c r="CXX26" s="12"/>
      <c r="CXY26" s="12"/>
      <c r="CXZ26" s="12"/>
      <c r="CYA26" s="11"/>
      <c r="CYB26" s="12"/>
      <c r="CYC26" s="12"/>
      <c r="CYD26" s="12"/>
      <c r="CYE26" s="12"/>
      <c r="CYF26" s="11"/>
      <c r="CYG26" s="12"/>
      <c r="CYH26" s="12"/>
      <c r="CYI26" s="12"/>
      <c r="CYJ26" s="12"/>
      <c r="CYK26" s="11"/>
      <c r="CYL26" s="12"/>
      <c r="CYM26" s="12"/>
      <c r="CYN26" s="12"/>
      <c r="CYO26" s="12"/>
      <c r="CYP26" s="11"/>
      <c r="CYQ26" s="12"/>
      <c r="CYR26" s="12"/>
      <c r="CYS26" s="12"/>
      <c r="CYT26" s="12"/>
      <c r="CYU26" s="11"/>
      <c r="CYV26" s="12"/>
      <c r="CYW26" s="12"/>
      <c r="CYX26" s="12"/>
      <c r="CYY26" s="12"/>
      <c r="CYZ26" s="11"/>
      <c r="CZA26" s="12"/>
      <c r="CZB26" s="12"/>
      <c r="CZC26" s="12"/>
      <c r="CZD26" s="12"/>
      <c r="CZE26" s="11"/>
      <c r="CZF26" s="12"/>
      <c r="CZG26" s="12"/>
      <c r="CZH26" s="12"/>
      <c r="CZI26" s="12"/>
      <c r="CZJ26" s="11"/>
      <c r="CZK26" s="12"/>
      <c r="CZL26" s="12"/>
      <c r="CZM26" s="12"/>
      <c r="CZN26" s="12"/>
      <c r="CZO26" s="11"/>
      <c r="CZP26" s="12"/>
      <c r="CZQ26" s="12"/>
      <c r="CZR26" s="12"/>
      <c r="CZS26" s="12"/>
      <c r="CZT26" s="11"/>
      <c r="CZU26" s="12"/>
      <c r="CZV26" s="12"/>
      <c r="CZW26" s="12"/>
      <c r="CZX26" s="12"/>
      <c r="CZY26" s="11"/>
      <c r="CZZ26" s="12"/>
      <c r="DAA26" s="12"/>
      <c r="DAB26" s="12"/>
      <c r="DAC26" s="12"/>
      <c r="DAD26" s="11"/>
      <c r="DAE26" s="12"/>
      <c r="DAF26" s="12"/>
      <c r="DAG26" s="12"/>
      <c r="DAH26" s="12"/>
      <c r="DAI26" s="11"/>
      <c r="DAJ26" s="12"/>
      <c r="DAK26" s="12"/>
      <c r="DAL26" s="12"/>
      <c r="DAM26" s="12"/>
      <c r="DAN26" s="11"/>
      <c r="DAO26" s="12"/>
      <c r="DAP26" s="12"/>
      <c r="DAQ26" s="12"/>
      <c r="DAR26" s="12"/>
      <c r="DAS26" s="11"/>
      <c r="DAT26" s="12"/>
      <c r="DAU26" s="12"/>
      <c r="DAV26" s="12"/>
      <c r="DAW26" s="12"/>
      <c r="DAX26" s="11"/>
      <c r="DAY26" s="12"/>
      <c r="DAZ26" s="12"/>
      <c r="DBA26" s="12"/>
      <c r="DBB26" s="12"/>
      <c r="DBC26" s="11"/>
      <c r="DBD26" s="12"/>
      <c r="DBE26" s="12"/>
      <c r="DBF26" s="12"/>
      <c r="DBG26" s="12"/>
      <c r="DBH26" s="11"/>
      <c r="DBI26" s="12"/>
      <c r="DBJ26" s="12"/>
      <c r="DBK26" s="12"/>
      <c r="DBL26" s="12"/>
      <c r="DBM26" s="11"/>
      <c r="DBN26" s="12"/>
      <c r="DBO26" s="12"/>
      <c r="DBP26" s="12"/>
      <c r="DBQ26" s="12"/>
      <c r="DBR26" s="11"/>
      <c r="DBS26" s="12"/>
      <c r="DBT26" s="12"/>
      <c r="DBU26" s="12"/>
      <c r="DBV26" s="12"/>
      <c r="DBW26" s="11"/>
      <c r="DBX26" s="12"/>
      <c r="DBY26" s="12"/>
      <c r="DBZ26" s="12"/>
      <c r="DCA26" s="12"/>
      <c r="DCB26" s="11"/>
      <c r="DCC26" s="12"/>
      <c r="DCD26" s="12"/>
      <c r="DCE26" s="12"/>
      <c r="DCF26" s="12"/>
      <c r="DCG26" s="11"/>
      <c r="DCH26" s="12"/>
      <c r="DCI26" s="12"/>
      <c r="DCJ26" s="12"/>
      <c r="DCK26" s="12"/>
      <c r="DCL26" s="11"/>
      <c r="DCM26" s="12"/>
      <c r="DCN26" s="12"/>
      <c r="DCO26" s="12"/>
      <c r="DCP26" s="12"/>
      <c r="DCQ26" s="11"/>
      <c r="DCR26" s="12"/>
      <c r="DCS26" s="12"/>
      <c r="DCT26" s="12"/>
      <c r="DCU26" s="12"/>
      <c r="DCV26" s="11"/>
      <c r="DCW26" s="12"/>
      <c r="DCX26" s="12"/>
      <c r="DCY26" s="12"/>
      <c r="DCZ26" s="12"/>
      <c r="DDA26" s="11"/>
      <c r="DDB26" s="12"/>
      <c r="DDC26" s="12"/>
      <c r="DDD26" s="12"/>
      <c r="DDE26" s="12"/>
      <c r="DDF26" s="11"/>
      <c r="DDG26" s="12"/>
      <c r="DDH26" s="12"/>
      <c r="DDI26" s="12"/>
      <c r="DDJ26" s="12"/>
      <c r="DDK26" s="11"/>
      <c r="DDL26" s="12"/>
      <c r="DDM26" s="12"/>
      <c r="DDN26" s="12"/>
      <c r="DDO26" s="12"/>
      <c r="DDP26" s="11"/>
      <c r="DDQ26" s="12"/>
      <c r="DDR26" s="12"/>
      <c r="DDS26" s="12"/>
      <c r="DDT26" s="12"/>
      <c r="DDU26" s="11"/>
      <c r="DDV26" s="12"/>
      <c r="DDW26" s="12"/>
      <c r="DDX26" s="12"/>
      <c r="DDY26" s="12"/>
      <c r="DDZ26" s="11"/>
      <c r="DEA26" s="12"/>
      <c r="DEB26" s="12"/>
      <c r="DEC26" s="12"/>
      <c r="DED26" s="12"/>
      <c r="DEE26" s="11"/>
      <c r="DEF26" s="12"/>
      <c r="DEG26" s="12"/>
      <c r="DEH26" s="12"/>
      <c r="DEI26" s="12"/>
      <c r="DEJ26" s="11"/>
      <c r="DEK26" s="12"/>
      <c r="DEL26" s="12"/>
      <c r="DEM26" s="12"/>
      <c r="DEN26" s="12"/>
      <c r="DEO26" s="11"/>
      <c r="DEP26" s="12"/>
      <c r="DEQ26" s="12"/>
      <c r="DER26" s="12"/>
      <c r="DES26" s="12"/>
      <c r="DET26" s="11"/>
      <c r="DEU26" s="12"/>
      <c r="DEV26" s="12"/>
      <c r="DEW26" s="12"/>
      <c r="DEX26" s="12"/>
      <c r="DEY26" s="11"/>
      <c r="DEZ26" s="12"/>
      <c r="DFA26" s="12"/>
      <c r="DFB26" s="12"/>
      <c r="DFC26" s="12"/>
      <c r="DFD26" s="11"/>
      <c r="DFE26" s="12"/>
      <c r="DFF26" s="12"/>
      <c r="DFG26" s="12"/>
      <c r="DFH26" s="12"/>
      <c r="DFI26" s="11"/>
      <c r="DFJ26" s="12"/>
      <c r="DFK26" s="12"/>
      <c r="DFL26" s="12"/>
      <c r="DFM26" s="12"/>
      <c r="DFN26" s="11"/>
      <c r="DFO26" s="12"/>
      <c r="DFP26" s="12"/>
      <c r="DFQ26" s="12"/>
      <c r="DFR26" s="12"/>
      <c r="DFS26" s="11"/>
      <c r="DFT26" s="12"/>
      <c r="DFU26" s="12"/>
      <c r="DFV26" s="12"/>
      <c r="DFW26" s="12"/>
      <c r="DFX26" s="11"/>
      <c r="DFY26" s="12"/>
      <c r="DFZ26" s="12"/>
      <c r="DGA26" s="12"/>
      <c r="DGB26" s="12"/>
      <c r="DGC26" s="11"/>
      <c r="DGD26" s="12"/>
      <c r="DGE26" s="12"/>
      <c r="DGF26" s="12"/>
      <c r="DGG26" s="12"/>
      <c r="DGH26" s="11"/>
      <c r="DGI26" s="12"/>
      <c r="DGJ26" s="12"/>
      <c r="DGK26" s="12"/>
      <c r="DGL26" s="12"/>
      <c r="DGM26" s="11"/>
      <c r="DGN26" s="12"/>
      <c r="DGO26" s="12"/>
      <c r="DGP26" s="12"/>
      <c r="DGQ26" s="12"/>
      <c r="DGR26" s="11"/>
      <c r="DGS26" s="12"/>
      <c r="DGT26" s="12"/>
      <c r="DGU26" s="12"/>
      <c r="DGV26" s="12"/>
      <c r="DGW26" s="11"/>
      <c r="DGX26" s="12"/>
      <c r="DGY26" s="12"/>
      <c r="DGZ26" s="12"/>
      <c r="DHA26" s="12"/>
      <c r="DHB26" s="11"/>
      <c r="DHC26" s="12"/>
      <c r="DHD26" s="12"/>
      <c r="DHE26" s="12"/>
      <c r="DHF26" s="12"/>
      <c r="DHG26" s="11"/>
      <c r="DHH26" s="12"/>
      <c r="DHI26" s="12"/>
      <c r="DHJ26" s="12"/>
      <c r="DHK26" s="12"/>
      <c r="DHL26" s="11"/>
      <c r="DHM26" s="12"/>
      <c r="DHN26" s="12"/>
      <c r="DHO26" s="12"/>
      <c r="DHP26" s="12"/>
      <c r="DHQ26" s="11"/>
      <c r="DHR26" s="12"/>
      <c r="DHS26" s="12"/>
      <c r="DHT26" s="12"/>
      <c r="DHU26" s="12"/>
      <c r="DHV26" s="11"/>
      <c r="DHW26" s="12"/>
      <c r="DHX26" s="12"/>
      <c r="DHY26" s="12"/>
      <c r="DHZ26" s="12"/>
      <c r="DIA26" s="11"/>
      <c r="DIB26" s="12"/>
      <c r="DIC26" s="12"/>
      <c r="DID26" s="12"/>
      <c r="DIE26" s="12"/>
      <c r="DIF26" s="11"/>
      <c r="DIG26" s="12"/>
      <c r="DIH26" s="12"/>
      <c r="DII26" s="12"/>
      <c r="DIJ26" s="12"/>
      <c r="DIK26" s="11"/>
      <c r="DIL26" s="12"/>
      <c r="DIM26" s="12"/>
      <c r="DIN26" s="12"/>
      <c r="DIO26" s="12"/>
      <c r="DIP26" s="11"/>
      <c r="DIQ26" s="12"/>
      <c r="DIR26" s="12"/>
      <c r="DIS26" s="12"/>
      <c r="DIT26" s="12"/>
      <c r="DIU26" s="11"/>
      <c r="DIV26" s="12"/>
      <c r="DIW26" s="12"/>
      <c r="DIX26" s="12"/>
      <c r="DIY26" s="12"/>
      <c r="DIZ26" s="11"/>
      <c r="DJA26" s="12"/>
      <c r="DJB26" s="12"/>
      <c r="DJC26" s="12"/>
      <c r="DJD26" s="12"/>
      <c r="DJE26" s="11"/>
      <c r="DJF26" s="12"/>
      <c r="DJG26" s="12"/>
      <c r="DJH26" s="12"/>
      <c r="DJI26" s="12"/>
      <c r="DJJ26" s="11"/>
      <c r="DJK26" s="12"/>
      <c r="DJL26" s="12"/>
      <c r="DJM26" s="12"/>
      <c r="DJN26" s="12"/>
      <c r="DJO26" s="11"/>
      <c r="DJP26" s="12"/>
      <c r="DJQ26" s="12"/>
      <c r="DJR26" s="12"/>
      <c r="DJS26" s="12"/>
      <c r="DJT26" s="11"/>
      <c r="DJU26" s="12"/>
      <c r="DJV26" s="12"/>
      <c r="DJW26" s="12"/>
      <c r="DJX26" s="12"/>
      <c r="DJY26" s="11"/>
      <c r="DJZ26" s="12"/>
      <c r="DKA26" s="12"/>
      <c r="DKB26" s="12"/>
      <c r="DKC26" s="12"/>
      <c r="DKD26" s="11"/>
      <c r="DKE26" s="12"/>
      <c r="DKF26" s="12"/>
      <c r="DKG26" s="12"/>
      <c r="DKH26" s="12"/>
      <c r="DKI26" s="11"/>
      <c r="DKJ26" s="12"/>
      <c r="DKK26" s="12"/>
      <c r="DKL26" s="12"/>
      <c r="DKM26" s="12"/>
      <c r="DKN26" s="11"/>
      <c r="DKO26" s="12"/>
      <c r="DKP26" s="12"/>
      <c r="DKQ26" s="12"/>
      <c r="DKR26" s="12"/>
      <c r="DKS26" s="11"/>
      <c r="DKT26" s="12"/>
      <c r="DKU26" s="12"/>
      <c r="DKV26" s="12"/>
      <c r="DKW26" s="12"/>
      <c r="DKX26" s="11"/>
      <c r="DKY26" s="12"/>
      <c r="DKZ26" s="12"/>
      <c r="DLA26" s="12"/>
      <c r="DLB26" s="12"/>
      <c r="DLC26" s="11"/>
      <c r="DLD26" s="12"/>
      <c r="DLE26" s="12"/>
      <c r="DLF26" s="12"/>
      <c r="DLG26" s="12"/>
      <c r="DLH26" s="11"/>
      <c r="DLI26" s="12"/>
      <c r="DLJ26" s="12"/>
      <c r="DLK26" s="12"/>
      <c r="DLL26" s="12"/>
      <c r="DLM26" s="11"/>
      <c r="DLN26" s="12"/>
      <c r="DLO26" s="12"/>
      <c r="DLP26" s="12"/>
      <c r="DLQ26" s="12"/>
      <c r="DLR26" s="11"/>
      <c r="DLS26" s="12"/>
      <c r="DLT26" s="12"/>
      <c r="DLU26" s="12"/>
      <c r="DLV26" s="12"/>
      <c r="DLW26" s="11"/>
      <c r="DLX26" s="12"/>
      <c r="DLY26" s="12"/>
      <c r="DLZ26" s="12"/>
      <c r="DMA26" s="12"/>
      <c r="DMB26" s="11"/>
      <c r="DMC26" s="12"/>
      <c r="DMD26" s="12"/>
      <c r="DME26" s="12"/>
      <c r="DMF26" s="12"/>
      <c r="DMG26" s="11"/>
      <c r="DMH26" s="12"/>
      <c r="DMI26" s="12"/>
      <c r="DMJ26" s="12"/>
      <c r="DMK26" s="12"/>
      <c r="DML26" s="11"/>
      <c r="DMM26" s="12"/>
      <c r="DMN26" s="12"/>
      <c r="DMO26" s="12"/>
      <c r="DMP26" s="12"/>
      <c r="DMQ26" s="11"/>
      <c r="DMR26" s="12"/>
      <c r="DMS26" s="12"/>
      <c r="DMT26" s="12"/>
      <c r="DMU26" s="12"/>
      <c r="DMV26" s="11"/>
      <c r="DMW26" s="12"/>
      <c r="DMX26" s="12"/>
      <c r="DMY26" s="12"/>
      <c r="DMZ26" s="12"/>
      <c r="DNA26" s="11"/>
      <c r="DNB26" s="12"/>
      <c r="DNC26" s="12"/>
      <c r="DND26" s="12"/>
      <c r="DNE26" s="12"/>
      <c r="DNF26" s="11"/>
      <c r="DNG26" s="12"/>
      <c r="DNH26" s="12"/>
      <c r="DNI26" s="12"/>
      <c r="DNJ26" s="12"/>
      <c r="DNK26" s="11"/>
      <c r="DNL26" s="12"/>
      <c r="DNM26" s="12"/>
      <c r="DNN26" s="12"/>
      <c r="DNO26" s="12"/>
      <c r="DNP26" s="11"/>
      <c r="DNQ26" s="12"/>
      <c r="DNR26" s="12"/>
      <c r="DNS26" s="12"/>
      <c r="DNT26" s="12"/>
      <c r="DNU26" s="11"/>
      <c r="DNV26" s="12"/>
      <c r="DNW26" s="12"/>
      <c r="DNX26" s="12"/>
      <c r="DNY26" s="12"/>
      <c r="DNZ26" s="11"/>
      <c r="DOA26" s="12"/>
      <c r="DOB26" s="12"/>
      <c r="DOC26" s="12"/>
      <c r="DOD26" s="12"/>
      <c r="DOE26" s="11"/>
      <c r="DOF26" s="12"/>
      <c r="DOG26" s="12"/>
      <c r="DOH26" s="12"/>
      <c r="DOI26" s="12"/>
      <c r="DOJ26" s="11"/>
      <c r="DOK26" s="12"/>
      <c r="DOL26" s="12"/>
      <c r="DOM26" s="12"/>
      <c r="DON26" s="12"/>
      <c r="DOO26" s="11"/>
      <c r="DOP26" s="12"/>
      <c r="DOQ26" s="12"/>
      <c r="DOR26" s="12"/>
      <c r="DOS26" s="12"/>
      <c r="DOT26" s="11"/>
      <c r="DOU26" s="12"/>
      <c r="DOV26" s="12"/>
      <c r="DOW26" s="12"/>
      <c r="DOX26" s="12"/>
      <c r="DOY26" s="11"/>
      <c r="DOZ26" s="12"/>
      <c r="DPA26" s="12"/>
      <c r="DPB26" s="12"/>
      <c r="DPC26" s="12"/>
      <c r="DPD26" s="11"/>
      <c r="DPE26" s="12"/>
      <c r="DPF26" s="12"/>
      <c r="DPG26" s="12"/>
      <c r="DPH26" s="12"/>
      <c r="DPI26" s="11"/>
      <c r="DPJ26" s="12"/>
      <c r="DPK26" s="12"/>
      <c r="DPL26" s="12"/>
      <c r="DPM26" s="12"/>
      <c r="DPN26" s="11"/>
      <c r="DPO26" s="12"/>
      <c r="DPP26" s="12"/>
      <c r="DPQ26" s="12"/>
      <c r="DPR26" s="12"/>
      <c r="DPS26" s="11"/>
      <c r="DPT26" s="12"/>
      <c r="DPU26" s="12"/>
      <c r="DPV26" s="12"/>
      <c r="DPW26" s="12"/>
      <c r="DPX26" s="11"/>
      <c r="DPY26" s="12"/>
      <c r="DPZ26" s="12"/>
      <c r="DQA26" s="12"/>
      <c r="DQB26" s="12"/>
      <c r="DQC26" s="11"/>
      <c r="DQD26" s="12"/>
      <c r="DQE26" s="12"/>
      <c r="DQF26" s="12"/>
      <c r="DQG26" s="12"/>
      <c r="DQH26" s="11"/>
      <c r="DQI26" s="12"/>
      <c r="DQJ26" s="12"/>
      <c r="DQK26" s="12"/>
      <c r="DQL26" s="12"/>
      <c r="DQM26" s="11"/>
      <c r="DQN26" s="12"/>
      <c r="DQO26" s="12"/>
      <c r="DQP26" s="12"/>
      <c r="DQQ26" s="12"/>
      <c r="DQR26" s="11"/>
      <c r="DQS26" s="12"/>
      <c r="DQT26" s="12"/>
      <c r="DQU26" s="12"/>
      <c r="DQV26" s="12"/>
      <c r="DQW26" s="11"/>
      <c r="DQX26" s="12"/>
      <c r="DQY26" s="12"/>
      <c r="DQZ26" s="12"/>
      <c r="DRA26" s="12"/>
      <c r="DRB26" s="11"/>
      <c r="DRC26" s="12"/>
      <c r="DRD26" s="12"/>
      <c r="DRE26" s="12"/>
      <c r="DRF26" s="12"/>
      <c r="DRG26" s="11"/>
      <c r="DRH26" s="12"/>
      <c r="DRI26" s="12"/>
      <c r="DRJ26" s="12"/>
      <c r="DRK26" s="12"/>
      <c r="DRL26" s="11"/>
      <c r="DRM26" s="12"/>
      <c r="DRN26" s="12"/>
      <c r="DRO26" s="12"/>
      <c r="DRP26" s="12"/>
      <c r="DRQ26" s="11"/>
      <c r="DRR26" s="12"/>
      <c r="DRS26" s="12"/>
      <c r="DRT26" s="12"/>
      <c r="DRU26" s="12"/>
      <c r="DRV26" s="11"/>
      <c r="DRW26" s="12"/>
      <c r="DRX26" s="12"/>
      <c r="DRY26" s="12"/>
      <c r="DRZ26" s="12"/>
      <c r="DSA26" s="11"/>
      <c r="DSB26" s="12"/>
      <c r="DSC26" s="12"/>
      <c r="DSD26" s="12"/>
      <c r="DSE26" s="12"/>
      <c r="DSF26" s="11"/>
      <c r="DSG26" s="12"/>
      <c r="DSH26" s="12"/>
      <c r="DSI26" s="12"/>
      <c r="DSJ26" s="12"/>
      <c r="DSK26" s="11"/>
      <c r="DSL26" s="12"/>
      <c r="DSM26" s="12"/>
      <c r="DSN26" s="12"/>
      <c r="DSO26" s="12"/>
      <c r="DSP26" s="11"/>
      <c r="DSQ26" s="12"/>
      <c r="DSR26" s="12"/>
      <c r="DSS26" s="12"/>
      <c r="DST26" s="12"/>
      <c r="DSU26" s="11"/>
      <c r="DSV26" s="12"/>
      <c r="DSW26" s="12"/>
      <c r="DSX26" s="12"/>
      <c r="DSY26" s="12"/>
      <c r="DSZ26" s="11"/>
      <c r="DTA26" s="12"/>
      <c r="DTB26" s="12"/>
      <c r="DTC26" s="12"/>
      <c r="DTD26" s="12"/>
      <c r="DTE26" s="11"/>
      <c r="DTF26" s="12"/>
      <c r="DTG26" s="12"/>
      <c r="DTH26" s="12"/>
      <c r="DTI26" s="12"/>
      <c r="DTJ26" s="11"/>
      <c r="DTK26" s="12"/>
      <c r="DTL26" s="12"/>
      <c r="DTM26" s="12"/>
      <c r="DTN26" s="12"/>
      <c r="DTO26" s="11"/>
      <c r="DTP26" s="12"/>
      <c r="DTQ26" s="12"/>
      <c r="DTR26" s="12"/>
      <c r="DTS26" s="12"/>
      <c r="DTT26" s="11"/>
      <c r="DTU26" s="12"/>
      <c r="DTV26" s="12"/>
      <c r="DTW26" s="12"/>
      <c r="DTX26" s="12"/>
      <c r="DTY26" s="11"/>
      <c r="DTZ26" s="12"/>
      <c r="DUA26" s="12"/>
      <c r="DUB26" s="12"/>
      <c r="DUC26" s="12"/>
      <c r="DUD26" s="11"/>
      <c r="DUE26" s="12"/>
      <c r="DUF26" s="12"/>
      <c r="DUG26" s="12"/>
      <c r="DUH26" s="12"/>
      <c r="DUI26" s="11"/>
      <c r="DUJ26" s="12"/>
      <c r="DUK26" s="12"/>
      <c r="DUL26" s="12"/>
      <c r="DUM26" s="12"/>
      <c r="DUN26" s="11"/>
      <c r="DUO26" s="12"/>
      <c r="DUP26" s="12"/>
      <c r="DUQ26" s="12"/>
      <c r="DUR26" s="12"/>
      <c r="DUS26" s="11"/>
      <c r="DUT26" s="12"/>
      <c r="DUU26" s="12"/>
      <c r="DUV26" s="12"/>
      <c r="DUW26" s="12"/>
      <c r="DUX26" s="11"/>
      <c r="DUY26" s="12"/>
      <c r="DUZ26" s="12"/>
      <c r="DVA26" s="12"/>
      <c r="DVB26" s="12"/>
      <c r="DVC26" s="11"/>
      <c r="DVD26" s="12"/>
      <c r="DVE26" s="12"/>
      <c r="DVF26" s="12"/>
      <c r="DVG26" s="12"/>
      <c r="DVH26" s="11"/>
      <c r="DVI26" s="12"/>
      <c r="DVJ26" s="12"/>
      <c r="DVK26" s="12"/>
      <c r="DVL26" s="12"/>
      <c r="DVM26" s="11"/>
      <c r="DVN26" s="12"/>
      <c r="DVO26" s="12"/>
      <c r="DVP26" s="12"/>
      <c r="DVQ26" s="12"/>
      <c r="DVR26" s="11"/>
      <c r="DVS26" s="12"/>
      <c r="DVT26" s="12"/>
      <c r="DVU26" s="12"/>
      <c r="DVV26" s="12"/>
      <c r="DVW26" s="11"/>
      <c r="DVX26" s="12"/>
      <c r="DVY26" s="12"/>
      <c r="DVZ26" s="12"/>
      <c r="DWA26" s="12"/>
      <c r="DWB26" s="11"/>
      <c r="DWC26" s="12"/>
      <c r="DWD26" s="12"/>
      <c r="DWE26" s="12"/>
      <c r="DWF26" s="12"/>
      <c r="DWG26" s="11"/>
      <c r="DWH26" s="12"/>
      <c r="DWI26" s="12"/>
      <c r="DWJ26" s="12"/>
      <c r="DWK26" s="12"/>
      <c r="DWL26" s="11"/>
      <c r="DWM26" s="12"/>
      <c r="DWN26" s="12"/>
      <c r="DWO26" s="12"/>
      <c r="DWP26" s="12"/>
      <c r="DWQ26" s="11"/>
      <c r="DWR26" s="12"/>
      <c r="DWS26" s="12"/>
      <c r="DWT26" s="12"/>
      <c r="DWU26" s="12"/>
      <c r="DWV26" s="11"/>
      <c r="DWW26" s="12"/>
      <c r="DWX26" s="12"/>
      <c r="DWY26" s="12"/>
      <c r="DWZ26" s="12"/>
      <c r="DXA26" s="11"/>
      <c r="DXB26" s="12"/>
      <c r="DXC26" s="12"/>
      <c r="DXD26" s="12"/>
      <c r="DXE26" s="12"/>
      <c r="DXF26" s="11"/>
      <c r="DXG26" s="12"/>
      <c r="DXH26" s="12"/>
      <c r="DXI26" s="12"/>
      <c r="DXJ26" s="12"/>
      <c r="DXK26" s="11"/>
      <c r="DXL26" s="12"/>
      <c r="DXM26" s="12"/>
      <c r="DXN26" s="12"/>
      <c r="DXO26" s="12"/>
      <c r="DXP26" s="11"/>
      <c r="DXQ26" s="12"/>
      <c r="DXR26" s="12"/>
      <c r="DXS26" s="12"/>
      <c r="DXT26" s="12"/>
      <c r="DXU26" s="11"/>
      <c r="DXV26" s="12"/>
      <c r="DXW26" s="12"/>
      <c r="DXX26" s="12"/>
      <c r="DXY26" s="12"/>
      <c r="DXZ26" s="11"/>
      <c r="DYA26" s="12"/>
      <c r="DYB26" s="12"/>
      <c r="DYC26" s="12"/>
      <c r="DYD26" s="12"/>
      <c r="DYE26" s="11"/>
      <c r="DYF26" s="12"/>
      <c r="DYG26" s="12"/>
      <c r="DYH26" s="12"/>
      <c r="DYI26" s="12"/>
      <c r="DYJ26" s="11"/>
      <c r="DYK26" s="12"/>
      <c r="DYL26" s="12"/>
      <c r="DYM26" s="12"/>
      <c r="DYN26" s="12"/>
      <c r="DYO26" s="11"/>
      <c r="DYP26" s="12"/>
      <c r="DYQ26" s="12"/>
      <c r="DYR26" s="12"/>
      <c r="DYS26" s="12"/>
      <c r="DYT26" s="11"/>
      <c r="DYU26" s="12"/>
      <c r="DYV26" s="12"/>
      <c r="DYW26" s="12"/>
      <c r="DYX26" s="12"/>
      <c r="DYY26" s="11"/>
      <c r="DYZ26" s="12"/>
      <c r="DZA26" s="12"/>
      <c r="DZB26" s="12"/>
      <c r="DZC26" s="12"/>
      <c r="DZD26" s="11"/>
      <c r="DZE26" s="12"/>
      <c r="DZF26" s="12"/>
      <c r="DZG26" s="12"/>
      <c r="DZH26" s="12"/>
      <c r="DZI26" s="11"/>
      <c r="DZJ26" s="12"/>
      <c r="DZK26" s="12"/>
      <c r="DZL26" s="12"/>
      <c r="DZM26" s="12"/>
      <c r="DZN26" s="11"/>
      <c r="DZO26" s="12"/>
      <c r="DZP26" s="12"/>
      <c r="DZQ26" s="12"/>
      <c r="DZR26" s="12"/>
      <c r="DZS26" s="11"/>
      <c r="DZT26" s="12"/>
      <c r="DZU26" s="12"/>
      <c r="DZV26" s="12"/>
      <c r="DZW26" s="12"/>
      <c r="DZX26" s="11"/>
      <c r="DZY26" s="12"/>
      <c r="DZZ26" s="12"/>
      <c r="EAA26" s="12"/>
      <c r="EAB26" s="12"/>
      <c r="EAC26" s="11"/>
      <c r="EAD26" s="12"/>
      <c r="EAE26" s="12"/>
      <c r="EAF26" s="12"/>
      <c r="EAG26" s="12"/>
      <c r="EAH26" s="11"/>
      <c r="EAI26" s="12"/>
      <c r="EAJ26" s="12"/>
      <c r="EAK26" s="12"/>
      <c r="EAL26" s="12"/>
      <c r="EAM26" s="11"/>
      <c r="EAN26" s="12"/>
      <c r="EAO26" s="12"/>
      <c r="EAP26" s="12"/>
      <c r="EAQ26" s="12"/>
      <c r="EAR26" s="11"/>
      <c r="EAS26" s="12"/>
      <c r="EAT26" s="12"/>
      <c r="EAU26" s="12"/>
      <c r="EAV26" s="12"/>
      <c r="EAW26" s="11"/>
      <c r="EAX26" s="12"/>
      <c r="EAY26" s="12"/>
      <c r="EAZ26" s="12"/>
      <c r="EBA26" s="12"/>
      <c r="EBB26" s="11"/>
      <c r="EBC26" s="12"/>
      <c r="EBD26" s="12"/>
      <c r="EBE26" s="12"/>
      <c r="EBF26" s="12"/>
      <c r="EBG26" s="11"/>
      <c r="EBH26" s="12"/>
      <c r="EBI26" s="12"/>
      <c r="EBJ26" s="12"/>
      <c r="EBK26" s="12"/>
      <c r="EBL26" s="11"/>
      <c r="EBM26" s="12"/>
      <c r="EBN26" s="12"/>
      <c r="EBO26" s="12"/>
      <c r="EBP26" s="12"/>
      <c r="EBQ26" s="11"/>
      <c r="EBR26" s="12"/>
      <c r="EBS26" s="12"/>
      <c r="EBT26" s="12"/>
      <c r="EBU26" s="12"/>
      <c r="EBV26" s="11"/>
      <c r="EBW26" s="12"/>
      <c r="EBX26" s="12"/>
      <c r="EBY26" s="12"/>
      <c r="EBZ26" s="12"/>
      <c r="ECA26" s="11"/>
      <c r="ECB26" s="12"/>
      <c r="ECC26" s="12"/>
      <c r="ECD26" s="12"/>
      <c r="ECE26" s="12"/>
      <c r="ECF26" s="11"/>
      <c r="ECG26" s="12"/>
      <c r="ECH26" s="12"/>
      <c r="ECI26" s="12"/>
      <c r="ECJ26" s="12"/>
      <c r="ECK26" s="11"/>
      <c r="ECL26" s="12"/>
      <c r="ECM26" s="12"/>
      <c r="ECN26" s="12"/>
      <c r="ECO26" s="12"/>
      <c r="ECP26" s="11"/>
      <c r="ECQ26" s="12"/>
      <c r="ECR26" s="12"/>
      <c r="ECS26" s="12"/>
      <c r="ECT26" s="12"/>
      <c r="ECU26" s="11"/>
      <c r="ECV26" s="12"/>
      <c r="ECW26" s="12"/>
      <c r="ECX26" s="12"/>
      <c r="ECY26" s="12"/>
      <c r="ECZ26" s="11"/>
      <c r="EDA26" s="12"/>
      <c r="EDB26" s="12"/>
      <c r="EDC26" s="12"/>
      <c r="EDD26" s="12"/>
      <c r="EDE26" s="11"/>
      <c r="EDF26" s="12"/>
      <c r="EDG26" s="12"/>
      <c r="EDH26" s="12"/>
      <c r="EDI26" s="12"/>
      <c r="EDJ26" s="11"/>
      <c r="EDK26" s="12"/>
      <c r="EDL26" s="12"/>
      <c r="EDM26" s="12"/>
      <c r="EDN26" s="12"/>
      <c r="EDO26" s="11"/>
      <c r="EDP26" s="12"/>
      <c r="EDQ26" s="12"/>
      <c r="EDR26" s="12"/>
      <c r="EDS26" s="12"/>
      <c r="EDT26" s="11"/>
      <c r="EDU26" s="12"/>
      <c r="EDV26" s="12"/>
      <c r="EDW26" s="12"/>
      <c r="EDX26" s="12"/>
      <c r="EDY26" s="11"/>
      <c r="EDZ26" s="12"/>
      <c r="EEA26" s="12"/>
      <c r="EEB26" s="12"/>
      <c r="EEC26" s="12"/>
      <c r="EED26" s="11"/>
      <c r="EEE26" s="12"/>
      <c r="EEF26" s="12"/>
      <c r="EEG26" s="12"/>
      <c r="EEH26" s="12"/>
      <c r="EEI26" s="11"/>
      <c r="EEJ26" s="12"/>
      <c r="EEK26" s="12"/>
      <c r="EEL26" s="12"/>
      <c r="EEM26" s="12"/>
      <c r="EEN26" s="11"/>
      <c r="EEO26" s="12"/>
      <c r="EEP26" s="12"/>
      <c r="EEQ26" s="12"/>
      <c r="EER26" s="12"/>
      <c r="EES26" s="11"/>
      <c r="EET26" s="12"/>
      <c r="EEU26" s="12"/>
      <c r="EEV26" s="12"/>
      <c r="EEW26" s="12"/>
      <c r="EEX26" s="11"/>
      <c r="EEY26" s="12"/>
      <c r="EEZ26" s="12"/>
      <c r="EFA26" s="12"/>
      <c r="EFB26" s="12"/>
      <c r="EFC26" s="11"/>
      <c r="EFD26" s="12"/>
      <c r="EFE26" s="12"/>
      <c r="EFF26" s="12"/>
      <c r="EFG26" s="12"/>
      <c r="EFH26" s="11"/>
      <c r="EFI26" s="12"/>
      <c r="EFJ26" s="12"/>
      <c r="EFK26" s="12"/>
      <c r="EFL26" s="12"/>
      <c r="EFM26" s="11"/>
      <c r="EFN26" s="12"/>
      <c r="EFO26" s="12"/>
      <c r="EFP26" s="12"/>
      <c r="EFQ26" s="12"/>
      <c r="EFR26" s="11"/>
      <c r="EFS26" s="12"/>
      <c r="EFT26" s="12"/>
      <c r="EFU26" s="12"/>
      <c r="EFV26" s="12"/>
      <c r="EFW26" s="11"/>
      <c r="EFX26" s="12"/>
      <c r="EFY26" s="12"/>
      <c r="EFZ26" s="12"/>
      <c r="EGA26" s="12"/>
      <c r="EGB26" s="11"/>
      <c r="EGC26" s="12"/>
      <c r="EGD26" s="12"/>
      <c r="EGE26" s="12"/>
      <c r="EGF26" s="12"/>
      <c r="EGG26" s="11"/>
      <c r="EGH26" s="12"/>
      <c r="EGI26" s="12"/>
      <c r="EGJ26" s="12"/>
      <c r="EGK26" s="12"/>
      <c r="EGL26" s="11"/>
      <c r="EGM26" s="12"/>
      <c r="EGN26" s="12"/>
      <c r="EGO26" s="12"/>
      <c r="EGP26" s="12"/>
      <c r="EGQ26" s="11"/>
      <c r="EGR26" s="12"/>
      <c r="EGS26" s="12"/>
      <c r="EGT26" s="12"/>
      <c r="EGU26" s="12"/>
      <c r="EGV26" s="11"/>
      <c r="EGW26" s="12"/>
      <c r="EGX26" s="12"/>
      <c r="EGY26" s="12"/>
      <c r="EGZ26" s="12"/>
      <c r="EHA26" s="11"/>
      <c r="EHB26" s="12"/>
      <c r="EHC26" s="12"/>
      <c r="EHD26" s="12"/>
      <c r="EHE26" s="12"/>
      <c r="EHF26" s="11"/>
      <c r="EHG26" s="12"/>
      <c r="EHH26" s="12"/>
      <c r="EHI26" s="12"/>
      <c r="EHJ26" s="12"/>
      <c r="EHK26" s="11"/>
      <c r="EHL26" s="12"/>
      <c r="EHM26" s="12"/>
      <c r="EHN26" s="12"/>
      <c r="EHO26" s="12"/>
      <c r="EHP26" s="11"/>
      <c r="EHQ26" s="12"/>
      <c r="EHR26" s="12"/>
      <c r="EHS26" s="12"/>
      <c r="EHT26" s="12"/>
      <c r="EHU26" s="11"/>
      <c r="EHV26" s="12"/>
      <c r="EHW26" s="12"/>
      <c r="EHX26" s="12"/>
      <c r="EHY26" s="12"/>
      <c r="EHZ26" s="11"/>
      <c r="EIA26" s="12"/>
      <c r="EIB26" s="12"/>
      <c r="EIC26" s="12"/>
      <c r="EID26" s="12"/>
      <c r="EIE26" s="11"/>
      <c r="EIF26" s="12"/>
      <c r="EIG26" s="12"/>
      <c r="EIH26" s="12"/>
      <c r="EII26" s="12"/>
      <c r="EIJ26" s="11"/>
      <c r="EIK26" s="12"/>
      <c r="EIL26" s="12"/>
      <c r="EIM26" s="12"/>
      <c r="EIN26" s="12"/>
      <c r="EIO26" s="11"/>
      <c r="EIP26" s="12"/>
      <c r="EIQ26" s="12"/>
      <c r="EIR26" s="12"/>
      <c r="EIS26" s="12"/>
      <c r="EIT26" s="11"/>
      <c r="EIU26" s="12"/>
      <c r="EIV26" s="12"/>
      <c r="EIW26" s="12"/>
      <c r="EIX26" s="12"/>
      <c r="EIY26" s="11"/>
      <c r="EIZ26" s="12"/>
      <c r="EJA26" s="12"/>
      <c r="EJB26" s="12"/>
      <c r="EJC26" s="12"/>
      <c r="EJD26" s="11"/>
      <c r="EJE26" s="12"/>
      <c r="EJF26" s="12"/>
      <c r="EJG26" s="12"/>
      <c r="EJH26" s="12"/>
      <c r="EJI26" s="11"/>
      <c r="EJJ26" s="12"/>
      <c r="EJK26" s="12"/>
      <c r="EJL26" s="12"/>
      <c r="EJM26" s="12"/>
      <c r="EJN26" s="11"/>
      <c r="EJO26" s="12"/>
      <c r="EJP26" s="12"/>
      <c r="EJQ26" s="12"/>
      <c r="EJR26" s="12"/>
      <c r="EJS26" s="11"/>
      <c r="EJT26" s="12"/>
      <c r="EJU26" s="12"/>
      <c r="EJV26" s="12"/>
      <c r="EJW26" s="12"/>
      <c r="EJX26" s="11"/>
      <c r="EJY26" s="12"/>
      <c r="EJZ26" s="12"/>
      <c r="EKA26" s="12"/>
      <c r="EKB26" s="12"/>
      <c r="EKC26" s="11"/>
      <c r="EKD26" s="12"/>
      <c r="EKE26" s="12"/>
      <c r="EKF26" s="12"/>
      <c r="EKG26" s="12"/>
      <c r="EKH26" s="11"/>
      <c r="EKI26" s="12"/>
      <c r="EKJ26" s="12"/>
      <c r="EKK26" s="12"/>
      <c r="EKL26" s="12"/>
      <c r="EKM26" s="11"/>
      <c r="EKN26" s="12"/>
      <c r="EKO26" s="12"/>
      <c r="EKP26" s="12"/>
      <c r="EKQ26" s="12"/>
      <c r="EKR26" s="11"/>
      <c r="EKS26" s="12"/>
      <c r="EKT26" s="12"/>
      <c r="EKU26" s="12"/>
      <c r="EKV26" s="12"/>
      <c r="EKW26" s="11"/>
      <c r="EKX26" s="12"/>
      <c r="EKY26" s="12"/>
      <c r="EKZ26" s="12"/>
      <c r="ELA26" s="12"/>
      <c r="ELB26" s="11"/>
      <c r="ELC26" s="12"/>
      <c r="ELD26" s="12"/>
      <c r="ELE26" s="12"/>
      <c r="ELF26" s="12"/>
      <c r="ELG26" s="11"/>
      <c r="ELH26" s="12"/>
      <c r="ELI26" s="12"/>
      <c r="ELJ26" s="12"/>
      <c r="ELK26" s="12"/>
      <c r="ELL26" s="11"/>
      <c r="ELM26" s="12"/>
      <c r="ELN26" s="12"/>
      <c r="ELO26" s="12"/>
      <c r="ELP26" s="12"/>
      <c r="ELQ26" s="11"/>
      <c r="ELR26" s="12"/>
      <c r="ELS26" s="12"/>
      <c r="ELT26" s="12"/>
      <c r="ELU26" s="12"/>
      <c r="ELV26" s="11"/>
      <c r="ELW26" s="12"/>
      <c r="ELX26" s="12"/>
      <c r="ELY26" s="12"/>
      <c r="ELZ26" s="12"/>
      <c r="EMA26" s="11"/>
      <c r="EMB26" s="12"/>
      <c r="EMC26" s="12"/>
      <c r="EMD26" s="12"/>
      <c r="EME26" s="12"/>
      <c r="EMF26" s="11"/>
      <c r="EMG26" s="12"/>
      <c r="EMH26" s="12"/>
      <c r="EMI26" s="12"/>
      <c r="EMJ26" s="12"/>
      <c r="EMK26" s="11"/>
      <c r="EML26" s="12"/>
      <c r="EMM26" s="12"/>
      <c r="EMN26" s="12"/>
      <c r="EMO26" s="12"/>
      <c r="EMP26" s="11"/>
      <c r="EMQ26" s="12"/>
      <c r="EMR26" s="12"/>
      <c r="EMS26" s="12"/>
      <c r="EMT26" s="12"/>
      <c r="EMU26" s="11"/>
      <c r="EMV26" s="12"/>
      <c r="EMW26" s="12"/>
      <c r="EMX26" s="12"/>
      <c r="EMY26" s="12"/>
      <c r="EMZ26" s="11"/>
      <c r="ENA26" s="12"/>
      <c r="ENB26" s="12"/>
      <c r="ENC26" s="12"/>
      <c r="END26" s="12"/>
      <c r="ENE26" s="11"/>
      <c r="ENF26" s="12"/>
      <c r="ENG26" s="12"/>
      <c r="ENH26" s="12"/>
      <c r="ENI26" s="12"/>
      <c r="ENJ26" s="11"/>
      <c r="ENK26" s="12"/>
      <c r="ENL26" s="12"/>
      <c r="ENM26" s="12"/>
      <c r="ENN26" s="12"/>
      <c r="ENO26" s="11"/>
      <c r="ENP26" s="12"/>
      <c r="ENQ26" s="12"/>
      <c r="ENR26" s="12"/>
      <c r="ENS26" s="12"/>
      <c r="ENT26" s="11"/>
      <c r="ENU26" s="12"/>
      <c r="ENV26" s="12"/>
      <c r="ENW26" s="12"/>
      <c r="ENX26" s="12"/>
      <c r="ENY26" s="11"/>
      <c r="ENZ26" s="12"/>
      <c r="EOA26" s="12"/>
      <c r="EOB26" s="12"/>
      <c r="EOC26" s="12"/>
      <c r="EOD26" s="11"/>
      <c r="EOE26" s="12"/>
      <c r="EOF26" s="12"/>
      <c r="EOG26" s="12"/>
      <c r="EOH26" s="12"/>
      <c r="EOI26" s="11"/>
      <c r="EOJ26" s="12"/>
      <c r="EOK26" s="12"/>
      <c r="EOL26" s="12"/>
      <c r="EOM26" s="12"/>
      <c r="EON26" s="11"/>
      <c r="EOO26" s="12"/>
      <c r="EOP26" s="12"/>
      <c r="EOQ26" s="12"/>
      <c r="EOR26" s="12"/>
      <c r="EOS26" s="11"/>
      <c r="EOT26" s="12"/>
      <c r="EOU26" s="12"/>
      <c r="EOV26" s="12"/>
      <c r="EOW26" s="12"/>
      <c r="EOX26" s="11"/>
      <c r="EOY26" s="12"/>
      <c r="EOZ26" s="12"/>
      <c r="EPA26" s="12"/>
      <c r="EPB26" s="12"/>
      <c r="EPC26" s="11"/>
      <c r="EPD26" s="12"/>
      <c r="EPE26" s="12"/>
      <c r="EPF26" s="12"/>
      <c r="EPG26" s="12"/>
      <c r="EPH26" s="11"/>
      <c r="EPI26" s="12"/>
      <c r="EPJ26" s="12"/>
      <c r="EPK26" s="12"/>
      <c r="EPL26" s="12"/>
      <c r="EPM26" s="11"/>
      <c r="EPN26" s="12"/>
      <c r="EPO26" s="12"/>
      <c r="EPP26" s="12"/>
      <c r="EPQ26" s="12"/>
      <c r="EPR26" s="11"/>
      <c r="EPS26" s="12"/>
      <c r="EPT26" s="12"/>
      <c r="EPU26" s="12"/>
      <c r="EPV26" s="12"/>
      <c r="EPW26" s="11"/>
      <c r="EPX26" s="12"/>
      <c r="EPY26" s="12"/>
      <c r="EPZ26" s="12"/>
      <c r="EQA26" s="12"/>
      <c r="EQB26" s="11"/>
      <c r="EQC26" s="12"/>
      <c r="EQD26" s="12"/>
      <c r="EQE26" s="12"/>
      <c r="EQF26" s="12"/>
      <c r="EQG26" s="11"/>
      <c r="EQH26" s="12"/>
      <c r="EQI26" s="12"/>
      <c r="EQJ26" s="12"/>
      <c r="EQK26" s="12"/>
      <c r="EQL26" s="11"/>
      <c r="EQM26" s="12"/>
      <c r="EQN26" s="12"/>
      <c r="EQO26" s="12"/>
      <c r="EQP26" s="12"/>
      <c r="EQQ26" s="11"/>
      <c r="EQR26" s="12"/>
      <c r="EQS26" s="12"/>
      <c r="EQT26" s="12"/>
      <c r="EQU26" s="12"/>
      <c r="EQV26" s="11"/>
      <c r="EQW26" s="12"/>
      <c r="EQX26" s="12"/>
      <c r="EQY26" s="12"/>
      <c r="EQZ26" s="12"/>
      <c r="ERA26" s="11"/>
      <c r="ERB26" s="12"/>
      <c r="ERC26" s="12"/>
      <c r="ERD26" s="12"/>
      <c r="ERE26" s="12"/>
      <c r="ERF26" s="11"/>
      <c r="ERG26" s="12"/>
      <c r="ERH26" s="12"/>
      <c r="ERI26" s="12"/>
      <c r="ERJ26" s="12"/>
      <c r="ERK26" s="11"/>
      <c r="ERL26" s="12"/>
      <c r="ERM26" s="12"/>
      <c r="ERN26" s="12"/>
      <c r="ERO26" s="12"/>
      <c r="ERP26" s="11"/>
      <c r="ERQ26" s="12"/>
      <c r="ERR26" s="12"/>
      <c r="ERS26" s="12"/>
      <c r="ERT26" s="12"/>
      <c r="ERU26" s="11"/>
      <c r="ERV26" s="12"/>
      <c r="ERW26" s="12"/>
      <c r="ERX26" s="12"/>
      <c r="ERY26" s="12"/>
      <c r="ERZ26" s="11"/>
      <c r="ESA26" s="12"/>
      <c r="ESB26" s="12"/>
      <c r="ESC26" s="12"/>
      <c r="ESD26" s="12"/>
      <c r="ESE26" s="11"/>
      <c r="ESF26" s="12"/>
      <c r="ESG26" s="12"/>
      <c r="ESH26" s="12"/>
      <c r="ESI26" s="12"/>
      <c r="ESJ26" s="11"/>
      <c r="ESK26" s="12"/>
      <c r="ESL26" s="12"/>
      <c r="ESM26" s="12"/>
      <c r="ESN26" s="12"/>
      <c r="ESO26" s="11"/>
      <c r="ESP26" s="12"/>
      <c r="ESQ26" s="12"/>
      <c r="ESR26" s="12"/>
      <c r="ESS26" s="12"/>
      <c r="EST26" s="11"/>
      <c r="ESU26" s="12"/>
      <c r="ESV26" s="12"/>
      <c r="ESW26" s="12"/>
      <c r="ESX26" s="12"/>
      <c r="ESY26" s="11"/>
      <c r="ESZ26" s="12"/>
      <c r="ETA26" s="12"/>
      <c r="ETB26" s="12"/>
      <c r="ETC26" s="12"/>
      <c r="ETD26" s="11"/>
      <c r="ETE26" s="12"/>
      <c r="ETF26" s="12"/>
      <c r="ETG26" s="12"/>
      <c r="ETH26" s="12"/>
      <c r="ETI26" s="11"/>
      <c r="ETJ26" s="12"/>
      <c r="ETK26" s="12"/>
      <c r="ETL26" s="12"/>
      <c r="ETM26" s="12"/>
      <c r="ETN26" s="11"/>
      <c r="ETO26" s="12"/>
      <c r="ETP26" s="12"/>
      <c r="ETQ26" s="12"/>
      <c r="ETR26" s="12"/>
      <c r="ETS26" s="11"/>
      <c r="ETT26" s="12"/>
      <c r="ETU26" s="12"/>
      <c r="ETV26" s="12"/>
      <c r="ETW26" s="12"/>
      <c r="ETX26" s="11"/>
      <c r="ETY26" s="12"/>
      <c r="ETZ26" s="12"/>
      <c r="EUA26" s="12"/>
      <c r="EUB26" s="12"/>
      <c r="EUC26" s="11"/>
      <c r="EUD26" s="12"/>
      <c r="EUE26" s="12"/>
      <c r="EUF26" s="12"/>
      <c r="EUG26" s="12"/>
      <c r="EUH26" s="11"/>
      <c r="EUI26" s="12"/>
      <c r="EUJ26" s="12"/>
      <c r="EUK26" s="12"/>
      <c r="EUL26" s="12"/>
      <c r="EUM26" s="11"/>
      <c r="EUN26" s="12"/>
      <c r="EUO26" s="12"/>
      <c r="EUP26" s="12"/>
      <c r="EUQ26" s="12"/>
      <c r="EUR26" s="11"/>
      <c r="EUS26" s="12"/>
      <c r="EUT26" s="12"/>
      <c r="EUU26" s="12"/>
      <c r="EUV26" s="12"/>
      <c r="EUW26" s="11"/>
      <c r="EUX26" s="12"/>
      <c r="EUY26" s="12"/>
      <c r="EUZ26" s="12"/>
      <c r="EVA26" s="12"/>
      <c r="EVB26" s="11"/>
      <c r="EVC26" s="12"/>
      <c r="EVD26" s="12"/>
      <c r="EVE26" s="12"/>
      <c r="EVF26" s="12"/>
      <c r="EVG26" s="11"/>
      <c r="EVH26" s="12"/>
      <c r="EVI26" s="12"/>
      <c r="EVJ26" s="12"/>
      <c r="EVK26" s="12"/>
      <c r="EVL26" s="11"/>
      <c r="EVM26" s="12"/>
      <c r="EVN26" s="12"/>
      <c r="EVO26" s="12"/>
      <c r="EVP26" s="12"/>
      <c r="EVQ26" s="11"/>
      <c r="EVR26" s="12"/>
      <c r="EVS26" s="12"/>
      <c r="EVT26" s="12"/>
      <c r="EVU26" s="12"/>
      <c r="EVV26" s="11"/>
      <c r="EVW26" s="12"/>
      <c r="EVX26" s="12"/>
      <c r="EVY26" s="12"/>
      <c r="EVZ26" s="12"/>
      <c r="EWA26" s="11"/>
      <c r="EWB26" s="12"/>
      <c r="EWC26" s="12"/>
      <c r="EWD26" s="12"/>
      <c r="EWE26" s="12"/>
      <c r="EWF26" s="11"/>
      <c r="EWG26" s="12"/>
      <c r="EWH26" s="12"/>
      <c r="EWI26" s="12"/>
      <c r="EWJ26" s="12"/>
      <c r="EWK26" s="11"/>
      <c r="EWL26" s="12"/>
      <c r="EWM26" s="12"/>
      <c r="EWN26" s="12"/>
      <c r="EWO26" s="12"/>
      <c r="EWP26" s="11"/>
      <c r="EWQ26" s="12"/>
      <c r="EWR26" s="12"/>
      <c r="EWS26" s="12"/>
      <c r="EWT26" s="12"/>
      <c r="EWU26" s="11"/>
      <c r="EWV26" s="12"/>
      <c r="EWW26" s="12"/>
      <c r="EWX26" s="12"/>
      <c r="EWY26" s="12"/>
      <c r="EWZ26" s="11"/>
      <c r="EXA26" s="12"/>
      <c r="EXB26" s="12"/>
      <c r="EXC26" s="12"/>
      <c r="EXD26" s="12"/>
      <c r="EXE26" s="11"/>
      <c r="EXF26" s="12"/>
      <c r="EXG26" s="12"/>
      <c r="EXH26" s="12"/>
      <c r="EXI26" s="12"/>
      <c r="EXJ26" s="11"/>
      <c r="EXK26" s="12"/>
      <c r="EXL26" s="12"/>
      <c r="EXM26" s="12"/>
      <c r="EXN26" s="12"/>
      <c r="EXO26" s="11"/>
      <c r="EXP26" s="12"/>
      <c r="EXQ26" s="12"/>
      <c r="EXR26" s="12"/>
      <c r="EXS26" s="12"/>
      <c r="EXT26" s="11"/>
      <c r="EXU26" s="12"/>
      <c r="EXV26" s="12"/>
      <c r="EXW26" s="12"/>
      <c r="EXX26" s="12"/>
      <c r="EXY26" s="11"/>
      <c r="EXZ26" s="12"/>
      <c r="EYA26" s="12"/>
      <c r="EYB26" s="12"/>
      <c r="EYC26" s="12"/>
      <c r="EYD26" s="11"/>
      <c r="EYE26" s="12"/>
      <c r="EYF26" s="12"/>
      <c r="EYG26" s="12"/>
      <c r="EYH26" s="12"/>
      <c r="EYI26" s="11"/>
      <c r="EYJ26" s="12"/>
      <c r="EYK26" s="12"/>
      <c r="EYL26" s="12"/>
      <c r="EYM26" s="12"/>
      <c r="EYN26" s="11"/>
      <c r="EYO26" s="12"/>
      <c r="EYP26" s="12"/>
      <c r="EYQ26" s="12"/>
      <c r="EYR26" s="12"/>
      <c r="EYS26" s="11"/>
      <c r="EYT26" s="12"/>
      <c r="EYU26" s="12"/>
      <c r="EYV26" s="12"/>
      <c r="EYW26" s="12"/>
      <c r="EYX26" s="11"/>
      <c r="EYY26" s="12"/>
      <c r="EYZ26" s="12"/>
      <c r="EZA26" s="12"/>
      <c r="EZB26" s="12"/>
      <c r="EZC26" s="11"/>
      <c r="EZD26" s="12"/>
      <c r="EZE26" s="12"/>
      <c r="EZF26" s="12"/>
      <c r="EZG26" s="12"/>
      <c r="EZH26" s="11"/>
      <c r="EZI26" s="12"/>
      <c r="EZJ26" s="12"/>
      <c r="EZK26" s="12"/>
      <c r="EZL26" s="12"/>
      <c r="EZM26" s="11"/>
      <c r="EZN26" s="12"/>
      <c r="EZO26" s="12"/>
      <c r="EZP26" s="12"/>
      <c r="EZQ26" s="12"/>
      <c r="EZR26" s="11"/>
      <c r="EZS26" s="12"/>
      <c r="EZT26" s="12"/>
      <c r="EZU26" s="12"/>
      <c r="EZV26" s="12"/>
      <c r="EZW26" s="11"/>
      <c r="EZX26" s="12"/>
      <c r="EZY26" s="12"/>
      <c r="EZZ26" s="12"/>
      <c r="FAA26" s="12"/>
      <c r="FAB26" s="11"/>
      <c r="FAC26" s="12"/>
      <c r="FAD26" s="12"/>
      <c r="FAE26" s="12"/>
      <c r="FAF26" s="12"/>
      <c r="FAG26" s="11"/>
      <c r="FAH26" s="12"/>
      <c r="FAI26" s="12"/>
      <c r="FAJ26" s="12"/>
      <c r="FAK26" s="12"/>
      <c r="FAL26" s="11"/>
      <c r="FAM26" s="12"/>
      <c r="FAN26" s="12"/>
      <c r="FAO26" s="12"/>
      <c r="FAP26" s="12"/>
      <c r="FAQ26" s="11"/>
      <c r="FAR26" s="12"/>
      <c r="FAS26" s="12"/>
      <c r="FAT26" s="12"/>
      <c r="FAU26" s="12"/>
      <c r="FAV26" s="11"/>
      <c r="FAW26" s="12"/>
      <c r="FAX26" s="12"/>
      <c r="FAY26" s="12"/>
      <c r="FAZ26" s="12"/>
      <c r="FBA26" s="11"/>
      <c r="FBB26" s="12"/>
      <c r="FBC26" s="12"/>
      <c r="FBD26" s="12"/>
      <c r="FBE26" s="12"/>
      <c r="FBF26" s="11"/>
      <c r="FBG26" s="12"/>
      <c r="FBH26" s="12"/>
      <c r="FBI26" s="12"/>
      <c r="FBJ26" s="12"/>
      <c r="FBK26" s="11"/>
      <c r="FBL26" s="12"/>
      <c r="FBM26" s="12"/>
      <c r="FBN26" s="12"/>
      <c r="FBO26" s="12"/>
      <c r="FBP26" s="11"/>
      <c r="FBQ26" s="12"/>
      <c r="FBR26" s="12"/>
      <c r="FBS26" s="12"/>
      <c r="FBT26" s="12"/>
      <c r="FBU26" s="11"/>
      <c r="FBV26" s="12"/>
      <c r="FBW26" s="12"/>
      <c r="FBX26" s="12"/>
      <c r="FBY26" s="12"/>
      <c r="FBZ26" s="11"/>
      <c r="FCA26" s="12"/>
      <c r="FCB26" s="12"/>
      <c r="FCC26" s="12"/>
      <c r="FCD26" s="12"/>
      <c r="FCE26" s="11"/>
      <c r="FCF26" s="12"/>
      <c r="FCG26" s="12"/>
      <c r="FCH26" s="12"/>
      <c r="FCI26" s="12"/>
      <c r="FCJ26" s="11"/>
      <c r="FCK26" s="12"/>
      <c r="FCL26" s="12"/>
      <c r="FCM26" s="12"/>
      <c r="FCN26" s="12"/>
      <c r="FCO26" s="11"/>
      <c r="FCP26" s="12"/>
      <c r="FCQ26" s="12"/>
      <c r="FCR26" s="12"/>
      <c r="FCS26" s="12"/>
      <c r="FCT26" s="11"/>
      <c r="FCU26" s="12"/>
      <c r="FCV26" s="12"/>
      <c r="FCW26" s="12"/>
      <c r="FCX26" s="12"/>
      <c r="FCY26" s="11"/>
      <c r="FCZ26" s="12"/>
      <c r="FDA26" s="12"/>
      <c r="FDB26" s="12"/>
      <c r="FDC26" s="12"/>
      <c r="FDD26" s="11"/>
      <c r="FDE26" s="12"/>
      <c r="FDF26" s="12"/>
      <c r="FDG26" s="12"/>
      <c r="FDH26" s="12"/>
      <c r="FDI26" s="11"/>
      <c r="FDJ26" s="12"/>
      <c r="FDK26" s="12"/>
      <c r="FDL26" s="12"/>
      <c r="FDM26" s="12"/>
      <c r="FDN26" s="11"/>
      <c r="FDO26" s="12"/>
      <c r="FDP26" s="12"/>
      <c r="FDQ26" s="12"/>
      <c r="FDR26" s="12"/>
      <c r="FDS26" s="11"/>
      <c r="FDT26" s="12"/>
      <c r="FDU26" s="12"/>
      <c r="FDV26" s="12"/>
      <c r="FDW26" s="12"/>
      <c r="FDX26" s="11"/>
      <c r="FDY26" s="12"/>
      <c r="FDZ26" s="12"/>
      <c r="FEA26" s="12"/>
      <c r="FEB26" s="12"/>
      <c r="FEC26" s="11"/>
      <c r="FED26" s="12"/>
      <c r="FEE26" s="12"/>
      <c r="FEF26" s="12"/>
      <c r="FEG26" s="12"/>
      <c r="FEH26" s="11"/>
      <c r="FEI26" s="12"/>
      <c r="FEJ26" s="12"/>
      <c r="FEK26" s="12"/>
      <c r="FEL26" s="12"/>
      <c r="FEM26" s="11"/>
      <c r="FEN26" s="12"/>
      <c r="FEO26" s="12"/>
      <c r="FEP26" s="12"/>
      <c r="FEQ26" s="12"/>
      <c r="FER26" s="11"/>
      <c r="FES26" s="12"/>
      <c r="FET26" s="12"/>
      <c r="FEU26" s="12"/>
      <c r="FEV26" s="12"/>
      <c r="FEW26" s="11"/>
      <c r="FEX26" s="12"/>
      <c r="FEY26" s="12"/>
      <c r="FEZ26" s="12"/>
      <c r="FFA26" s="12"/>
      <c r="FFB26" s="11"/>
      <c r="FFC26" s="12"/>
      <c r="FFD26" s="12"/>
      <c r="FFE26" s="12"/>
      <c r="FFF26" s="12"/>
      <c r="FFG26" s="11"/>
      <c r="FFH26" s="12"/>
      <c r="FFI26" s="12"/>
      <c r="FFJ26" s="12"/>
      <c r="FFK26" s="12"/>
      <c r="FFL26" s="11"/>
      <c r="FFM26" s="12"/>
      <c r="FFN26" s="12"/>
      <c r="FFO26" s="12"/>
      <c r="FFP26" s="12"/>
      <c r="FFQ26" s="11"/>
      <c r="FFR26" s="12"/>
      <c r="FFS26" s="12"/>
      <c r="FFT26" s="12"/>
      <c r="FFU26" s="12"/>
      <c r="FFV26" s="11"/>
      <c r="FFW26" s="12"/>
      <c r="FFX26" s="12"/>
      <c r="FFY26" s="12"/>
      <c r="FFZ26" s="12"/>
      <c r="FGA26" s="11"/>
      <c r="FGB26" s="12"/>
      <c r="FGC26" s="12"/>
      <c r="FGD26" s="12"/>
      <c r="FGE26" s="12"/>
      <c r="FGF26" s="11"/>
      <c r="FGG26" s="12"/>
      <c r="FGH26" s="12"/>
      <c r="FGI26" s="12"/>
      <c r="FGJ26" s="12"/>
      <c r="FGK26" s="11"/>
      <c r="FGL26" s="12"/>
      <c r="FGM26" s="12"/>
      <c r="FGN26" s="12"/>
      <c r="FGO26" s="12"/>
      <c r="FGP26" s="11"/>
      <c r="FGQ26" s="12"/>
      <c r="FGR26" s="12"/>
      <c r="FGS26" s="12"/>
      <c r="FGT26" s="12"/>
      <c r="FGU26" s="11"/>
      <c r="FGV26" s="12"/>
      <c r="FGW26" s="12"/>
      <c r="FGX26" s="12"/>
      <c r="FGY26" s="12"/>
      <c r="FGZ26" s="11"/>
      <c r="FHA26" s="12"/>
      <c r="FHB26" s="12"/>
      <c r="FHC26" s="12"/>
      <c r="FHD26" s="12"/>
      <c r="FHE26" s="11"/>
      <c r="FHF26" s="12"/>
      <c r="FHG26" s="12"/>
      <c r="FHH26" s="12"/>
      <c r="FHI26" s="12"/>
      <c r="FHJ26" s="11"/>
      <c r="FHK26" s="12"/>
      <c r="FHL26" s="12"/>
      <c r="FHM26" s="12"/>
      <c r="FHN26" s="12"/>
      <c r="FHO26" s="11"/>
      <c r="FHP26" s="12"/>
      <c r="FHQ26" s="12"/>
      <c r="FHR26" s="12"/>
      <c r="FHS26" s="12"/>
      <c r="FHT26" s="11"/>
      <c r="FHU26" s="12"/>
      <c r="FHV26" s="12"/>
      <c r="FHW26" s="12"/>
      <c r="FHX26" s="12"/>
      <c r="FHY26" s="11"/>
      <c r="FHZ26" s="12"/>
      <c r="FIA26" s="12"/>
      <c r="FIB26" s="12"/>
      <c r="FIC26" s="12"/>
      <c r="FID26" s="11"/>
      <c r="FIE26" s="12"/>
      <c r="FIF26" s="12"/>
      <c r="FIG26" s="12"/>
      <c r="FIH26" s="12"/>
      <c r="FII26" s="11"/>
      <c r="FIJ26" s="12"/>
      <c r="FIK26" s="12"/>
      <c r="FIL26" s="12"/>
      <c r="FIM26" s="12"/>
      <c r="FIN26" s="11"/>
      <c r="FIO26" s="12"/>
      <c r="FIP26" s="12"/>
      <c r="FIQ26" s="12"/>
      <c r="FIR26" s="12"/>
      <c r="FIS26" s="11"/>
      <c r="FIT26" s="12"/>
      <c r="FIU26" s="12"/>
      <c r="FIV26" s="12"/>
      <c r="FIW26" s="12"/>
      <c r="FIX26" s="11"/>
      <c r="FIY26" s="12"/>
      <c r="FIZ26" s="12"/>
      <c r="FJA26" s="12"/>
      <c r="FJB26" s="12"/>
      <c r="FJC26" s="11"/>
      <c r="FJD26" s="12"/>
      <c r="FJE26" s="12"/>
      <c r="FJF26" s="12"/>
      <c r="FJG26" s="12"/>
      <c r="FJH26" s="11"/>
      <c r="FJI26" s="12"/>
      <c r="FJJ26" s="12"/>
      <c r="FJK26" s="12"/>
      <c r="FJL26" s="12"/>
      <c r="FJM26" s="11"/>
      <c r="FJN26" s="12"/>
      <c r="FJO26" s="12"/>
      <c r="FJP26" s="12"/>
      <c r="FJQ26" s="12"/>
      <c r="FJR26" s="11"/>
      <c r="FJS26" s="12"/>
      <c r="FJT26" s="12"/>
      <c r="FJU26" s="12"/>
      <c r="FJV26" s="12"/>
      <c r="FJW26" s="11"/>
      <c r="FJX26" s="12"/>
      <c r="FJY26" s="12"/>
      <c r="FJZ26" s="12"/>
      <c r="FKA26" s="12"/>
      <c r="FKB26" s="11"/>
      <c r="FKC26" s="12"/>
      <c r="FKD26" s="12"/>
      <c r="FKE26" s="12"/>
      <c r="FKF26" s="12"/>
      <c r="FKG26" s="11"/>
      <c r="FKH26" s="12"/>
      <c r="FKI26" s="12"/>
      <c r="FKJ26" s="12"/>
      <c r="FKK26" s="12"/>
      <c r="FKL26" s="11"/>
      <c r="FKM26" s="12"/>
      <c r="FKN26" s="12"/>
      <c r="FKO26" s="12"/>
      <c r="FKP26" s="12"/>
      <c r="FKQ26" s="11"/>
      <c r="FKR26" s="12"/>
      <c r="FKS26" s="12"/>
      <c r="FKT26" s="12"/>
      <c r="FKU26" s="12"/>
      <c r="FKV26" s="11"/>
      <c r="FKW26" s="12"/>
      <c r="FKX26" s="12"/>
      <c r="FKY26" s="12"/>
      <c r="FKZ26" s="12"/>
      <c r="FLA26" s="11"/>
      <c r="FLB26" s="12"/>
      <c r="FLC26" s="12"/>
      <c r="FLD26" s="12"/>
      <c r="FLE26" s="12"/>
      <c r="FLF26" s="11"/>
      <c r="FLG26" s="12"/>
      <c r="FLH26" s="12"/>
      <c r="FLI26" s="12"/>
      <c r="FLJ26" s="12"/>
      <c r="FLK26" s="11"/>
      <c r="FLL26" s="12"/>
      <c r="FLM26" s="12"/>
      <c r="FLN26" s="12"/>
      <c r="FLO26" s="12"/>
      <c r="FLP26" s="11"/>
      <c r="FLQ26" s="12"/>
      <c r="FLR26" s="12"/>
      <c r="FLS26" s="12"/>
      <c r="FLT26" s="12"/>
      <c r="FLU26" s="11"/>
      <c r="FLV26" s="12"/>
      <c r="FLW26" s="12"/>
      <c r="FLX26" s="12"/>
      <c r="FLY26" s="12"/>
      <c r="FLZ26" s="11"/>
      <c r="FMA26" s="12"/>
      <c r="FMB26" s="12"/>
      <c r="FMC26" s="12"/>
      <c r="FMD26" s="12"/>
      <c r="FME26" s="11"/>
      <c r="FMF26" s="12"/>
      <c r="FMG26" s="12"/>
      <c r="FMH26" s="12"/>
      <c r="FMI26" s="12"/>
      <c r="FMJ26" s="11"/>
      <c r="FMK26" s="12"/>
      <c r="FML26" s="12"/>
      <c r="FMM26" s="12"/>
      <c r="FMN26" s="12"/>
      <c r="FMO26" s="11"/>
      <c r="FMP26" s="12"/>
      <c r="FMQ26" s="12"/>
      <c r="FMR26" s="12"/>
      <c r="FMS26" s="12"/>
      <c r="FMT26" s="11"/>
      <c r="FMU26" s="12"/>
      <c r="FMV26" s="12"/>
      <c r="FMW26" s="12"/>
      <c r="FMX26" s="12"/>
      <c r="FMY26" s="11"/>
      <c r="FMZ26" s="12"/>
      <c r="FNA26" s="12"/>
      <c r="FNB26" s="12"/>
      <c r="FNC26" s="12"/>
      <c r="FND26" s="11"/>
      <c r="FNE26" s="12"/>
      <c r="FNF26" s="12"/>
      <c r="FNG26" s="12"/>
      <c r="FNH26" s="12"/>
      <c r="FNI26" s="11"/>
      <c r="FNJ26" s="12"/>
      <c r="FNK26" s="12"/>
      <c r="FNL26" s="12"/>
      <c r="FNM26" s="12"/>
      <c r="FNN26" s="11"/>
      <c r="FNO26" s="12"/>
      <c r="FNP26" s="12"/>
      <c r="FNQ26" s="12"/>
      <c r="FNR26" s="12"/>
      <c r="FNS26" s="11"/>
      <c r="FNT26" s="12"/>
      <c r="FNU26" s="12"/>
      <c r="FNV26" s="12"/>
      <c r="FNW26" s="12"/>
      <c r="FNX26" s="11"/>
      <c r="FNY26" s="12"/>
      <c r="FNZ26" s="12"/>
      <c r="FOA26" s="12"/>
      <c r="FOB26" s="12"/>
      <c r="FOC26" s="11"/>
      <c r="FOD26" s="12"/>
      <c r="FOE26" s="12"/>
      <c r="FOF26" s="12"/>
      <c r="FOG26" s="12"/>
      <c r="FOH26" s="11"/>
      <c r="FOI26" s="12"/>
      <c r="FOJ26" s="12"/>
      <c r="FOK26" s="12"/>
      <c r="FOL26" s="12"/>
      <c r="FOM26" s="11"/>
      <c r="FON26" s="12"/>
      <c r="FOO26" s="12"/>
      <c r="FOP26" s="12"/>
      <c r="FOQ26" s="12"/>
      <c r="FOR26" s="11"/>
      <c r="FOS26" s="12"/>
      <c r="FOT26" s="12"/>
      <c r="FOU26" s="12"/>
      <c r="FOV26" s="12"/>
      <c r="FOW26" s="11"/>
      <c r="FOX26" s="12"/>
      <c r="FOY26" s="12"/>
      <c r="FOZ26" s="12"/>
      <c r="FPA26" s="12"/>
      <c r="FPB26" s="11"/>
      <c r="FPC26" s="12"/>
      <c r="FPD26" s="12"/>
      <c r="FPE26" s="12"/>
      <c r="FPF26" s="12"/>
      <c r="FPG26" s="11"/>
      <c r="FPH26" s="12"/>
      <c r="FPI26" s="12"/>
      <c r="FPJ26" s="12"/>
      <c r="FPK26" s="12"/>
      <c r="FPL26" s="11"/>
      <c r="FPM26" s="12"/>
      <c r="FPN26" s="12"/>
      <c r="FPO26" s="12"/>
      <c r="FPP26" s="12"/>
      <c r="FPQ26" s="11"/>
      <c r="FPR26" s="12"/>
      <c r="FPS26" s="12"/>
      <c r="FPT26" s="12"/>
      <c r="FPU26" s="12"/>
      <c r="FPV26" s="11"/>
      <c r="FPW26" s="12"/>
      <c r="FPX26" s="12"/>
      <c r="FPY26" s="12"/>
      <c r="FPZ26" s="12"/>
      <c r="FQA26" s="11"/>
      <c r="FQB26" s="12"/>
      <c r="FQC26" s="12"/>
      <c r="FQD26" s="12"/>
      <c r="FQE26" s="12"/>
      <c r="FQF26" s="11"/>
      <c r="FQG26" s="12"/>
      <c r="FQH26" s="12"/>
      <c r="FQI26" s="12"/>
      <c r="FQJ26" s="12"/>
      <c r="FQK26" s="11"/>
      <c r="FQL26" s="12"/>
      <c r="FQM26" s="12"/>
      <c r="FQN26" s="12"/>
      <c r="FQO26" s="12"/>
      <c r="FQP26" s="11"/>
      <c r="FQQ26" s="12"/>
      <c r="FQR26" s="12"/>
      <c r="FQS26" s="12"/>
      <c r="FQT26" s="12"/>
      <c r="FQU26" s="11"/>
      <c r="FQV26" s="12"/>
      <c r="FQW26" s="12"/>
      <c r="FQX26" s="12"/>
      <c r="FQY26" s="12"/>
      <c r="FQZ26" s="11"/>
      <c r="FRA26" s="12"/>
      <c r="FRB26" s="12"/>
      <c r="FRC26" s="12"/>
      <c r="FRD26" s="12"/>
      <c r="FRE26" s="11"/>
      <c r="FRF26" s="12"/>
      <c r="FRG26" s="12"/>
      <c r="FRH26" s="12"/>
      <c r="FRI26" s="12"/>
      <c r="FRJ26" s="11"/>
      <c r="FRK26" s="12"/>
      <c r="FRL26" s="12"/>
      <c r="FRM26" s="12"/>
      <c r="FRN26" s="12"/>
      <c r="FRO26" s="11"/>
      <c r="FRP26" s="12"/>
      <c r="FRQ26" s="12"/>
      <c r="FRR26" s="12"/>
      <c r="FRS26" s="12"/>
      <c r="FRT26" s="11"/>
      <c r="FRU26" s="12"/>
      <c r="FRV26" s="12"/>
      <c r="FRW26" s="12"/>
      <c r="FRX26" s="12"/>
      <c r="FRY26" s="11"/>
      <c r="FRZ26" s="12"/>
      <c r="FSA26" s="12"/>
      <c r="FSB26" s="12"/>
      <c r="FSC26" s="12"/>
      <c r="FSD26" s="11"/>
      <c r="FSE26" s="12"/>
      <c r="FSF26" s="12"/>
      <c r="FSG26" s="12"/>
      <c r="FSH26" s="12"/>
      <c r="FSI26" s="11"/>
      <c r="FSJ26" s="12"/>
      <c r="FSK26" s="12"/>
      <c r="FSL26" s="12"/>
      <c r="FSM26" s="12"/>
      <c r="FSN26" s="11"/>
      <c r="FSO26" s="12"/>
      <c r="FSP26" s="12"/>
      <c r="FSQ26" s="12"/>
      <c r="FSR26" s="12"/>
      <c r="FSS26" s="11"/>
      <c r="FST26" s="12"/>
      <c r="FSU26" s="12"/>
      <c r="FSV26" s="12"/>
      <c r="FSW26" s="12"/>
      <c r="FSX26" s="11"/>
      <c r="FSY26" s="12"/>
      <c r="FSZ26" s="12"/>
      <c r="FTA26" s="12"/>
      <c r="FTB26" s="12"/>
      <c r="FTC26" s="11"/>
      <c r="FTD26" s="12"/>
      <c r="FTE26" s="12"/>
      <c r="FTF26" s="12"/>
      <c r="FTG26" s="12"/>
      <c r="FTH26" s="11"/>
      <c r="FTI26" s="12"/>
      <c r="FTJ26" s="12"/>
      <c r="FTK26" s="12"/>
      <c r="FTL26" s="12"/>
      <c r="FTM26" s="11"/>
      <c r="FTN26" s="12"/>
      <c r="FTO26" s="12"/>
      <c r="FTP26" s="12"/>
      <c r="FTQ26" s="12"/>
      <c r="FTR26" s="11"/>
      <c r="FTS26" s="12"/>
      <c r="FTT26" s="12"/>
      <c r="FTU26" s="12"/>
      <c r="FTV26" s="12"/>
      <c r="FTW26" s="11"/>
      <c r="FTX26" s="12"/>
      <c r="FTY26" s="12"/>
      <c r="FTZ26" s="12"/>
      <c r="FUA26" s="12"/>
      <c r="FUB26" s="11"/>
      <c r="FUC26" s="12"/>
      <c r="FUD26" s="12"/>
      <c r="FUE26" s="12"/>
      <c r="FUF26" s="12"/>
      <c r="FUG26" s="11"/>
      <c r="FUH26" s="12"/>
      <c r="FUI26" s="12"/>
      <c r="FUJ26" s="12"/>
      <c r="FUK26" s="12"/>
      <c r="FUL26" s="11"/>
      <c r="FUM26" s="12"/>
      <c r="FUN26" s="12"/>
      <c r="FUO26" s="12"/>
      <c r="FUP26" s="12"/>
      <c r="FUQ26" s="11"/>
      <c r="FUR26" s="12"/>
      <c r="FUS26" s="12"/>
      <c r="FUT26" s="12"/>
      <c r="FUU26" s="12"/>
      <c r="FUV26" s="11"/>
      <c r="FUW26" s="12"/>
      <c r="FUX26" s="12"/>
      <c r="FUY26" s="12"/>
      <c r="FUZ26" s="12"/>
      <c r="FVA26" s="11"/>
      <c r="FVB26" s="12"/>
      <c r="FVC26" s="12"/>
      <c r="FVD26" s="12"/>
      <c r="FVE26" s="12"/>
      <c r="FVF26" s="11"/>
      <c r="FVG26" s="12"/>
      <c r="FVH26" s="12"/>
      <c r="FVI26" s="12"/>
      <c r="FVJ26" s="12"/>
      <c r="FVK26" s="11"/>
      <c r="FVL26" s="12"/>
      <c r="FVM26" s="12"/>
      <c r="FVN26" s="12"/>
      <c r="FVO26" s="12"/>
      <c r="FVP26" s="11"/>
      <c r="FVQ26" s="12"/>
      <c r="FVR26" s="12"/>
      <c r="FVS26" s="12"/>
      <c r="FVT26" s="12"/>
      <c r="FVU26" s="11"/>
      <c r="FVV26" s="12"/>
      <c r="FVW26" s="12"/>
      <c r="FVX26" s="12"/>
      <c r="FVY26" s="12"/>
      <c r="FVZ26" s="11"/>
      <c r="FWA26" s="12"/>
      <c r="FWB26" s="12"/>
      <c r="FWC26" s="12"/>
      <c r="FWD26" s="12"/>
      <c r="FWE26" s="11"/>
      <c r="FWF26" s="12"/>
      <c r="FWG26" s="12"/>
      <c r="FWH26" s="12"/>
      <c r="FWI26" s="12"/>
      <c r="FWJ26" s="11"/>
      <c r="FWK26" s="12"/>
      <c r="FWL26" s="12"/>
      <c r="FWM26" s="12"/>
      <c r="FWN26" s="12"/>
      <c r="FWO26" s="11"/>
      <c r="FWP26" s="12"/>
      <c r="FWQ26" s="12"/>
      <c r="FWR26" s="12"/>
      <c r="FWS26" s="12"/>
      <c r="FWT26" s="11"/>
      <c r="FWU26" s="12"/>
      <c r="FWV26" s="12"/>
      <c r="FWW26" s="12"/>
      <c r="FWX26" s="12"/>
      <c r="FWY26" s="11"/>
      <c r="FWZ26" s="12"/>
      <c r="FXA26" s="12"/>
      <c r="FXB26" s="12"/>
      <c r="FXC26" s="12"/>
      <c r="FXD26" s="11"/>
      <c r="FXE26" s="12"/>
      <c r="FXF26" s="12"/>
      <c r="FXG26" s="12"/>
      <c r="FXH26" s="12"/>
      <c r="FXI26" s="11"/>
      <c r="FXJ26" s="12"/>
      <c r="FXK26" s="12"/>
      <c r="FXL26" s="12"/>
      <c r="FXM26" s="12"/>
      <c r="FXN26" s="11"/>
      <c r="FXO26" s="12"/>
      <c r="FXP26" s="12"/>
      <c r="FXQ26" s="12"/>
      <c r="FXR26" s="12"/>
      <c r="FXS26" s="11"/>
      <c r="FXT26" s="12"/>
      <c r="FXU26" s="12"/>
      <c r="FXV26" s="12"/>
      <c r="FXW26" s="12"/>
      <c r="FXX26" s="11"/>
      <c r="FXY26" s="12"/>
      <c r="FXZ26" s="12"/>
      <c r="FYA26" s="12"/>
      <c r="FYB26" s="12"/>
      <c r="FYC26" s="11"/>
      <c r="FYD26" s="12"/>
      <c r="FYE26" s="12"/>
      <c r="FYF26" s="12"/>
      <c r="FYG26" s="12"/>
      <c r="FYH26" s="11"/>
      <c r="FYI26" s="12"/>
      <c r="FYJ26" s="12"/>
      <c r="FYK26" s="12"/>
      <c r="FYL26" s="12"/>
      <c r="FYM26" s="11"/>
      <c r="FYN26" s="12"/>
      <c r="FYO26" s="12"/>
      <c r="FYP26" s="12"/>
      <c r="FYQ26" s="12"/>
      <c r="FYR26" s="11"/>
      <c r="FYS26" s="12"/>
      <c r="FYT26" s="12"/>
      <c r="FYU26" s="12"/>
      <c r="FYV26" s="12"/>
      <c r="FYW26" s="11"/>
      <c r="FYX26" s="12"/>
      <c r="FYY26" s="12"/>
      <c r="FYZ26" s="12"/>
      <c r="FZA26" s="12"/>
      <c r="FZB26" s="11"/>
      <c r="FZC26" s="12"/>
      <c r="FZD26" s="12"/>
      <c r="FZE26" s="12"/>
      <c r="FZF26" s="12"/>
      <c r="FZG26" s="11"/>
      <c r="FZH26" s="12"/>
      <c r="FZI26" s="12"/>
      <c r="FZJ26" s="12"/>
      <c r="FZK26" s="12"/>
      <c r="FZL26" s="11"/>
      <c r="FZM26" s="12"/>
      <c r="FZN26" s="12"/>
      <c r="FZO26" s="12"/>
      <c r="FZP26" s="12"/>
      <c r="FZQ26" s="11"/>
      <c r="FZR26" s="12"/>
      <c r="FZS26" s="12"/>
      <c r="FZT26" s="12"/>
      <c r="FZU26" s="12"/>
      <c r="FZV26" s="11"/>
      <c r="FZW26" s="12"/>
      <c r="FZX26" s="12"/>
      <c r="FZY26" s="12"/>
      <c r="FZZ26" s="12"/>
      <c r="GAA26" s="11"/>
      <c r="GAB26" s="12"/>
      <c r="GAC26" s="12"/>
      <c r="GAD26" s="12"/>
      <c r="GAE26" s="12"/>
      <c r="GAF26" s="11"/>
      <c r="GAG26" s="12"/>
      <c r="GAH26" s="12"/>
      <c r="GAI26" s="12"/>
      <c r="GAJ26" s="12"/>
      <c r="GAK26" s="11"/>
      <c r="GAL26" s="12"/>
      <c r="GAM26" s="12"/>
      <c r="GAN26" s="12"/>
      <c r="GAO26" s="12"/>
      <c r="GAP26" s="11"/>
      <c r="GAQ26" s="12"/>
      <c r="GAR26" s="12"/>
      <c r="GAS26" s="12"/>
      <c r="GAT26" s="12"/>
      <c r="GAU26" s="11"/>
      <c r="GAV26" s="12"/>
      <c r="GAW26" s="12"/>
      <c r="GAX26" s="12"/>
      <c r="GAY26" s="12"/>
      <c r="GAZ26" s="11"/>
      <c r="GBA26" s="12"/>
      <c r="GBB26" s="12"/>
      <c r="GBC26" s="12"/>
      <c r="GBD26" s="12"/>
      <c r="GBE26" s="11"/>
      <c r="GBF26" s="12"/>
      <c r="GBG26" s="12"/>
      <c r="GBH26" s="12"/>
      <c r="GBI26" s="12"/>
      <c r="GBJ26" s="11"/>
      <c r="GBK26" s="12"/>
      <c r="GBL26" s="12"/>
      <c r="GBM26" s="12"/>
      <c r="GBN26" s="12"/>
      <c r="GBO26" s="11"/>
      <c r="GBP26" s="12"/>
      <c r="GBQ26" s="12"/>
      <c r="GBR26" s="12"/>
      <c r="GBS26" s="12"/>
      <c r="GBT26" s="11"/>
      <c r="GBU26" s="12"/>
      <c r="GBV26" s="12"/>
      <c r="GBW26" s="12"/>
      <c r="GBX26" s="12"/>
      <c r="GBY26" s="11"/>
      <c r="GBZ26" s="12"/>
      <c r="GCA26" s="12"/>
      <c r="GCB26" s="12"/>
      <c r="GCC26" s="12"/>
      <c r="GCD26" s="11"/>
      <c r="GCE26" s="12"/>
      <c r="GCF26" s="12"/>
      <c r="GCG26" s="12"/>
      <c r="GCH26" s="12"/>
      <c r="GCI26" s="11"/>
      <c r="GCJ26" s="12"/>
      <c r="GCK26" s="12"/>
      <c r="GCL26" s="12"/>
      <c r="GCM26" s="12"/>
      <c r="GCN26" s="11"/>
      <c r="GCO26" s="12"/>
      <c r="GCP26" s="12"/>
      <c r="GCQ26" s="12"/>
      <c r="GCR26" s="12"/>
      <c r="GCS26" s="11"/>
      <c r="GCT26" s="12"/>
      <c r="GCU26" s="12"/>
      <c r="GCV26" s="12"/>
      <c r="GCW26" s="12"/>
      <c r="GCX26" s="11"/>
      <c r="GCY26" s="12"/>
      <c r="GCZ26" s="12"/>
      <c r="GDA26" s="12"/>
      <c r="GDB26" s="12"/>
      <c r="GDC26" s="11"/>
      <c r="GDD26" s="12"/>
      <c r="GDE26" s="12"/>
      <c r="GDF26" s="12"/>
      <c r="GDG26" s="12"/>
      <c r="GDH26" s="11"/>
      <c r="GDI26" s="12"/>
      <c r="GDJ26" s="12"/>
      <c r="GDK26" s="12"/>
      <c r="GDL26" s="12"/>
      <c r="GDM26" s="11"/>
      <c r="GDN26" s="12"/>
      <c r="GDO26" s="12"/>
      <c r="GDP26" s="12"/>
      <c r="GDQ26" s="12"/>
      <c r="GDR26" s="11"/>
      <c r="GDS26" s="12"/>
      <c r="GDT26" s="12"/>
      <c r="GDU26" s="12"/>
      <c r="GDV26" s="12"/>
      <c r="GDW26" s="11"/>
      <c r="GDX26" s="12"/>
      <c r="GDY26" s="12"/>
      <c r="GDZ26" s="12"/>
      <c r="GEA26" s="12"/>
      <c r="GEB26" s="11"/>
      <c r="GEC26" s="12"/>
      <c r="GED26" s="12"/>
      <c r="GEE26" s="12"/>
      <c r="GEF26" s="12"/>
      <c r="GEG26" s="11"/>
      <c r="GEH26" s="12"/>
      <c r="GEI26" s="12"/>
      <c r="GEJ26" s="12"/>
      <c r="GEK26" s="12"/>
      <c r="GEL26" s="11"/>
      <c r="GEM26" s="12"/>
      <c r="GEN26" s="12"/>
      <c r="GEO26" s="12"/>
      <c r="GEP26" s="12"/>
      <c r="GEQ26" s="11"/>
      <c r="GER26" s="12"/>
      <c r="GES26" s="12"/>
      <c r="GET26" s="12"/>
      <c r="GEU26" s="12"/>
      <c r="GEV26" s="11"/>
      <c r="GEW26" s="12"/>
      <c r="GEX26" s="12"/>
      <c r="GEY26" s="12"/>
      <c r="GEZ26" s="12"/>
      <c r="GFA26" s="11"/>
      <c r="GFB26" s="12"/>
      <c r="GFC26" s="12"/>
      <c r="GFD26" s="12"/>
      <c r="GFE26" s="12"/>
      <c r="GFF26" s="11"/>
      <c r="GFG26" s="12"/>
      <c r="GFH26" s="12"/>
      <c r="GFI26" s="12"/>
      <c r="GFJ26" s="12"/>
      <c r="GFK26" s="11"/>
      <c r="GFL26" s="12"/>
      <c r="GFM26" s="12"/>
      <c r="GFN26" s="12"/>
      <c r="GFO26" s="12"/>
      <c r="GFP26" s="11"/>
      <c r="GFQ26" s="12"/>
      <c r="GFR26" s="12"/>
      <c r="GFS26" s="12"/>
      <c r="GFT26" s="12"/>
      <c r="GFU26" s="11"/>
      <c r="GFV26" s="12"/>
      <c r="GFW26" s="12"/>
      <c r="GFX26" s="12"/>
      <c r="GFY26" s="12"/>
      <c r="GFZ26" s="11"/>
      <c r="GGA26" s="12"/>
      <c r="GGB26" s="12"/>
      <c r="GGC26" s="12"/>
      <c r="GGD26" s="12"/>
      <c r="GGE26" s="11"/>
      <c r="GGF26" s="12"/>
      <c r="GGG26" s="12"/>
      <c r="GGH26" s="12"/>
      <c r="GGI26" s="12"/>
      <c r="GGJ26" s="11"/>
      <c r="GGK26" s="12"/>
      <c r="GGL26" s="12"/>
      <c r="GGM26" s="12"/>
      <c r="GGN26" s="12"/>
      <c r="GGO26" s="11"/>
      <c r="GGP26" s="12"/>
      <c r="GGQ26" s="12"/>
      <c r="GGR26" s="12"/>
      <c r="GGS26" s="12"/>
      <c r="GGT26" s="11"/>
      <c r="GGU26" s="12"/>
      <c r="GGV26" s="12"/>
      <c r="GGW26" s="12"/>
      <c r="GGX26" s="12"/>
      <c r="GGY26" s="11"/>
      <c r="GGZ26" s="12"/>
      <c r="GHA26" s="12"/>
      <c r="GHB26" s="12"/>
      <c r="GHC26" s="12"/>
      <c r="GHD26" s="11"/>
      <c r="GHE26" s="12"/>
      <c r="GHF26" s="12"/>
      <c r="GHG26" s="12"/>
      <c r="GHH26" s="12"/>
      <c r="GHI26" s="11"/>
      <c r="GHJ26" s="12"/>
      <c r="GHK26" s="12"/>
      <c r="GHL26" s="12"/>
      <c r="GHM26" s="12"/>
      <c r="GHN26" s="11"/>
      <c r="GHO26" s="12"/>
      <c r="GHP26" s="12"/>
      <c r="GHQ26" s="12"/>
      <c r="GHR26" s="12"/>
      <c r="GHS26" s="11"/>
      <c r="GHT26" s="12"/>
      <c r="GHU26" s="12"/>
      <c r="GHV26" s="12"/>
      <c r="GHW26" s="12"/>
      <c r="GHX26" s="11"/>
      <c r="GHY26" s="12"/>
      <c r="GHZ26" s="12"/>
      <c r="GIA26" s="12"/>
      <c r="GIB26" s="12"/>
      <c r="GIC26" s="11"/>
      <c r="GID26" s="12"/>
      <c r="GIE26" s="12"/>
      <c r="GIF26" s="12"/>
      <c r="GIG26" s="12"/>
      <c r="GIH26" s="11"/>
      <c r="GII26" s="12"/>
      <c r="GIJ26" s="12"/>
      <c r="GIK26" s="12"/>
      <c r="GIL26" s="12"/>
      <c r="GIM26" s="11"/>
      <c r="GIN26" s="12"/>
      <c r="GIO26" s="12"/>
      <c r="GIP26" s="12"/>
      <c r="GIQ26" s="12"/>
      <c r="GIR26" s="11"/>
      <c r="GIS26" s="12"/>
      <c r="GIT26" s="12"/>
      <c r="GIU26" s="12"/>
      <c r="GIV26" s="12"/>
      <c r="GIW26" s="11"/>
      <c r="GIX26" s="12"/>
      <c r="GIY26" s="12"/>
      <c r="GIZ26" s="12"/>
      <c r="GJA26" s="12"/>
      <c r="GJB26" s="11"/>
      <c r="GJC26" s="12"/>
      <c r="GJD26" s="12"/>
      <c r="GJE26" s="12"/>
      <c r="GJF26" s="12"/>
      <c r="GJG26" s="11"/>
      <c r="GJH26" s="12"/>
      <c r="GJI26" s="12"/>
      <c r="GJJ26" s="12"/>
      <c r="GJK26" s="12"/>
      <c r="GJL26" s="11"/>
      <c r="GJM26" s="12"/>
      <c r="GJN26" s="12"/>
      <c r="GJO26" s="12"/>
      <c r="GJP26" s="12"/>
      <c r="GJQ26" s="11"/>
      <c r="GJR26" s="12"/>
      <c r="GJS26" s="12"/>
      <c r="GJT26" s="12"/>
      <c r="GJU26" s="12"/>
      <c r="GJV26" s="11"/>
      <c r="GJW26" s="12"/>
      <c r="GJX26" s="12"/>
      <c r="GJY26" s="12"/>
      <c r="GJZ26" s="12"/>
      <c r="GKA26" s="11"/>
      <c r="GKB26" s="12"/>
      <c r="GKC26" s="12"/>
      <c r="GKD26" s="12"/>
      <c r="GKE26" s="12"/>
      <c r="GKF26" s="11"/>
      <c r="GKG26" s="12"/>
      <c r="GKH26" s="12"/>
      <c r="GKI26" s="12"/>
      <c r="GKJ26" s="12"/>
      <c r="GKK26" s="11"/>
      <c r="GKL26" s="12"/>
      <c r="GKM26" s="12"/>
      <c r="GKN26" s="12"/>
      <c r="GKO26" s="12"/>
      <c r="GKP26" s="11"/>
      <c r="GKQ26" s="12"/>
      <c r="GKR26" s="12"/>
      <c r="GKS26" s="12"/>
      <c r="GKT26" s="12"/>
      <c r="GKU26" s="11"/>
      <c r="GKV26" s="12"/>
      <c r="GKW26" s="12"/>
      <c r="GKX26" s="12"/>
      <c r="GKY26" s="12"/>
      <c r="GKZ26" s="11"/>
      <c r="GLA26" s="12"/>
      <c r="GLB26" s="12"/>
      <c r="GLC26" s="12"/>
      <c r="GLD26" s="12"/>
      <c r="GLE26" s="11"/>
      <c r="GLF26" s="12"/>
      <c r="GLG26" s="12"/>
      <c r="GLH26" s="12"/>
      <c r="GLI26" s="12"/>
      <c r="GLJ26" s="11"/>
      <c r="GLK26" s="12"/>
      <c r="GLL26" s="12"/>
      <c r="GLM26" s="12"/>
      <c r="GLN26" s="12"/>
      <c r="GLO26" s="11"/>
      <c r="GLP26" s="12"/>
      <c r="GLQ26" s="12"/>
      <c r="GLR26" s="12"/>
      <c r="GLS26" s="12"/>
      <c r="GLT26" s="11"/>
      <c r="GLU26" s="12"/>
      <c r="GLV26" s="12"/>
      <c r="GLW26" s="12"/>
      <c r="GLX26" s="12"/>
      <c r="GLY26" s="11"/>
      <c r="GLZ26" s="12"/>
      <c r="GMA26" s="12"/>
      <c r="GMB26" s="12"/>
      <c r="GMC26" s="12"/>
      <c r="GMD26" s="11"/>
      <c r="GME26" s="12"/>
      <c r="GMF26" s="12"/>
      <c r="GMG26" s="12"/>
      <c r="GMH26" s="12"/>
      <c r="GMI26" s="11"/>
      <c r="GMJ26" s="12"/>
      <c r="GMK26" s="12"/>
      <c r="GML26" s="12"/>
      <c r="GMM26" s="12"/>
      <c r="GMN26" s="11"/>
      <c r="GMO26" s="12"/>
      <c r="GMP26" s="12"/>
      <c r="GMQ26" s="12"/>
      <c r="GMR26" s="12"/>
      <c r="GMS26" s="11"/>
      <c r="GMT26" s="12"/>
      <c r="GMU26" s="12"/>
      <c r="GMV26" s="12"/>
      <c r="GMW26" s="12"/>
      <c r="GMX26" s="11"/>
      <c r="GMY26" s="12"/>
      <c r="GMZ26" s="12"/>
      <c r="GNA26" s="12"/>
      <c r="GNB26" s="12"/>
      <c r="GNC26" s="11"/>
      <c r="GND26" s="12"/>
      <c r="GNE26" s="12"/>
      <c r="GNF26" s="12"/>
      <c r="GNG26" s="12"/>
      <c r="GNH26" s="11"/>
      <c r="GNI26" s="12"/>
      <c r="GNJ26" s="12"/>
      <c r="GNK26" s="12"/>
      <c r="GNL26" s="12"/>
      <c r="GNM26" s="11"/>
      <c r="GNN26" s="12"/>
      <c r="GNO26" s="12"/>
      <c r="GNP26" s="12"/>
      <c r="GNQ26" s="12"/>
      <c r="GNR26" s="11"/>
      <c r="GNS26" s="12"/>
      <c r="GNT26" s="12"/>
      <c r="GNU26" s="12"/>
      <c r="GNV26" s="12"/>
      <c r="GNW26" s="11"/>
      <c r="GNX26" s="12"/>
      <c r="GNY26" s="12"/>
      <c r="GNZ26" s="12"/>
      <c r="GOA26" s="12"/>
      <c r="GOB26" s="11"/>
      <c r="GOC26" s="12"/>
      <c r="GOD26" s="12"/>
      <c r="GOE26" s="12"/>
      <c r="GOF26" s="12"/>
      <c r="GOG26" s="11"/>
      <c r="GOH26" s="12"/>
      <c r="GOI26" s="12"/>
      <c r="GOJ26" s="12"/>
      <c r="GOK26" s="12"/>
      <c r="GOL26" s="11"/>
      <c r="GOM26" s="12"/>
      <c r="GON26" s="12"/>
      <c r="GOO26" s="12"/>
      <c r="GOP26" s="12"/>
      <c r="GOQ26" s="11"/>
      <c r="GOR26" s="12"/>
      <c r="GOS26" s="12"/>
      <c r="GOT26" s="12"/>
      <c r="GOU26" s="12"/>
      <c r="GOV26" s="11"/>
      <c r="GOW26" s="12"/>
      <c r="GOX26" s="12"/>
      <c r="GOY26" s="12"/>
      <c r="GOZ26" s="12"/>
      <c r="GPA26" s="11"/>
      <c r="GPB26" s="12"/>
      <c r="GPC26" s="12"/>
      <c r="GPD26" s="12"/>
      <c r="GPE26" s="12"/>
      <c r="GPF26" s="11"/>
      <c r="GPG26" s="12"/>
      <c r="GPH26" s="12"/>
      <c r="GPI26" s="12"/>
      <c r="GPJ26" s="12"/>
      <c r="GPK26" s="11"/>
      <c r="GPL26" s="12"/>
      <c r="GPM26" s="12"/>
      <c r="GPN26" s="12"/>
      <c r="GPO26" s="12"/>
      <c r="GPP26" s="11"/>
      <c r="GPQ26" s="12"/>
      <c r="GPR26" s="12"/>
      <c r="GPS26" s="12"/>
      <c r="GPT26" s="12"/>
      <c r="GPU26" s="11"/>
      <c r="GPV26" s="12"/>
      <c r="GPW26" s="12"/>
      <c r="GPX26" s="12"/>
      <c r="GPY26" s="12"/>
      <c r="GPZ26" s="11"/>
      <c r="GQA26" s="12"/>
      <c r="GQB26" s="12"/>
      <c r="GQC26" s="12"/>
      <c r="GQD26" s="12"/>
      <c r="GQE26" s="11"/>
      <c r="GQF26" s="12"/>
      <c r="GQG26" s="12"/>
      <c r="GQH26" s="12"/>
      <c r="GQI26" s="12"/>
      <c r="GQJ26" s="11"/>
      <c r="GQK26" s="12"/>
      <c r="GQL26" s="12"/>
      <c r="GQM26" s="12"/>
      <c r="GQN26" s="12"/>
      <c r="GQO26" s="11"/>
      <c r="GQP26" s="12"/>
      <c r="GQQ26" s="12"/>
      <c r="GQR26" s="12"/>
      <c r="GQS26" s="12"/>
      <c r="GQT26" s="11"/>
      <c r="GQU26" s="12"/>
      <c r="GQV26" s="12"/>
      <c r="GQW26" s="12"/>
      <c r="GQX26" s="12"/>
      <c r="GQY26" s="11"/>
      <c r="GQZ26" s="12"/>
      <c r="GRA26" s="12"/>
      <c r="GRB26" s="12"/>
      <c r="GRC26" s="12"/>
      <c r="GRD26" s="11"/>
      <c r="GRE26" s="12"/>
      <c r="GRF26" s="12"/>
      <c r="GRG26" s="12"/>
      <c r="GRH26" s="12"/>
      <c r="GRI26" s="11"/>
      <c r="GRJ26" s="12"/>
      <c r="GRK26" s="12"/>
      <c r="GRL26" s="12"/>
      <c r="GRM26" s="12"/>
      <c r="GRN26" s="11"/>
      <c r="GRO26" s="12"/>
      <c r="GRP26" s="12"/>
      <c r="GRQ26" s="12"/>
      <c r="GRR26" s="12"/>
      <c r="GRS26" s="11"/>
      <c r="GRT26" s="12"/>
      <c r="GRU26" s="12"/>
      <c r="GRV26" s="12"/>
      <c r="GRW26" s="12"/>
      <c r="GRX26" s="11"/>
      <c r="GRY26" s="12"/>
      <c r="GRZ26" s="12"/>
      <c r="GSA26" s="12"/>
      <c r="GSB26" s="12"/>
      <c r="GSC26" s="11"/>
      <c r="GSD26" s="12"/>
      <c r="GSE26" s="12"/>
      <c r="GSF26" s="12"/>
      <c r="GSG26" s="12"/>
      <c r="GSH26" s="11"/>
      <c r="GSI26" s="12"/>
      <c r="GSJ26" s="12"/>
      <c r="GSK26" s="12"/>
      <c r="GSL26" s="12"/>
      <c r="GSM26" s="11"/>
      <c r="GSN26" s="12"/>
      <c r="GSO26" s="12"/>
      <c r="GSP26" s="12"/>
      <c r="GSQ26" s="12"/>
      <c r="GSR26" s="11"/>
      <c r="GSS26" s="12"/>
      <c r="GST26" s="12"/>
      <c r="GSU26" s="12"/>
      <c r="GSV26" s="12"/>
      <c r="GSW26" s="11"/>
      <c r="GSX26" s="12"/>
      <c r="GSY26" s="12"/>
      <c r="GSZ26" s="12"/>
      <c r="GTA26" s="12"/>
      <c r="GTB26" s="11"/>
      <c r="GTC26" s="12"/>
      <c r="GTD26" s="12"/>
      <c r="GTE26" s="12"/>
      <c r="GTF26" s="12"/>
      <c r="GTG26" s="11"/>
      <c r="GTH26" s="12"/>
      <c r="GTI26" s="12"/>
      <c r="GTJ26" s="12"/>
      <c r="GTK26" s="12"/>
      <c r="GTL26" s="11"/>
      <c r="GTM26" s="12"/>
      <c r="GTN26" s="12"/>
      <c r="GTO26" s="12"/>
      <c r="GTP26" s="12"/>
      <c r="GTQ26" s="11"/>
      <c r="GTR26" s="12"/>
      <c r="GTS26" s="12"/>
      <c r="GTT26" s="12"/>
      <c r="GTU26" s="12"/>
      <c r="GTV26" s="11"/>
      <c r="GTW26" s="12"/>
      <c r="GTX26" s="12"/>
      <c r="GTY26" s="12"/>
      <c r="GTZ26" s="12"/>
      <c r="GUA26" s="11"/>
      <c r="GUB26" s="12"/>
      <c r="GUC26" s="12"/>
      <c r="GUD26" s="12"/>
      <c r="GUE26" s="12"/>
      <c r="GUF26" s="11"/>
      <c r="GUG26" s="12"/>
      <c r="GUH26" s="12"/>
      <c r="GUI26" s="12"/>
      <c r="GUJ26" s="12"/>
      <c r="GUK26" s="11"/>
      <c r="GUL26" s="12"/>
      <c r="GUM26" s="12"/>
      <c r="GUN26" s="12"/>
      <c r="GUO26" s="12"/>
      <c r="GUP26" s="11"/>
      <c r="GUQ26" s="12"/>
      <c r="GUR26" s="12"/>
      <c r="GUS26" s="12"/>
      <c r="GUT26" s="12"/>
      <c r="GUU26" s="11"/>
      <c r="GUV26" s="12"/>
      <c r="GUW26" s="12"/>
      <c r="GUX26" s="12"/>
      <c r="GUY26" s="12"/>
      <c r="GUZ26" s="11"/>
      <c r="GVA26" s="12"/>
      <c r="GVB26" s="12"/>
      <c r="GVC26" s="12"/>
      <c r="GVD26" s="12"/>
      <c r="GVE26" s="11"/>
      <c r="GVF26" s="12"/>
      <c r="GVG26" s="12"/>
      <c r="GVH26" s="12"/>
      <c r="GVI26" s="12"/>
      <c r="GVJ26" s="11"/>
      <c r="GVK26" s="12"/>
      <c r="GVL26" s="12"/>
      <c r="GVM26" s="12"/>
      <c r="GVN26" s="12"/>
      <c r="GVO26" s="11"/>
      <c r="GVP26" s="12"/>
      <c r="GVQ26" s="12"/>
      <c r="GVR26" s="12"/>
      <c r="GVS26" s="12"/>
      <c r="GVT26" s="11"/>
      <c r="GVU26" s="12"/>
      <c r="GVV26" s="12"/>
      <c r="GVW26" s="12"/>
      <c r="GVX26" s="12"/>
      <c r="GVY26" s="11"/>
      <c r="GVZ26" s="12"/>
      <c r="GWA26" s="12"/>
      <c r="GWB26" s="12"/>
      <c r="GWC26" s="12"/>
      <c r="GWD26" s="11"/>
      <c r="GWE26" s="12"/>
      <c r="GWF26" s="12"/>
      <c r="GWG26" s="12"/>
      <c r="GWH26" s="12"/>
      <c r="GWI26" s="11"/>
      <c r="GWJ26" s="12"/>
      <c r="GWK26" s="12"/>
      <c r="GWL26" s="12"/>
      <c r="GWM26" s="12"/>
      <c r="GWN26" s="11"/>
      <c r="GWO26" s="12"/>
      <c r="GWP26" s="12"/>
      <c r="GWQ26" s="12"/>
      <c r="GWR26" s="12"/>
      <c r="GWS26" s="11"/>
      <c r="GWT26" s="12"/>
      <c r="GWU26" s="12"/>
      <c r="GWV26" s="12"/>
      <c r="GWW26" s="12"/>
      <c r="GWX26" s="11"/>
      <c r="GWY26" s="12"/>
      <c r="GWZ26" s="12"/>
      <c r="GXA26" s="12"/>
      <c r="GXB26" s="12"/>
      <c r="GXC26" s="11"/>
      <c r="GXD26" s="12"/>
      <c r="GXE26" s="12"/>
      <c r="GXF26" s="12"/>
      <c r="GXG26" s="12"/>
      <c r="GXH26" s="11"/>
      <c r="GXI26" s="12"/>
      <c r="GXJ26" s="12"/>
      <c r="GXK26" s="12"/>
      <c r="GXL26" s="12"/>
      <c r="GXM26" s="11"/>
      <c r="GXN26" s="12"/>
      <c r="GXO26" s="12"/>
      <c r="GXP26" s="12"/>
      <c r="GXQ26" s="12"/>
      <c r="GXR26" s="11"/>
      <c r="GXS26" s="12"/>
      <c r="GXT26" s="12"/>
      <c r="GXU26" s="12"/>
      <c r="GXV26" s="12"/>
      <c r="GXW26" s="11"/>
      <c r="GXX26" s="12"/>
      <c r="GXY26" s="12"/>
      <c r="GXZ26" s="12"/>
      <c r="GYA26" s="12"/>
      <c r="GYB26" s="11"/>
      <c r="GYC26" s="12"/>
      <c r="GYD26" s="12"/>
      <c r="GYE26" s="12"/>
      <c r="GYF26" s="12"/>
      <c r="GYG26" s="11"/>
      <c r="GYH26" s="12"/>
      <c r="GYI26" s="12"/>
      <c r="GYJ26" s="12"/>
      <c r="GYK26" s="12"/>
      <c r="GYL26" s="11"/>
      <c r="GYM26" s="12"/>
      <c r="GYN26" s="12"/>
      <c r="GYO26" s="12"/>
      <c r="GYP26" s="12"/>
      <c r="GYQ26" s="11"/>
      <c r="GYR26" s="12"/>
      <c r="GYS26" s="12"/>
      <c r="GYT26" s="12"/>
      <c r="GYU26" s="12"/>
      <c r="GYV26" s="11"/>
      <c r="GYW26" s="12"/>
      <c r="GYX26" s="12"/>
      <c r="GYY26" s="12"/>
      <c r="GYZ26" s="12"/>
      <c r="GZA26" s="11"/>
      <c r="GZB26" s="12"/>
      <c r="GZC26" s="12"/>
      <c r="GZD26" s="12"/>
      <c r="GZE26" s="12"/>
      <c r="GZF26" s="11"/>
      <c r="GZG26" s="12"/>
      <c r="GZH26" s="12"/>
      <c r="GZI26" s="12"/>
      <c r="GZJ26" s="12"/>
      <c r="GZK26" s="11"/>
      <c r="GZL26" s="12"/>
      <c r="GZM26" s="12"/>
      <c r="GZN26" s="12"/>
      <c r="GZO26" s="12"/>
      <c r="GZP26" s="11"/>
      <c r="GZQ26" s="12"/>
      <c r="GZR26" s="12"/>
      <c r="GZS26" s="12"/>
      <c r="GZT26" s="12"/>
      <c r="GZU26" s="11"/>
      <c r="GZV26" s="12"/>
      <c r="GZW26" s="12"/>
      <c r="GZX26" s="12"/>
      <c r="GZY26" s="12"/>
      <c r="GZZ26" s="11"/>
      <c r="HAA26" s="12"/>
      <c r="HAB26" s="12"/>
      <c r="HAC26" s="12"/>
      <c r="HAD26" s="12"/>
      <c r="HAE26" s="11"/>
      <c r="HAF26" s="12"/>
      <c r="HAG26" s="12"/>
      <c r="HAH26" s="12"/>
      <c r="HAI26" s="12"/>
      <c r="HAJ26" s="11"/>
      <c r="HAK26" s="12"/>
      <c r="HAL26" s="12"/>
      <c r="HAM26" s="12"/>
      <c r="HAN26" s="12"/>
      <c r="HAO26" s="11"/>
      <c r="HAP26" s="12"/>
      <c r="HAQ26" s="12"/>
      <c r="HAR26" s="12"/>
      <c r="HAS26" s="12"/>
      <c r="HAT26" s="11"/>
      <c r="HAU26" s="12"/>
      <c r="HAV26" s="12"/>
      <c r="HAW26" s="12"/>
      <c r="HAX26" s="12"/>
      <c r="HAY26" s="11"/>
      <c r="HAZ26" s="12"/>
      <c r="HBA26" s="12"/>
      <c r="HBB26" s="12"/>
      <c r="HBC26" s="12"/>
      <c r="HBD26" s="11"/>
      <c r="HBE26" s="12"/>
      <c r="HBF26" s="12"/>
      <c r="HBG26" s="12"/>
      <c r="HBH26" s="12"/>
      <c r="HBI26" s="11"/>
      <c r="HBJ26" s="12"/>
      <c r="HBK26" s="12"/>
      <c r="HBL26" s="12"/>
      <c r="HBM26" s="12"/>
      <c r="HBN26" s="11"/>
      <c r="HBO26" s="12"/>
      <c r="HBP26" s="12"/>
      <c r="HBQ26" s="12"/>
      <c r="HBR26" s="12"/>
      <c r="HBS26" s="11"/>
      <c r="HBT26" s="12"/>
      <c r="HBU26" s="12"/>
      <c r="HBV26" s="12"/>
      <c r="HBW26" s="12"/>
      <c r="HBX26" s="11"/>
      <c r="HBY26" s="12"/>
      <c r="HBZ26" s="12"/>
      <c r="HCA26" s="12"/>
      <c r="HCB26" s="12"/>
      <c r="HCC26" s="11"/>
      <c r="HCD26" s="12"/>
      <c r="HCE26" s="12"/>
      <c r="HCF26" s="12"/>
      <c r="HCG26" s="12"/>
      <c r="HCH26" s="11"/>
      <c r="HCI26" s="12"/>
      <c r="HCJ26" s="12"/>
      <c r="HCK26" s="12"/>
      <c r="HCL26" s="12"/>
      <c r="HCM26" s="11"/>
      <c r="HCN26" s="12"/>
      <c r="HCO26" s="12"/>
      <c r="HCP26" s="12"/>
      <c r="HCQ26" s="12"/>
      <c r="HCR26" s="11"/>
      <c r="HCS26" s="12"/>
      <c r="HCT26" s="12"/>
      <c r="HCU26" s="12"/>
      <c r="HCV26" s="12"/>
      <c r="HCW26" s="11"/>
      <c r="HCX26" s="12"/>
      <c r="HCY26" s="12"/>
      <c r="HCZ26" s="12"/>
      <c r="HDA26" s="12"/>
      <c r="HDB26" s="11"/>
      <c r="HDC26" s="12"/>
      <c r="HDD26" s="12"/>
      <c r="HDE26" s="12"/>
      <c r="HDF26" s="12"/>
      <c r="HDG26" s="11"/>
      <c r="HDH26" s="12"/>
      <c r="HDI26" s="12"/>
      <c r="HDJ26" s="12"/>
      <c r="HDK26" s="12"/>
      <c r="HDL26" s="11"/>
      <c r="HDM26" s="12"/>
      <c r="HDN26" s="12"/>
      <c r="HDO26" s="12"/>
      <c r="HDP26" s="12"/>
      <c r="HDQ26" s="11"/>
      <c r="HDR26" s="12"/>
      <c r="HDS26" s="12"/>
      <c r="HDT26" s="12"/>
      <c r="HDU26" s="12"/>
      <c r="HDV26" s="11"/>
      <c r="HDW26" s="12"/>
      <c r="HDX26" s="12"/>
      <c r="HDY26" s="12"/>
      <c r="HDZ26" s="12"/>
      <c r="HEA26" s="11"/>
      <c r="HEB26" s="12"/>
      <c r="HEC26" s="12"/>
      <c r="HED26" s="12"/>
      <c r="HEE26" s="12"/>
      <c r="HEF26" s="11"/>
      <c r="HEG26" s="12"/>
      <c r="HEH26" s="12"/>
      <c r="HEI26" s="12"/>
      <c r="HEJ26" s="12"/>
      <c r="HEK26" s="11"/>
      <c r="HEL26" s="12"/>
      <c r="HEM26" s="12"/>
      <c r="HEN26" s="12"/>
      <c r="HEO26" s="12"/>
      <c r="HEP26" s="11"/>
      <c r="HEQ26" s="12"/>
      <c r="HER26" s="12"/>
      <c r="HES26" s="12"/>
      <c r="HET26" s="12"/>
      <c r="HEU26" s="11"/>
      <c r="HEV26" s="12"/>
      <c r="HEW26" s="12"/>
      <c r="HEX26" s="12"/>
      <c r="HEY26" s="12"/>
      <c r="HEZ26" s="11"/>
      <c r="HFA26" s="12"/>
      <c r="HFB26" s="12"/>
      <c r="HFC26" s="12"/>
      <c r="HFD26" s="12"/>
      <c r="HFE26" s="11"/>
      <c r="HFF26" s="12"/>
      <c r="HFG26" s="12"/>
      <c r="HFH26" s="12"/>
      <c r="HFI26" s="12"/>
      <c r="HFJ26" s="11"/>
      <c r="HFK26" s="12"/>
      <c r="HFL26" s="12"/>
      <c r="HFM26" s="12"/>
      <c r="HFN26" s="12"/>
      <c r="HFO26" s="11"/>
      <c r="HFP26" s="12"/>
      <c r="HFQ26" s="12"/>
      <c r="HFR26" s="12"/>
      <c r="HFS26" s="12"/>
      <c r="HFT26" s="11"/>
      <c r="HFU26" s="12"/>
      <c r="HFV26" s="12"/>
      <c r="HFW26" s="12"/>
      <c r="HFX26" s="12"/>
      <c r="HFY26" s="11"/>
      <c r="HFZ26" s="12"/>
      <c r="HGA26" s="12"/>
      <c r="HGB26" s="12"/>
      <c r="HGC26" s="12"/>
      <c r="HGD26" s="11"/>
      <c r="HGE26" s="12"/>
      <c r="HGF26" s="12"/>
      <c r="HGG26" s="12"/>
      <c r="HGH26" s="12"/>
      <c r="HGI26" s="11"/>
      <c r="HGJ26" s="12"/>
      <c r="HGK26" s="12"/>
      <c r="HGL26" s="12"/>
      <c r="HGM26" s="12"/>
      <c r="HGN26" s="11"/>
      <c r="HGO26" s="12"/>
      <c r="HGP26" s="12"/>
      <c r="HGQ26" s="12"/>
      <c r="HGR26" s="12"/>
      <c r="HGS26" s="11"/>
      <c r="HGT26" s="12"/>
      <c r="HGU26" s="12"/>
      <c r="HGV26" s="12"/>
      <c r="HGW26" s="12"/>
      <c r="HGX26" s="11"/>
      <c r="HGY26" s="12"/>
      <c r="HGZ26" s="12"/>
      <c r="HHA26" s="12"/>
      <c r="HHB26" s="12"/>
      <c r="HHC26" s="11"/>
      <c r="HHD26" s="12"/>
      <c r="HHE26" s="12"/>
      <c r="HHF26" s="12"/>
      <c r="HHG26" s="12"/>
      <c r="HHH26" s="11"/>
      <c r="HHI26" s="12"/>
      <c r="HHJ26" s="12"/>
      <c r="HHK26" s="12"/>
      <c r="HHL26" s="12"/>
      <c r="HHM26" s="11"/>
      <c r="HHN26" s="12"/>
      <c r="HHO26" s="12"/>
      <c r="HHP26" s="12"/>
      <c r="HHQ26" s="12"/>
      <c r="HHR26" s="11"/>
      <c r="HHS26" s="12"/>
      <c r="HHT26" s="12"/>
      <c r="HHU26" s="12"/>
      <c r="HHV26" s="12"/>
      <c r="HHW26" s="11"/>
      <c r="HHX26" s="12"/>
      <c r="HHY26" s="12"/>
      <c r="HHZ26" s="12"/>
      <c r="HIA26" s="12"/>
      <c r="HIB26" s="11"/>
      <c r="HIC26" s="12"/>
      <c r="HID26" s="12"/>
      <c r="HIE26" s="12"/>
      <c r="HIF26" s="12"/>
      <c r="HIG26" s="11"/>
      <c r="HIH26" s="12"/>
      <c r="HII26" s="12"/>
      <c r="HIJ26" s="12"/>
      <c r="HIK26" s="12"/>
      <c r="HIL26" s="11"/>
      <c r="HIM26" s="12"/>
      <c r="HIN26" s="12"/>
      <c r="HIO26" s="12"/>
      <c r="HIP26" s="12"/>
      <c r="HIQ26" s="11"/>
      <c r="HIR26" s="12"/>
      <c r="HIS26" s="12"/>
      <c r="HIT26" s="12"/>
      <c r="HIU26" s="12"/>
      <c r="HIV26" s="11"/>
      <c r="HIW26" s="12"/>
      <c r="HIX26" s="12"/>
      <c r="HIY26" s="12"/>
      <c r="HIZ26" s="12"/>
      <c r="HJA26" s="11"/>
      <c r="HJB26" s="12"/>
      <c r="HJC26" s="12"/>
      <c r="HJD26" s="12"/>
      <c r="HJE26" s="12"/>
      <c r="HJF26" s="11"/>
      <c r="HJG26" s="12"/>
      <c r="HJH26" s="12"/>
      <c r="HJI26" s="12"/>
      <c r="HJJ26" s="12"/>
      <c r="HJK26" s="11"/>
      <c r="HJL26" s="12"/>
      <c r="HJM26" s="12"/>
      <c r="HJN26" s="12"/>
      <c r="HJO26" s="12"/>
      <c r="HJP26" s="11"/>
      <c r="HJQ26" s="12"/>
      <c r="HJR26" s="12"/>
      <c r="HJS26" s="12"/>
      <c r="HJT26" s="12"/>
      <c r="HJU26" s="11"/>
      <c r="HJV26" s="12"/>
      <c r="HJW26" s="12"/>
      <c r="HJX26" s="12"/>
      <c r="HJY26" s="12"/>
      <c r="HJZ26" s="11"/>
      <c r="HKA26" s="12"/>
      <c r="HKB26" s="12"/>
      <c r="HKC26" s="12"/>
      <c r="HKD26" s="12"/>
      <c r="HKE26" s="11"/>
      <c r="HKF26" s="12"/>
      <c r="HKG26" s="12"/>
      <c r="HKH26" s="12"/>
      <c r="HKI26" s="12"/>
      <c r="HKJ26" s="11"/>
      <c r="HKK26" s="12"/>
      <c r="HKL26" s="12"/>
      <c r="HKM26" s="12"/>
      <c r="HKN26" s="12"/>
      <c r="HKO26" s="11"/>
      <c r="HKP26" s="12"/>
      <c r="HKQ26" s="12"/>
      <c r="HKR26" s="12"/>
      <c r="HKS26" s="12"/>
      <c r="HKT26" s="11"/>
      <c r="HKU26" s="12"/>
      <c r="HKV26" s="12"/>
      <c r="HKW26" s="12"/>
      <c r="HKX26" s="12"/>
      <c r="HKY26" s="11"/>
      <c r="HKZ26" s="12"/>
      <c r="HLA26" s="12"/>
      <c r="HLB26" s="12"/>
      <c r="HLC26" s="12"/>
      <c r="HLD26" s="11"/>
      <c r="HLE26" s="12"/>
      <c r="HLF26" s="12"/>
      <c r="HLG26" s="12"/>
      <c r="HLH26" s="12"/>
      <c r="HLI26" s="11"/>
      <c r="HLJ26" s="12"/>
      <c r="HLK26" s="12"/>
      <c r="HLL26" s="12"/>
      <c r="HLM26" s="12"/>
      <c r="HLN26" s="11"/>
      <c r="HLO26" s="12"/>
      <c r="HLP26" s="12"/>
      <c r="HLQ26" s="12"/>
      <c r="HLR26" s="12"/>
      <c r="HLS26" s="11"/>
      <c r="HLT26" s="12"/>
      <c r="HLU26" s="12"/>
      <c r="HLV26" s="12"/>
      <c r="HLW26" s="12"/>
      <c r="HLX26" s="11"/>
      <c r="HLY26" s="12"/>
      <c r="HLZ26" s="12"/>
      <c r="HMA26" s="12"/>
      <c r="HMB26" s="12"/>
      <c r="HMC26" s="11"/>
      <c r="HMD26" s="12"/>
      <c r="HME26" s="12"/>
      <c r="HMF26" s="12"/>
      <c r="HMG26" s="12"/>
      <c r="HMH26" s="11"/>
      <c r="HMI26" s="12"/>
      <c r="HMJ26" s="12"/>
      <c r="HMK26" s="12"/>
      <c r="HML26" s="12"/>
      <c r="HMM26" s="11"/>
      <c r="HMN26" s="12"/>
      <c r="HMO26" s="12"/>
      <c r="HMP26" s="12"/>
      <c r="HMQ26" s="12"/>
      <c r="HMR26" s="11"/>
      <c r="HMS26" s="12"/>
      <c r="HMT26" s="12"/>
      <c r="HMU26" s="12"/>
      <c r="HMV26" s="12"/>
      <c r="HMW26" s="11"/>
      <c r="HMX26" s="12"/>
      <c r="HMY26" s="12"/>
      <c r="HMZ26" s="12"/>
      <c r="HNA26" s="12"/>
      <c r="HNB26" s="11"/>
      <c r="HNC26" s="12"/>
      <c r="HND26" s="12"/>
      <c r="HNE26" s="12"/>
      <c r="HNF26" s="12"/>
      <c r="HNG26" s="11"/>
      <c r="HNH26" s="12"/>
      <c r="HNI26" s="12"/>
      <c r="HNJ26" s="12"/>
      <c r="HNK26" s="12"/>
      <c r="HNL26" s="11"/>
      <c r="HNM26" s="12"/>
      <c r="HNN26" s="12"/>
      <c r="HNO26" s="12"/>
      <c r="HNP26" s="12"/>
      <c r="HNQ26" s="11"/>
      <c r="HNR26" s="12"/>
      <c r="HNS26" s="12"/>
      <c r="HNT26" s="12"/>
      <c r="HNU26" s="12"/>
      <c r="HNV26" s="11"/>
      <c r="HNW26" s="12"/>
      <c r="HNX26" s="12"/>
      <c r="HNY26" s="12"/>
      <c r="HNZ26" s="12"/>
      <c r="HOA26" s="11"/>
      <c r="HOB26" s="12"/>
      <c r="HOC26" s="12"/>
      <c r="HOD26" s="12"/>
      <c r="HOE26" s="12"/>
      <c r="HOF26" s="11"/>
      <c r="HOG26" s="12"/>
      <c r="HOH26" s="12"/>
      <c r="HOI26" s="12"/>
      <c r="HOJ26" s="12"/>
      <c r="HOK26" s="11"/>
      <c r="HOL26" s="12"/>
      <c r="HOM26" s="12"/>
      <c r="HON26" s="12"/>
      <c r="HOO26" s="12"/>
      <c r="HOP26" s="11"/>
      <c r="HOQ26" s="12"/>
      <c r="HOR26" s="12"/>
      <c r="HOS26" s="12"/>
      <c r="HOT26" s="12"/>
      <c r="HOU26" s="11"/>
      <c r="HOV26" s="12"/>
      <c r="HOW26" s="12"/>
      <c r="HOX26" s="12"/>
      <c r="HOY26" s="12"/>
      <c r="HOZ26" s="11"/>
      <c r="HPA26" s="12"/>
      <c r="HPB26" s="12"/>
      <c r="HPC26" s="12"/>
      <c r="HPD26" s="12"/>
      <c r="HPE26" s="11"/>
      <c r="HPF26" s="12"/>
      <c r="HPG26" s="12"/>
      <c r="HPH26" s="12"/>
      <c r="HPI26" s="12"/>
      <c r="HPJ26" s="11"/>
      <c r="HPK26" s="12"/>
      <c r="HPL26" s="12"/>
      <c r="HPM26" s="12"/>
      <c r="HPN26" s="12"/>
      <c r="HPO26" s="11"/>
      <c r="HPP26" s="12"/>
      <c r="HPQ26" s="12"/>
      <c r="HPR26" s="12"/>
      <c r="HPS26" s="12"/>
      <c r="HPT26" s="11"/>
      <c r="HPU26" s="12"/>
      <c r="HPV26" s="12"/>
      <c r="HPW26" s="12"/>
      <c r="HPX26" s="12"/>
      <c r="HPY26" s="11"/>
      <c r="HPZ26" s="12"/>
      <c r="HQA26" s="12"/>
      <c r="HQB26" s="12"/>
      <c r="HQC26" s="12"/>
      <c r="HQD26" s="11"/>
      <c r="HQE26" s="12"/>
      <c r="HQF26" s="12"/>
      <c r="HQG26" s="12"/>
      <c r="HQH26" s="12"/>
      <c r="HQI26" s="11"/>
      <c r="HQJ26" s="12"/>
      <c r="HQK26" s="12"/>
      <c r="HQL26" s="12"/>
      <c r="HQM26" s="12"/>
      <c r="HQN26" s="11"/>
      <c r="HQO26" s="12"/>
      <c r="HQP26" s="12"/>
      <c r="HQQ26" s="12"/>
      <c r="HQR26" s="12"/>
      <c r="HQS26" s="11"/>
      <c r="HQT26" s="12"/>
      <c r="HQU26" s="12"/>
      <c r="HQV26" s="12"/>
      <c r="HQW26" s="12"/>
      <c r="HQX26" s="11"/>
      <c r="HQY26" s="12"/>
      <c r="HQZ26" s="12"/>
      <c r="HRA26" s="12"/>
      <c r="HRB26" s="12"/>
      <c r="HRC26" s="11"/>
      <c r="HRD26" s="12"/>
      <c r="HRE26" s="12"/>
      <c r="HRF26" s="12"/>
      <c r="HRG26" s="12"/>
      <c r="HRH26" s="11"/>
      <c r="HRI26" s="12"/>
      <c r="HRJ26" s="12"/>
      <c r="HRK26" s="12"/>
      <c r="HRL26" s="12"/>
      <c r="HRM26" s="11"/>
      <c r="HRN26" s="12"/>
      <c r="HRO26" s="12"/>
      <c r="HRP26" s="12"/>
      <c r="HRQ26" s="12"/>
      <c r="HRR26" s="11"/>
      <c r="HRS26" s="12"/>
      <c r="HRT26" s="12"/>
      <c r="HRU26" s="12"/>
      <c r="HRV26" s="12"/>
      <c r="HRW26" s="11"/>
      <c r="HRX26" s="12"/>
      <c r="HRY26" s="12"/>
      <c r="HRZ26" s="12"/>
      <c r="HSA26" s="12"/>
      <c r="HSB26" s="11"/>
      <c r="HSC26" s="12"/>
      <c r="HSD26" s="12"/>
      <c r="HSE26" s="12"/>
      <c r="HSF26" s="12"/>
      <c r="HSG26" s="11"/>
      <c r="HSH26" s="12"/>
      <c r="HSI26" s="12"/>
      <c r="HSJ26" s="12"/>
      <c r="HSK26" s="12"/>
      <c r="HSL26" s="11"/>
      <c r="HSM26" s="12"/>
      <c r="HSN26" s="12"/>
      <c r="HSO26" s="12"/>
      <c r="HSP26" s="12"/>
      <c r="HSQ26" s="11"/>
      <c r="HSR26" s="12"/>
      <c r="HSS26" s="12"/>
      <c r="HST26" s="12"/>
      <c r="HSU26" s="12"/>
      <c r="HSV26" s="11"/>
      <c r="HSW26" s="12"/>
      <c r="HSX26" s="12"/>
      <c r="HSY26" s="12"/>
      <c r="HSZ26" s="12"/>
      <c r="HTA26" s="11"/>
      <c r="HTB26" s="12"/>
      <c r="HTC26" s="12"/>
      <c r="HTD26" s="12"/>
      <c r="HTE26" s="12"/>
      <c r="HTF26" s="11"/>
      <c r="HTG26" s="12"/>
      <c r="HTH26" s="12"/>
      <c r="HTI26" s="12"/>
      <c r="HTJ26" s="12"/>
      <c r="HTK26" s="11"/>
      <c r="HTL26" s="12"/>
      <c r="HTM26" s="12"/>
      <c r="HTN26" s="12"/>
      <c r="HTO26" s="12"/>
      <c r="HTP26" s="11"/>
      <c r="HTQ26" s="12"/>
      <c r="HTR26" s="12"/>
      <c r="HTS26" s="12"/>
      <c r="HTT26" s="12"/>
      <c r="HTU26" s="11"/>
      <c r="HTV26" s="12"/>
      <c r="HTW26" s="12"/>
      <c r="HTX26" s="12"/>
      <c r="HTY26" s="12"/>
      <c r="HTZ26" s="11"/>
      <c r="HUA26" s="12"/>
      <c r="HUB26" s="12"/>
      <c r="HUC26" s="12"/>
      <c r="HUD26" s="12"/>
      <c r="HUE26" s="11"/>
      <c r="HUF26" s="12"/>
      <c r="HUG26" s="12"/>
      <c r="HUH26" s="12"/>
      <c r="HUI26" s="12"/>
      <c r="HUJ26" s="11"/>
      <c r="HUK26" s="12"/>
      <c r="HUL26" s="12"/>
      <c r="HUM26" s="12"/>
      <c r="HUN26" s="12"/>
      <c r="HUO26" s="11"/>
      <c r="HUP26" s="12"/>
      <c r="HUQ26" s="12"/>
      <c r="HUR26" s="12"/>
      <c r="HUS26" s="12"/>
      <c r="HUT26" s="11"/>
      <c r="HUU26" s="12"/>
      <c r="HUV26" s="12"/>
      <c r="HUW26" s="12"/>
      <c r="HUX26" s="12"/>
      <c r="HUY26" s="11"/>
      <c r="HUZ26" s="12"/>
      <c r="HVA26" s="12"/>
      <c r="HVB26" s="12"/>
      <c r="HVC26" s="12"/>
      <c r="HVD26" s="11"/>
      <c r="HVE26" s="12"/>
      <c r="HVF26" s="12"/>
      <c r="HVG26" s="12"/>
      <c r="HVH26" s="12"/>
      <c r="HVI26" s="11"/>
      <c r="HVJ26" s="12"/>
      <c r="HVK26" s="12"/>
      <c r="HVL26" s="12"/>
      <c r="HVM26" s="12"/>
      <c r="HVN26" s="11"/>
      <c r="HVO26" s="12"/>
      <c r="HVP26" s="12"/>
      <c r="HVQ26" s="12"/>
      <c r="HVR26" s="12"/>
      <c r="HVS26" s="11"/>
      <c r="HVT26" s="12"/>
      <c r="HVU26" s="12"/>
      <c r="HVV26" s="12"/>
      <c r="HVW26" s="12"/>
      <c r="HVX26" s="11"/>
      <c r="HVY26" s="12"/>
      <c r="HVZ26" s="12"/>
      <c r="HWA26" s="12"/>
      <c r="HWB26" s="12"/>
      <c r="HWC26" s="11"/>
      <c r="HWD26" s="12"/>
      <c r="HWE26" s="12"/>
      <c r="HWF26" s="12"/>
      <c r="HWG26" s="12"/>
      <c r="HWH26" s="11"/>
      <c r="HWI26" s="12"/>
      <c r="HWJ26" s="12"/>
      <c r="HWK26" s="12"/>
      <c r="HWL26" s="12"/>
      <c r="HWM26" s="11"/>
      <c r="HWN26" s="12"/>
      <c r="HWO26" s="12"/>
      <c r="HWP26" s="12"/>
      <c r="HWQ26" s="12"/>
      <c r="HWR26" s="11"/>
      <c r="HWS26" s="12"/>
      <c r="HWT26" s="12"/>
      <c r="HWU26" s="12"/>
      <c r="HWV26" s="12"/>
      <c r="HWW26" s="11"/>
      <c r="HWX26" s="12"/>
      <c r="HWY26" s="12"/>
      <c r="HWZ26" s="12"/>
      <c r="HXA26" s="12"/>
      <c r="HXB26" s="11"/>
      <c r="HXC26" s="12"/>
      <c r="HXD26" s="12"/>
      <c r="HXE26" s="12"/>
      <c r="HXF26" s="12"/>
      <c r="HXG26" s="11"/>
      <c r="HXH26" s="12"/>
      <c r="HXI26" s="12"/>
      <c r="HXJ26" s="12"/>
      <c r="HXK26" s="12"/>
      <c r="HXL26" s="11"/>
      <c r="HXM26" s="12"/>
      <c r="HXN26" s="12"/>
      <c r="HXO26" s="12"/>
      <c r="HXP26" s="12"/>
      <c r="HXQ26" s="11"/>
      <c r="HXR26" s="12"/>
      <c r="HXS26" s="12"/>
      <c r="HXT26" s="12"/>
      <c r="HXU26" s="12"/>
      <c r="HXV26" s="11"/>
      <c r="HXW26" s="12"/>
      <c r="HXX26" s="12"/>
      <c r="HXY26" s="12"/>
      <c r="HXZ26" s="12"/>
      <c r="HYA26" s="11"/>
      <c r="HYB26" s="12"/>
      <c r="HYC26" s="12"/>
      <c r="HYD26" s="12"/>
      <c r="HYE26" s="12"/>
      <c r="HYF26" s="11"/>
      <c r="HYG26" s="12"/>
      <c r="HYH26" s="12"/>
      <c r="HYI26" s="12"/>
      <c r="HYJ26" s="12"/>
      <c r="HYK26" s="11"/>
      <c r="HYL26" s="12"/>
      <c r="HYM26" s="12"/>
      <c r="HYN26" s="12"/>
      <c r="HYO26" s="12"/>
      <c r="HYP26" s="11"/>
      <c r="HYQ26" s="12"/>
      <c r="HYR26" s="12"/>
      <c r="HYS26" s="12"/>
      <c r="HYT26" s="12"/>
      <c r="HYU26" s="11"/>
      <c r="HYV26" s="12"/>
      <c r="HYW26" s="12"/>
      <c r="HYX26" s="12"/>
      <c r="HYY26" s="12"/>
      <c r="HYZ26" s="11"/>
      <c r="HZA26" s="12"/>
      <c r="HZB26" s="12"/>
      <c r="HZC26" s="12"/>
      <c r="HZD26" s="12"/>
      <c r="HZE26" s="11"/>
      <c r="HZF26" s="12"/>
      <c r="HZG26" s="12"/>
      <c r="HZH26" s="12"/>
      <c r="HZI26" s="12"/>
      <c r="HZJ26" s="11"/>
      <c r="HZK26" s="12"/>
      <c r="HZL26" s="12"/>
      <c r="HZM26" s="12"/>
      <c r="HZN26" s="12"/>
      <c r="HZO26" s="11"/>
      <c r="HZP26" s="12"/>
      <c r="HZQ26" s="12"/>
      <c r="HZR26" s="12"/>
      <c r="HZS26" s="12"/>
      <c r="HZT26" s="11"/>
      <c r="HZU26" s="12"/>
      <c r="HZV26" s="12"/>
      <c r="HZW26" s="12"/>
      <c r="HZX26" s="12"/>
      <c r="HZY26" s="11"/>
      <c r="HZZ26" s="12"/>
      <c r="IAA26" s="12"/>
      <c r="IAB26" s="12"/>
      <c r="IAC26" s="12"/>
      <c r="IAD26" s="11"/>
      <c r="IAE26" s="12"/>
      <c r="IAF26" s="12"/>
      <c r="IAG26" s="12"/>
      <c r="IAH26" s="12"/>
      <c r="IAI26" s="11"/>
      <c r="IAJ26" s="12"/>
      <c r="IAK26" s="12"/>
      <c r="IAL26" s="12"/>
      <c r="IAM26" s="12"/>
      <c r="IAN26" s="11"/>
      <c r="IAO26" s="12"/>
      <c r="IAP26" s="12"/>
      <c r="IAQ26" s="12"/>
      <c r="IAR26" s="12"/>
      <c r="IAS26" s="11"/>
      <c r="IAT26" s="12"/>
      <c r="IAU26" s="12"/>
      <c r="IAV26" s="12"/>
      <c r="IAW26" s="12"/>
      <c r="IAX26" s="11"/>
      <c r="IAY26" s="12"/>
      <c r="IAZ26" s="12"/>
      <c r="IBA26" s="12"/>
      <c r="IBB26" s="12"/>
      <c r="IBC26" s="11"/>
      <c r="IBD26" s="12"/>
      <c r="IBE26" s="12"/>
      <c r="IBF26" s="12"/>
      <c r="IBG26" s="12"/>
      <c r="IBH26" s="11"/>
      <c r="IBI26" s="12"/>
      <c r="IBJ26" s="12"/>
      <c r="IBK26" s="12"/>
      <c r="IBL26" s="12"/>
      <c r="IBM26" s="11"/>
      <c r="IBN26" s="12"/>
      <c r="IBO26" s="12"/>
      <c r="IBP26" s="12"/>
      <c r="IBQ26" s="12"/>
      <c r="IBR26" s="11"/>
      <c r="IBS26" s="12"/>
      <c r="IBT26" s="12"/>
      <c r="IBU26" s="12"/>
      <c r="IBV26" s="12"/>
      <c r="IBW26" s="11"/>
      <c r="IBX26" s="12"/>
      <c r="IBY26" s="12"/>
      <c r="IBZ26" s="12"/>
      <c r="ICA26" s="12"/>
      <c r="ICB26" s="11"/>
      <c r="ICC26" s="12"/>
      <c r="ICD26" s="12"/>
      <c r="ICE26" s="12"/>
      <c r="ICF26" s="12"/>
      <c r="ICG26" s="11"/>
      <c r="ICH26" s="12"/>
      <c r="ICI26" s="12"/>
      <c r="ICJ26" s="12"/>
      <c r="ICK26" s="12"/>
      <c r="ICL26" s="11"/>
      <c r="ICM26" s="12"/>
      <c r="ICN26" s="12"/>
      <c r="ICO26" s="12"/>
      <c r="ICP26" s="12"/>
      <c r="ICQ26" s="11"/>
      <c r="ICR26" s="12"/>
      <c r="ICS26" s="12"/>
      <c r="ICT26" s="12"/>
      <c r="ICU26" s="12"/>
      <c r="ICV26" s="11"/>
      <c r="ICW26" s="12"/>
      <c r="ICX26" s="12"/>
      <c r="ICY26" s="12"/>
      <c r="ICZ26" s="12"/>
      <c r="IDA26" s="11"/>
      <c r="IDB26" s="12"/>
      <c r="IDC26" s="12"/>
      <c r="IDD26" s="12"/>
      <c r="IDE26" s="12"/>
      <c r="IDF26" s="11"/>
      <c r="IDG26" s="12"/>
      <c r="IDH26" s="12"/>
      <c r="IDI26" s="12"/>
      <c r="IDJ26" s="12"/>
      <c r="IDK26" s="11"/>
      <c r="IDL26" s="12"/>
      <c r="IDM26" s="12"/>
      <c r="IDN26" s="12"/>
      <c r="IDO26" s="12"/>
      <c r="IDP26" s="11"/>
      <c r="IDQ26" s="12"/>
      <c r="IDR26" s="12"/>
      <c r="IDS26" s="12"/>
      <c r="IDT26" s="12"/>
      <c r="IDU26" s="11"/>
      <c r="IDV26" s="12"/>
      <c r="IDW26" s="12"/>
      <c r="IDX26" s="12"/>
      <c r="IDY26" s="12"/>
      <c r="IDZ26" s="11"/>
      <c r="IEA26" s="12"/>
      <c r="IEB26" s="12"/>
      <c r="IEC26" s="12"/>
      <c r="IED26" s="12"/>
      <c r="IEE26" s="11"/>
      <c r="IEF26" s="12"/>
      <c r="IEG26" s="12"/>
      <c r="IEH26" s="12"/>
      <c r="IEI26" s="12"/>
      <c r="IEJ26" s="11"/>
      <c r="IEK26" s="12"/>
      <c r="IEL26" s="12"/>
      <c r="IEM26" s="12"/>
      <c r="IEN26" s="12"/>
      <c r="IEO26" s="11"/>
      <c r="IEP26" s="12"/>
      <c r="IEQ26" s="12"/>
      <c r="IER26" s="12"/>
      <c r="IES26" s="12"/>
      <c r="IET26" s="11"/>
      <c r="IEU26" s="12"/>
      <c r="IEV26" s="12"/>
      <c r="IEW26" s="12"/>
      <c r="IEX26" s="12"/>
      <c r="IEY26" s="11"/>
      <c r="IEZ26" s="12"/>
      <c r="IFA26" s="12"/>
      <c r="IFB26" s="12"/>
      <c r="IFC26" s="12"/>
      <c r="IFD26" s="11"/>
      <c r="IFE26" s="12"/>
      <c r="IFF26" s="12"/>
      <c r="IFG26" s="12"/>
      <c r="IFH26" s="12"/>
      <c r="IFI26" s="11"/>
      <c r="IFJ26" s="12"/>
      <c r="IFK26" s="12"/>
      <c r="IFL26" s="12"/>
      <c r="IFM26" s="12"/>
      <c r="IFN26" s="11"/>
      <c r="IFO26" s="12"/>
      <c r="IFP26" s="12"/>
      <c r="IFQ26" s="12"/>
      <c r="IFR26" s="12"/>
      <c r="IFS26" s="11"/>
      <c r="IFT26" s="12"/>
      <c r="IFU26" s="12"/>
      <c r="IFV26" s="12"/>
      <c r="IFW26" s="12"/>
      <c r="IFX26" s="11"/>
      <c r="IFY26" s="12"/>
      <c r="IFZ26" s="12"/>
      <c r="IGA26" s="12"/>
      <c r="IGB26" s="12"/>
      <c r="IGC26" s="11"/>
      <c r="IGD26" s="12"/>
      <c r="IGE26" s="12"/>
      <c r="IGF26" s="12"/>
      <c r="IGG26" s="12"/>
      <c r="IGH26" s="11"/>
      <c r="IGI26" s="12"/>
      <c r="IGJ26" s="12"/>
      <c r="IGK26" s="12"/>
      <c r="IGL26" s="12"/>
      <c r="IGM26" s="11"/>
      <c r="IGN26" s="12"/>
      <c r="IGO26" s="12"/>
      <c r="IGP26" s="12"/>
      <c r="IGQ26" s="12"/>
      <c r="IGR26" s="11"/>
      <c r="IGS26" s="12"/>
      <c r="IGT26" s="12"/>
      <c r="IGU26" s="12"/>
      <c r="IGV26" s="12"/>
      <c r="IGW26" s="11"/>
      <c r="IGX26" s="12"/>
      <c r="IGY26" s="12"/>
      <c r="IGZ26" s="12"/>
      <c r="IHA26" s="12"/>
      <c r="IHB26" s="11"/>
      <c r="IHC26" s="12"/>
      <c r="IHD26" s="12"/>
      <c r="IHE26" s="12"/>
      <c r="IHF26" s="12"/>
      <c r="IHG26" s="11"/>
      <c r="IHH26" s="12"/>
      <c r="IHI26" s="12"/>
      <c r="IHJ26" s="12"/>
      <c r="IHK26" s="12"/>
      <c r="IHL26" s="11"/>
      <c r="IHM26" s="12"/>
      <c r="IHN26" s="12"/>
      <c r="IHO26" s="12"/>
      <c r="IHP26" s="12"/>
      <c r="IHQ26" s="11"/>
      <c r="IHR26" s="12"/>
      <c r="IHS26" s="12"/>
      <c r="IHT26" s="12"/>
      <c r="IHU26" s="12"/>
      <c r="IHV26" s="11"/>
      <c r="IHW26" s="12"/>
      <c r="IHX26" s="12"/>
      <c r="IHY26" s="12"/>
      <c r="IHZ26" s="12"/>
      <c r="IIA26" s="11"/>
      <c r="IIB26" s="12"/>
      <c r="IIC26" s="12"/>
      <c r="IID26" s="12"/>
      <c r="IIE26" s="12"/>
      <c r="IIF26" s="11"/>
      <c r="IIG26" s="12"/>
      <c r="IIH26" s="12"/>
      <c r="III26" s="12"/>
      <c r="IIJ26" s="12"/>
      <c r="IIK26" s="11"/>
      <c r="IIL26" s="12"/>
      <c r="IIM26" s="12"/>
      <c r="IIN26" s="12"/>
      <c r="IIO26" s="12"/>
      <c r="IIP26" s="11"/>
      <c r="IIQ26" s="12"/>
      <c r="IIR26" s="12"/>
      <c r="IIS26" s="12"/>
      <c r="IIT26" s="12"/>
      <c r="IIU26" s="11"/>
      <c r="IIV26" s="12"/>
      <c r="IIW26" s="12"/>
      <c r="IIX26" s="12"/>
      <c r="IIY26" s="12"/>
      <c r="IIZ26" s="11"/>
      <c r="IJA26" s="12"/>
      <c r="IJB26" s="12"/>
      <c r="IJC26" s="12"/>
      <c r="IJD26" s="12"/>
      <c r="IJE26" s="11"/>
      <c r="IJF26" s="12"/>
      <c r="IJG26" s="12"/>
      <c r="IJH26" s="12"/>
      <c r="IJI26" s="12"/>
      <c r="IJJ26" s="11"/>
      <c r="IJK26" s="12"/>
      <c r="IJL26" s="12"/>
      <c r="IJM26" s="12"/>
      <c r="IJN26" s="12"/>
      <c r="IJO26" s="11"/>
      <c r="IJP26" s="12"/>
      <c r="IJQ26" s="12"/>
      <c r="IJR26" s="12"/>
      <c r="IJS26" s="12"/>
      <c r="IJT26" s="11"/>
      <c r="IJU26" s="12"/>
      <c r="IJV26" s="12"/>
      <c r="IJW26" s="12"/>
      <c r="IJX26" s="12"/>
      <c r="IJY26" s="11"/>
      <c r="IJZ26" s="12"/>
      <c r="IKA26" s="12"/>
      <c r="IKB26" s="12"/>
      <c r="IKC26" s="12"/>
      <c r="IKD26" s="11"/>
      <c r="IKE26" s="12"/>
      <c r="IKF26" s="12"/>
      <c r="IKG26" s="12"/>
      <c r="IKH26" s="12"/>
      <c r="IKI26" s="11"/>
      <c r="IKJ26" s="12"/>
      <c r="IKK26" s="12"/>
      <c r="IKL26" s="12"/>
      <c r="IKM26" s="12"/>
      <c r="IKN26" s="11"/>
      <c r="IKO26" s="12"/>
      <c r="IKP26" s="12"/>
      <c r="IKQ26" s="12"/>
      <c r="IKR26" s="12"/>
      <c r="IKS26" s="11"/>
      <c r="IKT26" s="12"/>
      <c r="IKU26" s="12"/>
      <c r="IKV26" s="12"/>
      <c r="IKW26" s="12"/>
      <c r="IKX26" s="11"/>
      <c r="IKY26" s="12"/>
      <c r="IKZ26" s="12"/>
      <c r="ILA26" s="12"/>
      <c r="ILB26" s="12"/>
      <c r="ILC26" s="11"/>
      <c r="ILD26" s="12"/>
      <c r="ILE26" s="12"/>
      <c r="ILF26" s="12"/>
      <c r="ILG26" s="12"/>
      <c r="ILH26" s="11"/>
      <c r="ILI26" s="12"/>
      <c r="ILJ26" s="12"/>
      <c r="ILK26" s="12"/>
      <c r="ILL26" s="12"/>
      <c r="ILM26" s="11"/>
      <c r="ILN26" s="12"/>
      <c r="ILO26" s="12"/>
      <c r="ILP26" s="12"/>
      <c r="ILQ26" s="12"/>
      <c r="ILR26" s="11"/>
      <c r="ILS26" s="12"/>
      <c r="ILT26" s="12"/>
      <c r="ILU26" s="12"/>
      <c r="ILV26" s="12"/>
      <c r="ILW26" s="11"/>
      <c r="ILX26" s="12"/>
      <c r="ILY26" s="12"/>
      <c r="ILZ26" s="12"/>
      <c r="IMA26" s="12"/>
      <c r="IMB26" s="11"/>
      <c r="IMC26" s="12"/>
      <c r="IMD26" s="12"/>
      <c r="IME26" s="12"/>
      <c r="IMF26" s="12"/>
      <c r="IMG26" s="11"/>
      <c r="IMH26" s="12"/>
      <c r="IMI26" s="12"/>
      <c r="IMJ26" s="12"/>
      <c r="IMK26" s="12"/>
      <c r="IML26" s="11"/>
      <c r="IMM26" s="12"/>
      <c r="IMN26" s="12"/>
      <c r="IMO26" s="12"/>
      <c r="IMP26" s="12"/>
      <c r="IMQ26" s="11"/>
      <c r="IMR26" s="12"/>
      <c r="IMS26" s="12"/>
      <c r="IMT26" s="12"/>
      <c r="IMU26" s="12"/>
      <c r="IMV26" s="11"/>
      <c r="IMW26" s="12"/>
      <c r="IMX26" s="12"/>
      <c r="IMY26" s="12"/>
      <c r="IMZ26" s="12"/>
      <c r="INA26" s="11"/>
      <c r="INB26" s="12"/>
      <c r="INC26" s="12"/>
      <c r="IND26" s="12"/>
      <c r="INE26" s="12"/>
      <c r="INF26" s="11"/>
      <c r="ING26" s="12"/>
      <c r="INH26" s="12"/>
      <c r="INI26" s="12"/>
      <c r="INJ26" s="12"/>
      <c r="INK26" s="11"/>
      <c r="INL26" s="12"/>
      <c r="INM26" s="12"/>
      <c r="INN26" s="12"/>
      <c r="INO26" s="12"/>
      <c r="INP26" s="11"/>
      <c r="INQ26" s="12"/>
      <c r="INR26" s="12"/>
      <c r="INS26" s="12"/>
      <c r="INT26" s="12"/>
      <c r="INU26" s="11"/>
      <c r="INV26" s="12"/>
      <c r="INW26" s="12"/>
      <c r="INX26" s="12"/>
      <c r="INY26" s="12"/>
      <c r="INZ26" s="11"/>
      <c r="IOA26" s="12"/>
      <c r="IOB26" s="12"/>
      <c r="IOC26" s="12"/>
      <c r="IOD26" s="12"/>
      <c r="IOE26" s="11"/>
      <c r="IOF26" s="12"/>
      <c r="IOG26" s="12"/>
      <c r="IOH26" s="12"/>
      <c r="IOI26" s="12"/>
      <c r="IOJ26" s="11"/>
      <c r="IOK26" s="12"/>
      <c r="IOL26" s="12"/>
      <c r="IOM26" s="12"/>
      <c r="ION26" s="12"/>
      <c r="IOO26" s="11"/>
      <c r="IOP26" s="12"/>
      <c r="IOQ26" s="12"/>
      <c r="IOR26" s="12"/>
      <c r="IOS26" s="12"/>
      <c r="IOT26" s="11"/>
      <c r="IOU26" s="12"/>
      <c r="IOV26" s="12"/>
      <c r="IOW26" s="12"/>
      <c r="IOX26" s="12"/>
      <c r="IOY26" s="11"/>
      <c r="IOZ26" s="12"/>
      <c r="IPA26" s="12"/>
      <c r="IPB26" s="12"/>
      <c r="IPC26" s="12"/>
      <c r="IPD26" s="11"/>
      <c r="IPE26" s="12"/>
      <c r="IPF26" s="12"/>
      <c r="IPG26" s="12"/>
      <c r="IPH26" s="12"/>
      <c r="IPI26" s="11"/>
      <c r="IPJ26" s="12"/>
      <c r="IPK26" s="12"/>
      <c r="IPL26" s="12"/>
      <c r="IPM26" s="12"/>
      <c r="IPN26" s="11"/>
      <c r="IPO26" s="12"/>
      <c r="IPP26" s="12"/>
      <c r="IPQ26" s="12"/>
      <c r="IPR26" s="12"/>
      <c r="IPS26" s="11"/>
      <c r="IPT26" s="12"/>
      <c r="IPU26" s="12"/>
      <c r="IPV26" s="12"/>
      <c r="IPW26" s="12"/>
      <c r="IPX26" s="11"/>
      <c r="IPY26" s="12"/>
      <c r="IPZ26" s="12"/>
      <c r="IQA26" s="12"/>
      <c r="IQB26" s="12"/>
      <c r="IQC26" s="11"/>
      <c r="IQD26" s="12"/>
      <c r="IQE26" s="12"/>
      <c r="IQF26" s="12"/>
      <c r="IQG26" s="12"/>
      <c r="IQH26" s="11"/>
      <c r="IQI26" s="12"/>
      <c r="IQJ26" s="12"/>
      <c r="IQK26" s="12"/>
      <c r="IQL26" s="12"/>
      <c r="IQM26" s="11"/>
      <c r="IQN26" s="12"/>
      <c r="IQO26" s="12"/>
      <c r="IQP26" s="12"/>
      <c r="IQQ26" s="12"/>
      <c r="IQR26" s="11"/>
      <c r="IQS26" s="12"/>
      <c r="IQT26" s="12"/>
      <c r="IQU26" s="12"/>
      <c r="IQV26" s="12"/>
      <c r="IQW26" s="11"/>
      <c r="IQX26" s="12"/>
      <c r="IQY26" s="12"/>
      <c r="IQZ26" s="12"/>
      <c r="IRA26" s="12"/>
      <c r="IRB26" s="11"/>
      <c r="IRC26" s="12"/>
      <c r="IRD26" s="12"/>
      <c r="IRE26" s="12"/>
      <c r="IRF26" s="12"/>
      <c r="IRG26" s="11"/>
      <c r="IRH26" s="12"/>
      <c r="IRI26" s="12"/>
      <c r="IRJ26" s="12"/>
      <c r="IRK26" s="12"/>
      <c r="IRL26" s="11"/>
      <c r="IRM26" s="12"/>
      <c r="IRN26" s="12"/>
      <c r="IRO26" s="12"/>
      <c r="IRP26" s="12"/>
      <c r="IRQ26" s="11"/>
      <c r="IRR26" s="12"/>
      <c r="IRS26" s="12"/>
      <c r="IRT26" s="12"/>
      <c r="IRU26" s="12"/>
      <c r="IRV26" s="11"/>
      <c r="IRW26" s="12"/>
      <c r="IRX26" s="12"/>
      <c r="IRY26" s="12"/>
      <c r="IRZ26" s="12"/>
      <c r="ISA26" s="11"/>
      <c r="ISB26" s="12"/>
      <c r="ISC26" s="12"/>
      <c r="ISD26" s="12"/>
      <c r="ISE26" s="12"/>
      <c r="ISF26" s="11"/>
      <c r="ISG26" s="12"/>
      <c r="ISH26" s="12"/>
      <c r="ISI26" s="12"/>
      <c r="ISJ26" s="12"/>
      <c r="ISK26" s="11"/>
      <c r="ISL26" s="12"/>
      <c r="ISM26" s="12"/>
      <c r="ISN26" s="12"/>
      <c r="ISO26" s="12"/>
      <c r="ISP26" s="11"/>
      <c r="ISQ26" s="12"/>
      <c r="ISR26" s="12"/>
      <c r="ISS26" s="12"/>
      <c r="IST26" s="12"/>
      <c r="ISU26" s="11"/>
      <c r="ISV26" s="12"/>
      <c r="ISW26" s="12"/>
      <c r="ISX26" s="12"/>
      <c r="ISY26" s="12"/>
      <c r="ISZ26" s="11"/>
      <c r="ITA26" s="12"/>
      <c r="ITB26" s="12"/>
      <c r="ITC26" s="12"/>
      <c r="ITD26" s="12"/>
      <c r="ITE26" s="11"/>
      <c r="ITF26" s="12"/>
      <c r="ITG26" s="12"/>
      <c r="ITH26" s="12"/>
      <c r="ITI26" s="12"/>
      <c r="ITJ26" s="11"/>
      <c r="ITK26" s="12"/>
      <c r="ITL26" s="12"/>
      <c r="ITM26" s="12"/>
      <c r="ITN26" s="12"/>
      <c r="ITO26" s="11"/>
      <c r="ITP26" s="12"/>
      <c r="ITQ26" s="12"/>
      <c r="ITR26" s="12"/>
      <c r="ITS26" s="12"/>
      <c r="ITT26" s="11"/>
      <c r="ITU26" s="12"/>
      <c r="ITV26" s="12"/>
      <c r="ITW26" s="12"/>
      <c r="ITX26" s="12"/>
      <c r="ITY26" s="11"/>
      <c r="ITZ26" s="12"/>
      <c r="IUA26" s="12"/>
      <c r="IUB26" s="12"/>
      <c r="IUC26" s="12"/>
      <c r="IUD26" s="11"/>
      <c r="IUE26" s="12"/>
      <c r="IUF26" s="12"/>
      <c r="IUG26" s="12"/>
      <c r="IUH26" s="12"/>
      <c r="IUI26" s="11"/>
      <c r="IUJ26" s="12"/>
      <c r="IUK26" s="12"/>
      <c r="IUL26" s="12"/>
      <c r="IUM26" s="12"/>
      <c r="IUN26" s="11"/>
      <c r="IUO26" s="12"/>
      <c r="IUP26" s="12"/>
      <c r="IUQ26" s="12"/>
      <c r="IUR26" s="12"/>
      <c r="IUS26" s="11"/>
      <c r="IUT26" s="12"/>
      <c r="IUU26" s="12"/>
      <c r="IUV26" s="12"/>
      <c r="IUW26" s="12"/>
      <c r="IUX26" s="11"/>
      <c r="IUY26" s="12"/>
      <c r="IUZ26" s="12"/>
      <c r="IVA26" s="12"/>
      <c r="IVB26" s="12"/>
      <c r="IVC26" s="11"/>
      <c r="IVD26" s="12"/>
      <c r="IVE26" s="12"/>
      <c r="IVF26" s="12"/>
      <c r="IVG26" s="12"/>
      <c r="IVH26" s="11"/>
      <c r="IVI26" s="12"/>
      <c r="IVJ26" s="12"/>
      <c r="IVK26" s="12"/>
      <c r="IVL26" s="12"/>
      <c r="IVM26" s="11"/>
      <c r="IVN26" s="12"/>
      <c r="IVO26" s="12"/>
      <c r="IVP26" s="12"/>
      <c r="IVQ26" s="12"/>
      <c r="IVR26" s="11"/>
      <c r="IVS26" s="12"/>
      <c r="IVT26" s="12"/>
      <c r="IVU26" s="12"/>
      <c r="IVV26" s="12"/>
      <c r="IVW26" s="11"/>
      <c r="IVX26" s="12"/>
      <c r="IVY26" s="12"/>
      <c r="IVZ26" s="12"/>
      <c r="IWA26" s="12"/>
      <c r="IWB26" s="11"/>
      <c r="IWC26" s="12"/>
      <c r="IWD26" s="12"/>
      <c r="IWE26" s="12"/>
      <c r="IWF26" s="12"/>
      <c r="IWG26" s="11"/>
      <c r="IWH26" s="12"/>
      <c r="IWI26" s="12"/>
      <c r="IWJ26" s="12"/>
      <c r="IWK26" s="12"/>
      <c r="IWL26" s="11"/>
      <c r="IWM26" s="12"/>
      <c r="IWN26" s="12"/>
      <c r="IWO26" s="12"/>
      <c r="IWP26" s="12"/>
      <c r="IWQ26" s="11"/>
      <c r="IWR26" s="12"/>
      <c r="IWS26" s="12"/>
      <c r="IWT26" s="12"/>
      <c r="IWU26" s="12"/>
      <c r="IWV26" s="11"/>
      <c r="IWW26" s="12"/>
      <c r="IWX26" s="12"/>
      <c r="IWY26" s="12"/>
      <c r="IWZ26" s="12"/>
      <c r="IXA26" s="11"/>
      <c r="IXB26" s="12"/>
      <c r="IXC26" s="12"/>
      <c r="IXD26" s="12"/>
      <c r="IXE26" s="12"/>
      <c r="IXF26" s="11"/>
      <c r="IXG26" s="12"/>
      <c r="IXH26" s="12"/>
      <c r="IXI26" s="12"/>
      <c r="IXJ26" s="12"/>
      <c r="IXK26" s="11"/>
      <c r="IXL26" s="12"/>
      <c r="IXM26" s="12"/>
      <c r="IXN26" s="12"/>
      <c r="IXO26" s="12"/>
      <c r="IXP26" s="11"/>
      <c r="IXQ26" s="12"/>
      <c r="IXR26" s="12"/>
      <c r="IXS26" s="12"/>
      <c r="IXT26" s="12"/>
      <c r="IXU26" s="11"/>
      <c r="IXV26" s="12"/>
      <c r="IXW26" s="12"/>
      <c r="IXX26" s="12"/>
      <c r="IXY26" s="12"/>
      <c r="IXZ26" s="11"/>
      <c r="IYA26" s="12"/>
      <c r="IYB26" s="12"/>
      <c r="IYC26" s="12"/>
      <c r="IYD26" s="12"/>
      <c r="IYE26" s="11"/>
      <c r="IYF26" s="12"/>
      <c r="IYG26" s="12"/>
      <c r="IYH26" s="12"/>
      <c r="IYI26" s="12"/>
      <c r="IYJ26" s="11"/>
      <c r="IYK26" s="12"/>
      <c r="IYL26" s="12"/>
      <c r="IYM26" s="12"/>
      <c r="IYN26" s="12"/>
      <c r="IYO26" s="11"/>
      <c r="IYP26" s="12"/>
      <c r="IYQ26" s="12"/>
      <c r="IYR26" s="12"/>
      <c r="IYS26" s="12"/>
      <c r="IYT26" s="11"/>
      <c r="IYU26" s="12"/>
      <c r="IYV26" s="12"/>
      <c r="IYW26" s="12"/>
      <c r="IYX26" s="12"/>
      <c r="IYY26" s="11"/>
      <c r="IYZ26" s="12"/>
      <c r="IZA26" s="12"/>
      <c r="IZB26" s="12"/>
      <c r="IZC26" s="12"/>
      <c r="IZD26" s="11"/>
      <c r="IZE26" s="12"/>
      <c r="IZF26" s="12"/>
      <c r="IZG26" s="12"/>
      <c r="IZH26" s="12"/>
      <c r="IZI26" s="11"/>
      <c r="IZJ26" s="12"/>
      <c r="IZK26" s="12"/>
      <c r="IZL26" s="12"/>
      <c r="IZM26" s="12"/>
      <c r="IZN26" s="11"/>
      <c r="IZO26" s="12"/>
      <c r="IZP26" s="12"/>
      <c r="IZQ26" s="12"/>
      <c r="IZR26" s="12"/>
      <c r="IZS26" s="11"/>
      <c r="IZT26" s="12"/>
      <c r="IZU26" s="12"/>
      <c r="IZV26" s="12"/>
      <c r="IZW26" s="12"/>
      <c r="IZX26" s="11"/>
      <c r="IZY26" s="12"/>
      <c r="IZZ26" s="12"/>
      <c r="JAA26" s="12"/>
      <c r="JAB26" s="12"/>
      <c r="JAC26" s="11"/>
      <c r="JAD26" s="12"/>
      <c r="JAE26" s="12"/>
      <c r="JAF26" s="12"/>
      <c r="JAG26" s="12"/>
      <c r="JAH26" s="11"/>
      <c r="JAI26" s="12"/>
      <c r="JAJ26" s="12"/>
      <c r="JAK26" s="12"/>
      <c r="JAL26" s="12"/>
      <c r="JAM26" s="11"/>
      <c r="JAN26" s="12"/>
      <c r="JAO26" s="12"/>
      <c r="JAP26" s="12"/>
      <c r="JAQ26" s="12"/>
      <c r="JAR26" s="11"/>
      <c r="JAS26" s="12"/>
      <c r="JAT26" s="12"/>
      <c r="JAU26" s="12"/>
      <c r="JAV26" s="12"/>
      <c r="JAW26" s="11"/>
      <c r="JAX26" s="12"/>
      <c r="JAY26" s="12"/>
      <c r="JAZ26" s="12"/>
      <c r="JBA26" s="12"/>
      <c r="JBB26" s="11"/>
      <c r="JBC26" s="12"/>
      <c r="JBD26" s="12"/>
      <c r="JBE26" s="12"/>
      <c r="JBF26" s="12"/>
      <c r="JBG26" s="11"/>
      <c r="JBH26" s="12"/>
      <c r="JBI26" s="12"/>
      <c r="JBJ26" s="12"/>
      <c r="JBK26" s="12"/>
      <c r="JBL26" s="11"/>
      <c r="JBM26" s="12"/>
      <c r="JBN26" s="12"/>
      <c r="JBO26" s="12"/>
      <c r="JBP26" s="12"/>
      <c r="JBQ26" s="11"/>
      <c r="JBR26" s="12"/>
      <c r="JBS26" s="12"/>
      <c r="JBT26" s="12"/>
      <c r="JBU26" s="12"/>
      <c r="JBV26" s="11"/>
      <c r="JBW26" s="12"/>
      <c r="JBX26" s="12"/>
      <c r="JBY26" s="12"/>
      <c r="JBZ26" s="12"/>
      <c r="JCA26" s="11"/>
      <c r="JCB26" s="12"/>
      <c r="JCC26" s="12"/>
      <c r="JCD26" s="12"/>
      <c r="JCE26" s="12"/>
      <c r="JCF26" s="11"/>
      <c r="JCG26" s="12"/>
      <c r="JCH26" s="12"/>
      <c r="JCI26" s="12"/>
      <c r="JCJ26" s="12"/>
      <c r="JCK26" s="11"/>
      <c r="JCL26" s="12"/>
      <c r="JCM26" s="12"/>
      <c r="JCN26" s="12"/>
      <c r="JCO26" s="12"/>
      <c r="JCP26" s="11"/>
      <c r="JCQ26" s="12"/>
      <c r="JCR26" s="12"/>
      <c r="JCS26" s="12"/>
      <c r="JCT26" s="12"/>
      <c r="JCU26" s="11"/>
      <c r="JCV26" s="12"/>
      <c r="JCW26" s="12"/>
      <c r="JCX26" s="12"/>
      <c r="JCY26" s="12"/>
      <c r="JCZ26" s="11"/>
      <c r="JDA26" s="12"/>
      <c r="JDB26" s="12"/>
      <c r="JDC26" s="12"/>
      <c r="JDD26" s="12"/>
      <c r="JDE26" s="11"/>
      <c r="JDF26" s="12"/>
      <c r="JDG26" s="12"/>
      <c r="JDH26" s="12"/>
      <c r="JDI26" s="12"/>
      <c r="JDJ26" s="11"/>
      <c r="JDK26" s="12"/>
      <c r="JDL26" s="12"/>
      <c r="JDM26" s="12"/>
      <c r="JDN26" s="12"/>
      <c r="JDO26" s="11"/>
      <c r="JDP26" s="12"/>
      <c r="JDQ26" s="12"/>
      <c r="JDR26" s="12"/>
      <c r="JDS26" s="12"/>
      <c r="JDT26" s="11"/>
      <c r="JDU26" s="12"/>
      <c r="JDV26" s="12"/>
      <c r="JDW26" s="12"/>
      <c r="JDX26" s="12"/>
      <c r="JDY26" s="11"/>
      <c r="JDZ26" s="12"/>
      <c r="JEA26" s="12"/>
      <c r="JEB26" s="12"/>
      <c r="JEC26" s="12"/>
      <c r="JED26" s="11"/>
      <c r="JEE26" s="12"/>
      <c r="JEF26" s="12"/>
      <c r="JEG26" s="12"/>
      <c r="JEH26" s="12"/>
      <c r="JEI26" s="11"/>
      <c r="JEJ26" s="12"/>
      <c r="JEK26" s="12"/>
      <c r="JEL26" s="12"/>
      <c r="JEM26" s="12"/>
      <c r="JEN26" s="11"/>
      <c r="JEO26" s="12"/>
      <c r="JEP26" s="12"/>
      <c r="JEQ26" s="12"/>
      <c r="JER26" s="12"/>
      <c r="JES26" s="11"/>
      <c r="JET26" s="12"/>
      <c r="JEU26" s="12"/>
      <c r="JEV26" s="12"/>
      <c r="JEW26" s="12"/>
      <c r="JEX26" s="11"/>
      <c r="JEY26" s="12"/>
      <c r="JEZ26" s="12"/>
      <c r="JFA26" s="12"/>
      <c r="JFB26" s="12"/>
      <c r="JFC26" s="11"/>
      <c r="JFD26" s="12"/>
      <c r="JFE26" s="12"/>
      <c r="JFF26" s="12"/>
      <c r="JFG26" s="12"/>
      <c r="JFH26" s="11"/>
      <c r="JFI26" s="12"/>
      <c r="JFJ26" s="12"/>
      <c r="JFK26" s="12"/>
      <c r="JFL26" s="12"/>
      <c r="JFM26" s="11"/>
      <c r="JFN26" s="12"/>
      <c r="JFO26" s="12"/>
      <c r="JFP26" s="12"/>
      <c r="JFQ26" s="12"/>
      <c r="JFR26" s="11"/>
      <c r="JFS26" s="12"/>
      <c r="JFT26" s="12"/>
      <c r="JFU26" s="12"/>
      <c r="JFV26" s="12"/>
      <c r="JFW26" s="11"/>
      <c r="JFX26" s="12"/>
      <c r="JFY26" s="12"/>
      <c r="JFZ26" s="12"/>
      <c r="JGA26" s="12"/>
      <c r="JGB26" s="11"/>
      <c r="JGC26" s="12"/>
      <c r="JGD26" s="12"/>
      <c r="JGE26" s="12"/>
      <c r="JGF26" s="12"/>
      <c r="JGG26" s="11"/>
      <c r="JGH26" s="12"/>
      <c r="JGI26" s="12"/>
      <c r="JGJ26" s="12"/>
      <c r="JGK26" s="12"/>
      <c r="JGL26" s="11"/>
      <c r="JGM26" s="12"/>
      <c r="JGN26" s="12"/>
      <c r="JGO26" s="12"/>
      <c r="JGP26" s="12"/>
      <c r="JGQ26" s="11"/>
      <c r="JGR26" s="12"/>
      <c r="JGS26" s="12"/>
      <c r="JGT26" s="12"/>
      <c r="JGU26" s="12"/>
      <c r="JGV26" s="11"/>
      <c r="JGW26" s="12"/>
      <c r="JGX26" s="12"/>
      <c r="JGY26" s="12"/>
      <c r="JGZ26" s="12"/>
      <c r="JHA26" s="11"/>
      <c r="JHB26" s="12"/>
      <c r="JHC26" s="12"/>
      <c r="JHD26" s="12"/>
      <c r="JHE26" s="12"/>
      <c r="JHF26" s="11"/>
      <c r="JHG26" s="12"/>
      <c r="JHH26" s="12"/>
      <c r="JHI26" s="12"/>
      <c r="JHJ26" s="12"/>
      <c r="JHK26" s="11"/>
      <c r="JHL26" s="12"/>
      <c r="JHM26" s="12"/>
      <c r="JHN26" s="12"/>
      <c r="JHO26" s="12"/>
      <c r="JHP26" s="11"/>
      <c r="JHQ26" s="12"/>
      <c r="JHR26" s="12"/>
      <c r="JHS26" s="12"/>
      <c r="JHT26" s="12"/>
      <c r="JHU26" s="11"/>
      <c r="JHV26" s="12"/>
      <c r="JHW26" s="12"/>
      <c r="JHX26" s="12"/>
      <c r="JHY26" s="12"/>
      <c r="JHZ26" s="11"/>
      <c r="JIA26" s="12"/>
      <c r="JIB26" s="12"/>
      <c r="JIC26" s="12"/>
      <c r="JID26" s="12"/>
      <c r="JIE26" s="11"/>
      <c r="JIF26" s="12"/>
      <c r="JIG26" s="12"/>
      <c r="JIH26" s="12"/>
      <c r="JII26" s="12"/>
      <c r="JIJ26" s="11"/>
      <c r="JIK26" s="12"/>
      <c r="JIL26" s="12"/>
      <c r="JIM26" s="12"/>
      <c r="JIN26" s="12"/>
      <c r="JIO26" s="11"/>
      <c r="JIP26" s="12"/>
      <c r="JIQ26" s="12"/>
      <c r="JIR26" s="12"/>
      <c r="JIS26" s="12"/>
      <c r="JIT26" s="11"/>
      <c r="JIU26" s="12"/>
      <c r="JIV26" s="12"/>
      <c r="JIW26" s="12"/>
      <c r="JIX26" s="12"/>
      <c r="JIY26" s="11"/>
      <c r="JIZ26" s="12"/>
      <c r="JJA26" s="12"/>
      <c r="JJB26" s="12"/>
      <c r="JJC26" s="12"/>
      <c r="JJD26" s="11"/>
      <c r="JJE26" s="12"/>
      <c r="JJF26" s="12"/>
      <c r="JJG26" s="12"/>
      <c r="JJH26" s="12"/>
      <c r="JJI26" s="11"/>
      <c r="JJJ26" s="12"/>
      <c r="JJK26" s="12"/>
      <c r="JJL26" s="12"/>
      <c r="JJM26" s="12"/>
      <c r="JJN26" s="11"/>
      <c r="JJO26" s="12"/>
      <c r="JJP26" s="12"/>
      <c r="JJQ26" s="12"/>
      <c r="JJR26" s="12"/>
      <c r="JJS26" s="11"/>
      <c r="JJT26" s="12"/>
      <c r="JJU26" s="12"/>
      <c r="JJV26" s="12"/>
      <c r="JJW26" s="12"/>
      <c r="JJX26" s="11"/>
      <c r="JJY26" s="12"/>
      <c r="JJZ26" s="12"/>
      <c r="JKA26" s="12"/>
      <c r="JKB26" s="12"/>
      <c r="JKC26" s="11"/>
      <c r="JKD26" s="12"/>
      <c r="JKE26" s="12"/>
      <c r="JKF26" s="12"/>
      <c r="JKG26" s="12"/>
      <c r="JKH26" s="11"/>
      <c r="JKI26" s="12"/>
      <c r="JKJ26" s="12"/>
      <c r="JKK26" s="12"/>
      <c r="JKL26" s="12"/>
      <c r="JKM26" s="11"/>
      <c r="JKN26" s="12"/>
      <c r="JKO26" s="12"/>
      <c r="JKP26" s="12"/>
      <c r="JKQ26" s="12"/>
      <c r="JKR26" s="11"/>
      <c r="JKS26" s="12"/>
      <c r="JKT26" s="12"/>
      <c r="JKU26" s="12"/>
      <c r="JKV26" s="12"/>
      <c r="JKW26" s="11"/>
      <c r="JKX26" s="12"/>
      <c r="JKY26" s="12"/>
      <c r="JKZ26" s="12"/>
      <c r="JLA26" s="12"/>
      <c r="JLB26" s="11"/>
      <c r="JLC26" s="12"/>
      <c r="JLD26" s="12"/>
      <c r="JLE26" s="12"/>
      <c r="JLF26" s="12"/>
      <c r="JLG26" s="11"/>
      <c r="JLH26" s="12"/>
      <c r="JLI26" s="12"/>
      <c r="JLJ26" s="12"/>
      <c r="JLK26" s="12"/>
      <c r="JLL26" s="11"/>
      <c r="JLM26" s="12"/>
      <c r="JLN26" s="12"/>
      <c r="JLO26" s="12"/>
      <c r="JLP26" s="12"/>
      <c r="JLQ26" s="11"/>
      <c r="JLR26" s="12"/>
      <c r="JLS26" s="12"/>
      <c r="JLT26" s="12"/>
      <c r="JLU26" s="12"/>
      <c r="JLV26" s="11"/>
      <c r="JLW26" s="12"/>
      <c r="JLX26" s="12"/>
      <c r="JLY26" s="12"/>
      <c r="JLZ26" s="12"/>
      <c r="JMA26" s="11"/>
      <c r="JMB26" s="12"/>
      <c r="JMC26" s="12"/>
      <c r="JMD26" s="12"/>
      <c r="JME26" s="12"/>
      <c r="JMF26" s="11"/>
      <c r="JMG26" s="12"/>
      <c r="JMH26" s="12"/>
      <c r="JMI26" s="12"/>
      <c r="JMJ26" s="12"/>
      <c r="JMK26" s="11"/>
      <c r="JML26" s="12"/>
      <c r="JMM26" s="12"/>
      <c r="JMN26" s="12"/>
      <c r="JMO26" s="12"/>
      <c r="JMP26" s="11"/>
      <c r="JMQ26" s="12"/>
      <c r="JMR26" s="12"/>
      <c r="JMS26" s="12"/>
      <c r="JMT26" s="12"/>
      <c r="JMU26" s="11"/>
      <c r="JMV26" s="12"/>
      <c r="JMW26" s="12"/>
      <c r="JMX26" s="12"/>
      <c r="JMY26" s="12"/>
      <c r="JMZ26" s="11"/>
      <c r="JNA26" s="12"/>
      <c r="JNB26" s="12"/>
      <c r="JNC26" s="12"/>
      <c r="JND26" s="12"/>
      <c r="JNE26" s="11"/>
      <c r="JNF26" s="12"/>
      <c r="JNG26" s="12"/>
      <c r="JNH26" s="12"/>
      <c r="JNI26" s="12"/>
      <c r="JNJ26" s="11"/>
      <c r="JNK26" s="12"/>
      <c r="JNL26" s="12"/>
      <c r="JNM26" s="12"/>
      <c r="JNN26" s="12"/>
      <c r="JNO26" s="11"/>
      <c r="JNP26" s="12"/>
      <c r="JNQ26" s="12"/>
      <c r="JNR26" s="12"/>
      <c r="JNS26" s="12"/>
      <c r="JNT26" s="11"/>
      <c r="JNU26" s="12"/>
      <c r="JNV26" s="12"/>
      <c r="JNW26" s="12"/>
      <c r="JNX26" s="12"/>
      <c r="JNY26" s="11"/>
      <c r="JNZ26" s="12"/>
      <c r="JOA26" s="12"/>
      <c r="JOB26" s="12"/>
      <c r="JOC26" s="12"/>
      <c r="JOD26" s="11"/>
      <c r="JOE26" s="12"/>
      <c r="JOF26" s="12"/>
      <c r="JOG26" s="12"/>
      <c r="JOH26" s="12"/>
      <c r="JOI26" s="11"/>
      <c r="JOJ26" s="12"/>
      <c r="JOK26" s="12"/>
      <c r="JOL26" s="12"/>
      <c r="JOM26" s="12"/>
      <c r="JON26" s="11"/>
      <c r="JOO26" s="12"/>
      <c r="JOP26" s="12"/>
      <c r="JOQ26" s="12"/>
      <c r="JOR26" s="12"/>
      <c r="JOS26" s="11"/>
      <c r="JOT26" s="12"/>
      <c r="JOU26" s="12"/>
      <c r="JOV26" s="12"/>
      <c r="JOW26" s="12"/>
      <c r="JOX26" s="11"/>
      <c r="JOY26" s="12"/>
      <c r="JOZ26" s="12"/>
      <c r="JPA26" s="12"/>
      <c r="JPB26" s="12"/>
      <c r="JPC26" s="11"/>
      <c r="JPD26" s="12"/>
      <c r="JPE26" s="12"/>
      <c r="JPF26" s="12"/>
      <c r="JPG26" s="12"/>
      <c r="JPH26" s="11"/>
      <c r="JPI26" s="12"/>
      <c r="JPJ26" s="12"/>
      <c r="JPK26" s="12"/>
      <c r="JPL26" s="12"/>
      <c r="JPM26" s="11"/>
      <c r="JPN26" s="12"/>
      <c r="JPO26" s="12"/>
      <c r="JPP26" s="12"/>
      <c r="JPQ26" s="12"/>
      <c r="JPR26" s="11"/>
      <c r="JPS26" s="12"/>
      <c r="JPT26" s="12"/>
      <c r="JPU26" s="12"/>
      <c r="JPV26" s="12"/>
      <c r="JPW26" s="11"/>
      <c r="JPX26" s="12"/>
      <c r="JPY26" s="12"/>
      <c r="JPZ26" s="12"/>
      <c r="JQA26" s="12"/>
      <c r="JQB26" s="11"/>
      <c r="JQC26" s="12"/>
      <c r="JQD26" s="12"/>
      <c r="JQE26" s="12"/>
      <c r="JQF26" s="12"/>
      <c r="JQG26" s="11"/>
      <c r="JQH26" s="12"/>
      <c r="JQI26" s="12"/>
      <c r="JQJ26" s="12"/>
      <c r="JQK26" s="12"/>
      <c r="JQL26" s="11"/>
      <c r="JQM26" s="12"/>
      <c r="JQN26" s="12"/>
      <c r="JQO26" s="12"/>
      <c r="JQP26" s="12"/>
      <c r="JQQ26" s="11"/>
      <c r="JQR26" s="12"/>
      <c r="JQS26" s="12"/>
      <c r="JQT26" s="12"/>
      <c r="JQU26" s="12"/>
      <c r="JQV26" s="11"/>
      <c r="JQW26" s="12"/>
      <c r="JQX26" s="12"/>
      <c r="JQY26" s="12"/>
      <c r="JQZ26" s="12"/>
      <c r="JRA26" s="11"/>
      <c r="JRB26" s="12"/>
      <c r="JRC26" s="12"/>
      <c r="JRD26" s="12"/>
      <c r="JRE26" s="12"/>
      <c r="JRF26" s="11"/>
      <c r="JRG26" s="12"/>
      <c r="JRH26" s="12"/>
      <c r="JRI26" s="12"/>
      <c r="JRJ26" s="12"/>
      <c r="JRK26" s="11"/>
      <c r="JRL26" s="12"/>
      <c r="JRM26" s="12"/>
      <c r="JRN26" s="12"/>
      <c r="JRO26" s="12"/>
      <c r="JRP26" s="11"/>
      <c r="JRQ26" s="12"/>
      <c r="JRR26" s="12"/>
      <c r="JRS26" s="12"/>
      <c r="JRT26" s="12"/>
      <c r="JRU26" s="11"/>
      <c r="JRV26" s="12"/>
      <c r="JRW26" s="12"/>
      <c r="JRX26" s="12"/>
      <c r="JRY26" s="12"/>
      <c r="JRZ26" s="11"/>
      <c r="JSA26" s="12"/>
      <c r="JSB26" s="12"/>
      <c r="JSC26" s="12"/>
      <c r="JSD26" s="12"/>
      <c r="JSE26" s="11"/>
      <c r="JSF26" s="12"/>
      <c r="JSG26" s="12"/>
      <c r="JSH26" s="12"/>
      <c r="JSI26" s="12"/>
      <c r="JSJ26" s="11"/>
      <c r="JSK26" s="12"/>
      <c r="JSL26" s="12"/>
      <c r="JSM26" s="12"/>
      <c r="JSN26" s="12"/>
      <c r="JSO26" s="11"/>
      <c r="JSP26" s="12"/>
      <c r="JSQ26" s="12"/>
      <c r="JSR26" s="12"/>
      <c r="JSS26" s="12"/>
      <c r="JST26" s="11"/>
      <c r="JSU26" s="12"/>
      <c r="JSV26" s="12"/>
      <c r="JSW26" s="12"/>
      <c r="JSX26" s="12"/>
      <c r="JSY26" s="11"/>
      <c r="JSZ26" s="12"/>
      <c r="JTA26" s="12"/>
      <c r="JTB26" s="12"/>
      <c r="JTC26" s="12"/>
      <c r="JTD26" s="11"/>
      <c r="JTE26" s="12"/>
      <c r="JTF26" s="12"/>
      <c r="JTG26" s="12"/>
      <c r="JTH26" s="12"/>
      <c r="JTI26" s="11"/>
      <c r="JTJ26" s="12"/>
      <c r="JTK26" s="12"/>
      <c r="JTL26" s="12"/>
      <c r="JTM26" s="12"/>
      <c r="JTN26" s="11"/>
      <c r="JTO26" s="12"/>
      <c r="JTP26" s="12"/>
      <c r="JTQ26" s="12"/>
      <c r="JTR26" s="12"/>
      <c r="JTS26" s="11"/>
      <c r="JTT26" s="12"/>
      <c r="JTU26" s="12"/>
      <c r="JTV26" s="12"/>
      <c r="JTW26" s="12"/>
      <c r="JTX26" s="11"/>
      <c r="JTY26" s="12"/>
      <c r="JTZ26" s="12"/>
      <c r="JUA26" s="12"/>
      <c r="JUB26" s="12"/>
      <c r="JUC26" s="11"/>
      <c r="JUD26" s="12"/>
      <c r="JUE26" s="12"/>
      <c r="JUF26" s="12"/>
      <c r="JUG26" s="12"/>
      <c r="JUH26" s="11"/>
      <c r="JUI26" s="12"/>
      <c r="JUJ26" s="12"/>
      <c r="JUK26" s="12"/>
      <c r="JUL26" s="12"/>
      <c r="JUM26" s="11"/>
      <c r="JUN26" s="12"/>
      <c r="JUO26" s="12"/>
      <c r="JUP26" s="12"/>
      <c r="JUQ26" s="12"/>
      <c r="JUR26" s="11"/>
      <c r="JUS26" s="12"/>
      <c r="JUT26" s="12"/>
      <c r="JUU26" s="12"/>
      <c r="JUV26" s="12"/>
      <c r="JUW26" s="11"/>
      <c r="JUX26" s="12"/>
      <c r="JUY26" s="12"/>
      <c r="JUZ26" s="12"/>
      <c r="JVA26" s="12"/>
      <c r="JVB26" s="11"/>
      <c r="JVC26" s="12"/>
      <c r="JVD26" s="12"/>
      <c r="JVE26" s="12"/>
      <c r="JVF26" s="12"/>
      <c r="JVG26" s="11"/>
      <c r="JVH26" s="12"/>
      <c r="JVI26" s="12"/>
      <c r="JVJ26" s="12"/>
      <c r="JVK26" s="12"/>
      <c r="JVL26" s="11"/>
      <c r="JVM26" s="12"/>
      <c r="JVN26" s="12"/>
      <c r="JVO26" s="12"/>
      <c r="JVP26" s="12"/>
      <c r="JVQ26" s="11"/>
      <c r="JVR26" s="12"/>
      <c r="JVS26" s="12"/>
      <c r="JVT26" s="12"/>
      <c r="JVU26" s="12"/>
      <c r="JVV26" s="11"/>
      <c r="JVW26" s="12"/>
      <c r="JVX26" s="12"/>
      <c r="JVY26" s="12"/>
      <c r="JVZ26" s="12"/>
      <c r="JWA26" s="11"/>
      <c r="JWB26" s="12"/>
      <c r="JWC26" s="12"/>
      <c r="JWD26" s="12"/>
      <c r="JWE26" s="12"/>
      <c r="JWF26" s="11"/>
      <c r="JWG26" s="12"/>
      <c r="JWH26" s="12"/>
      <c r="JWI26" s="12"/>
      <c r="JWJ26" s="12"/>
      <c r="JWK26" s="11"/>
      <c r="JWL26" s="12"/>
      <c r="JWM26" s="12"/>
      <c r="JWN26" s="12"/>
      <c r="JWO26" s="12"/>
      <c r="JWP26" s="11"/>
      <c r="JWQ26" s="12"/>
      <c r="JWR26" s="12"/>
      <c r="JWS26" s="12"/>
      <c r="JWT26" s="12"/>
      <c r="JWU26" s="11"/>
      <c r="JWV26" s="12"/>
      <c r="JWW26" s="12"/>
      <c r="JWX26" s="12"/>
      <c r="JWY26" s="12"/>
      <c r="JWZ26" s="11"/>
      <c r="JXA26" s="12"/>
      <c r="JXB26" s="12"/>
      <c r="JXC26" s="12"/>
      <c r="JXD26" s="12"/>
      <c r="JXE26" s="11"/>
      <c r="JXF26" s="12"/>
      <c r="JXG26" s="12"/>
      <c r="JXH26" s="12"/>
      <c r="JXI26" s="12"/>
      <c r="JXJ26" s="11"/>
      <c r="JXK26" s="12"/>
      <c r="JXL26" s="12"/>
      <c r="JXM26" s="12"/>
      <c r="JXN26" s="12"/>
      <c r="JXO26" s="11"/>
      <c r="JXP26" s="12"/>
      <c r="JXQ26" s="12"/>
      <c r="JXR26" s="12"/>
      <c r="JXS26" s="12"/>
      <c r="JXT26" s="11"/>
      <c r="JXU26" s="12"/>
      <c r="JXV26" s="12"/>
      <c r="JXW26" s="12"/>
      <c r="JXX26" s="12"/>
      <c r="JXY26" s="11"/>
      <c r="JXZ26" s="12"/>
      <c r="JYA26" s="12"/>
      <c r="JYB26" s="12"/>
      <c r="JYC26" s="12"/>
      <c r="JYD26" s="11"/>
      <c r="JYE26" s="12"/>
      <c r="JYF26" s="12"/>
      <c r="JYG26" s="12"/>
      <c r="JYH26" s="12"/>
      <c r="JYI26" s="11"/>
      <c r="JYJ26" s="12"/>
      <c r="JYK26" s="12"/>
      <c r="JYL26" s="12"/>
      <c r="JYM26" s="12"/>
      <c r="JYN26" s="11"/>
      <c r="JYO26" s="12"/>
      <c r="JYP26" s="12"/>
      <c r="JYQ26" s="12"/>
      <c r="JYR26" s="12"/>
      <c r="JYS26" s="11"/>
      <c r="JYT26" s="12"/>
      <c r="JYU26" s="12"/>
      <c r="JYV26" s="12"/>
      <c r="JYW26" s="12"/>
      <c r="JYX26" s="11"/>
      <c r="JYY26" s="12"/>
      <c r="JYZ26" s="12"/>
      <c r="JZA26" s="12"/>
      <c r="JZB26" s="12"/>
      <c r="JZC26" s="11"/>
      <c r="JZD26" s="12"/>
      <c r="JZE26" s="12"/>
      <c r="JZF26" s="12"/>
      <c r="JZG26" s="12"/>
      <c r="JZH26" s="11"/>
      <c r="JZI26" s="12"/>
      <c r="JZJ26" s="12"/>
      <c r="JZK26" s="12"/>
      <c r="JZL26" s="12"/>
      <c r="JZM26" s="11"/>
      <c r="JZN26" s="12"/>
      <c r="JZO26" s="12"/>
      <c r="JZP26" s="12"/>
      <c r="JZQ26" s="12"/>
      <c r="JZR26" s="11"/>
      <c r="JZS26" s="12"/>
      <c r="JZT26" s="12"/>
      <c r="JZU26" s="12"/>
      <c r="JZV26" s="12"/>
      <c r="JZW26" s="11"/>
      <c r="JZX26" s="12"/>
      <c r="JZY26" s="12"/>
      <c r="JZZ26" s="12"/>
      <c r="KAA26" s="12"/>
      <c r="KAB26" s="11"/>
      <c r="KAC26" s="12"/>
      <c r="KAD26" s="12"/>
      <c r="KAE26" s="12"/>
      <c r="KAF26" s="12"/>
      <c r="KAG26" s="11"/>
      <c r="KAH26" s="12"/>
      <c r="KAI26" s="12"/>
      <c r="KAJ26" s="12"/>
      <c r="KAK26" s="12"/>
      <c r="KAL26" s="11"/>
      <c r="KAM26" s="12"/>
      <c r="KAN26" s="12"/>
      <c r="KAO26" s="12"/>
      <c r="KAP26" s="12"/>
      <c r="KAQ26" s="11"/>
      <c r="KAR26" s="12"/>
      <c r="KAS26" s="12"/>
      <c r="KAT26" s="12"/>
      <c r="KAU26" s="12"/>
      <c r="KAV26" s="11"/>
      <c r="KAW26" s="12"/>
      <c r="KAX26" s="12"/>
      <c r="KAY26" s="12"/>
      <c r="KAZ26" s="12"/>
      <c r="KBA26" s="11"/>
      <c r="KBB26" s="12"/>
      <c r="KBC26" s="12"/>
      <c r="KBD26" s="12"/>
      <c r="KBE26" s="12"/>
      <c r="KBF26" s="11"/>
      <c r="KBG26" s="12"/>
      <c r="KBH26" s="12"/>
      <c r="KBI26" s="12"/>
      <c r="KBJ26" s="12"/>
      <c r="KBK26" s="11"/>
      <c r="KBL26" s="12"/>
      <c r="KBM26" s="12"/>
      <c r="KBN26" s="12"/>
      <c r="KBO26" s="12"/>
      <c r="KBP26" s="11"/>
      <c r="KBQ26" s="12"/>
      <c r="KBR26" s="12"/>
      <c r="KBS26" s="12"/>
      <c r="KBT26" s="12"/>
      <c r="KBU26" s="11"/>
      <c r="KBV26" s="12"/>
      <c r="KBW26" s="12"/>
      <c r="KBX26" s="12"/>
      <c r="KBY26" s="12"/>
      <c r="KBZ26" s="11"/>
      <c r="KCA26" s="12"/>
      <c r="KCB26" s="12"/>
      <c r="KCC26" s="12"/>
      <c r="KCD26" s="12"/>
      <c r="KCE26" s="11"/>
      <c r="KCF26" s="12"/>
      <c r="KCG26" s="12"/>
      <c r="KCH26" s="12"/>
      <c r="KCI26" s="12"/>
      <c r="KCJ26" s="11"/>
      <c r="KCK26" s="12"/>
      <c r="KCL26" s="12"/>
      <c r="KCM26" s="12"/>
      <c r="KCN26" s="12"/>
      <c r="KCO26" s="11"/>
      <c r="KCP26" s="12"/>
      <c r="KCQ26" s="12"/>
      <c r="KCR26" s="12"/>
      <c r="KCS26" s="12"/>
      <c r="KCT26" s="11"/>
      <c r="KCU26" s="12"/>
      <c r="KCV26" s="12"/>
      <c r="KCW26" s="12"/>
      <c r="KCX26" s="12"/>
      <c r="KCY26" s="11"/>
      <c r="KCZ26" s="12"/>
      <c r="KDA26" s="12"/>
      <c r="KDB26" s="12"/>
      <c r="KDC26" s="12"/>
      <c r="KDD26" s="11"/>
      <c r="KDE26" s="12"/>
      <c r="KDF26" s="12"/>
      <c r="KDG26" s="12"/>
      <c r="KDH26" s="12"/>
      <c r="KDI26" s="11"/>
      <c r="KDJ26" s="12"/>
      <c r="KDK26" s="12"/>
      <c r="KDL26" s="12"/>
      <c r="KDM26" s="12"/>
      <c r="KDN26" s="11"/>
      <c r="KDO26" s="12"/>
      <c r="KDP26" s="12"/>
      <c r="KDQ26" s="12"/>
      <c r="KDR26" s="12"/>
      <c r="KDS26" s="11"/>
      <c r="KDT26" s="12"/>
      <c r="KDU26" s="12"/>
      <c r="KDV26" s="12"/>
      <c r="KDW26" s="12"/>
      <c r="KDX26" s="11"/>
      <c r="KDY26" s="12"/>
      <c r="KDZ26" s="12"/>
      <c r="KEA26" s="12"/>
      <c r="KEB26" s="12"/>
      <c r="KEC26" s="11"/>
      <c r="KED26" s="12"/>
      <c r="KEE26" s="12"/>
      <c r="KEF26" s="12"/>
      <c r="KEG26" s="12"/>
      <c r="KEH26" s="11"/>
      <c r="KEI26" s="12"/>
      <c r="KEJ26" s="12"/>
      <c r="KEK26" s="12"/>
      <c r="KEL26" s="12"/>
      <c r="KEM26" s="11"/>
      <c r="KEN26" s="12"/>
      <c r="KEO26" s="12"/>
      <c r="KEP26" s="12"/>
      <c r="KEQ26" s="12"/>
      <c r="KER26" s="11"/>
      <c r="KES26" s="12"/>
      <c r="KET26" s="12"/>
      <c r="KEU26" s="12"/>
      <c r="KEV26" s="12"/>
      <c r="KEW26" s="11"/>
      <c r="KEX26" s="12"/>
      <c r="KEY26" s="12"/>
      <c r="KEZ26" s="12"/>
      <c r="KFA26" s="12"/>
      <c r="KFB26" s="11"/>
      <c r="KFC26" s="12"/>
      <c r="KFD26" s="12"/>
      <c r="KFE26" s="12"/>
      <c r="KFF26" s="12"/>
      <c r="KFG26" s="11"/>
      <c r="KFH26" s="12"/>
      <c r="KFI26" s="12"/>
      <c r="KFJ26" s="12"/>
      <c r="KFK26" s="12"/>
      <c r="KFL26" s="11"/>
      <c r="KFM26" s="12"/>
      <c r="KFN26" s="12"/>
      <c r="KFO26" s="12"/>
      <c r="KFP26" s="12"/>
      <c r="KFQ26" s="11"/>
      <c r="KFR26" s="12"/>
      <c r="KFS26" s="12"/>
      <c r="KFT26" s="12"/>
      <c r="KFU26" s="12"/>
      <c r="KFV26" s="11"/>
      <c r="KFW26" s="12"/>
      <c r="KFX26" s="12"/>
      <c r="KFY26" s="12"/>
      <c r="KFZ26" s="12"/>
      <c r="KGA26" s="11"/>
      <c r="KGB26" s="12"/>
      <c r="KGC26" s="12"/>
      <c r="KGD26" s="12"/>
      <c r="KGE26" s="12"/>
      <c r="KGF26" s="11"/>
      <c r="KGG26" s="12"/>
      <c r="KGH26" s="12"/>
      <c r="KGI26" s="12"/>
      <c r="KGJ26" s="12"/>
      <c r="KGK26" s="11"/>
      <c r="KGL26" s="12"/>
      <c r="KGM26" s="12"/>
      <c r="KGN26" s="12"/>
      <c r="KGO26" s="12"/>
      <c r="KGP26" s="11"/>
      <c r="KGQ26" s="12"/>
      <c r="KGR26" s="12"/>
      <c r="KGS26" s="12"/>
      <c r="KGT26" s="12"/>
      <c r="KGU26" s="11"/>
      <c r="KGV26" s="12"/>
      <c r="KGW26" s="12"/>
      <c r="KGX26" s="12"/>
      <c r="KGY26" s="12"/>
      <c r="KGZ26" s="11"/>
      <c r="KHA26" s="12"/>
      <c r="KHB26" s="12"/>
      <c r="KHC26" s="12"/>
      <c r="KHD26" s="12"/>
      <c r="KHE26" s="11"/>
      <c r="KHF26" s="12"/>
      <c r="KHG26" s="12"/>
      <c r="KHH26" s="12"/>
      <c r="KHI26" s="12"/>
      <c r="KHJ26" s="11"/>
      <c r="KHK26" s="12"/>
      <c r="KHL26" s="12"/>
      <c r="KHM26" s="12"/>
      <c r="KHN26" s="12"/>
      <c r="KHO26" s="11"/>
      <c r="KHP26" s="12"/>
      <c r="KHQ26" s="12"/>
      <c r="KHR26" s="12"/>
      <c r="KHS26" s="12"/>
      <c r="KHT26" s="11"/>
      <c r="KHU26" s="12"/>
      <c r="KHV26" s="12"/>
      <c r="KHW26" s="12"/>
      <c r="KHX26" s="12"/>
      <c r="KHY26" s="11"/>
      <c r="KHZ26" s="12"/>
      <c r="KIA26" s="12"/>
      <c r="KIB26" s="12"/>
      <c r="KIC26" s="12"/>
      <c r="KID26" s="11"/>
      <c r="KIE26" s="12"/>
      <c r="KIF26" s="12"/>
      <c r="KIG26" s="12"/>
      <c r="KIH26" s="12"/>
      <c r="KII26" s="11"/>
      <c r="KIJ26" s="12"/>
      <c r="KIK26" s="12"/>
      <c r="KIL26" s="12"/>
      <c r="KIM26" s="12"/>
      <c r="KIN26" s="11"/>
      <c r="KIO26" s="12"/>
      <c r="KIP26" s="12"/>
      <c r="KIQ26" s="12"/>
      <c r="KIR26" s="12"/>
      <c r="KIS26" s="11"/>
      <c r="KIT26" s="12"/>
      <c r="KIU26" s="12"/>
      <c r="KIV26" s="12"/>
      <c r="KIW26" s="12"/>
      <c r="KIX26" s="11"/>
      <c r="KIY26" s="12"/>
      <c r="KIZ26" s="12"/>
      <c r="KJA26" s="12"/>
      <c r="KJB26" s="12"/>
      <c r="KJC26" s="11"/>
      <c r="KJD26" s="12"/>
      <c r="KJE26" s="12"/>
      <c r="KJF26" s="12"/>
      <c r="KJG26" s="12"/>
      <c r="KJH26" s="11"/>
      <c r="KJI26" s="12"/>
      <c r="KJJ26" s="12"/>
      <c r="KJK26" s="12"/>
      <c r="KJL26" s="12"/>
      <c r="KJM26" s="11"/>
      <c r="KJN26" s="12"/>
      <c r="KJO26" s="12"/>
      <c r="KJP26" s="12"/>
      <c r="KJQ26" s="12"/>
      <c r="KJR26" s="11"/>
      <c r="KJS26" s="12"/>
      <c r="KJT26" s="12"/>
      <c r="KJU26" s="12"/>
      <c r="KJV26" s="12"/>
      <c r="KJW26" s="11"/>
      <c r="KJX26" s="12"/>
      <c r="KJY26" s="12"/>
      <c r="KJZ26" s="12"/>
      <c r="KKA26" s="12"/>
      <c r="KKB26" s="11"/>
      <c r="KKC26" s="12"/>
      <c r="KKD26" s="12"/>
      <c r="KKE26" s="12"/>
      <c r="KKF26" s="12"/>
      <c r="KKG26" s="11"/>
      <c r="KKH26" s="12"/>
      <c r="KKI26" s="12"/>
      <c r="KKJ26" s="12"/>
      <c r="KKK26" s="12"/>
      <c r="KKL26" s="11"/>
      <c r="KKM26" s="12"/>
      <c r="KKN26" s="12"/>
      <c r="KKO26" s="12"/>
      <c r="KKP26" s="12"/>
      <c r="KKQ26" s="11"/>
      <c r="KKR26" s="12"/>
      <c r="KKS26" s="12"/>
      <c r="KKT26" s="12"/>
      <c r="KKU26" s="12"/>
      <c r="KKV26" s="11"/>
      <c r="KKW26" s="12"/>
      <c r="KKX26" s="12"/>
      <c r="KKY26" s="12"/>
      <c r="KKZ26" s="12"/>
      <c r="KLA26" s="11"/>
      <c r="KLB26" s="12"/>
      <c r="KLC26" s="12"/>
      <c r="KLD26" s="12"/>
      <c r="KLE26" s="12"/>
      <c r="KLF26" s="11"/>
      <c r="KLG26" s="12"/>
      <c r="KLH26" s="12"/>
      <c r="KLI26" s="12"/>
      <c r="KLJ26" s="12"/>
      <c r="KLK26" s="11"/>
      <c r="KLL26" s="12"/>
      <c r="KLM26" s="12"/>
      <c r="KLN26" s="12"/>
      <c r="KLO26" s="12"/>
      <c r="KLP26" s="11"/>
      <c r="KLQ26" s="12"/>
      <c r="KLR26" s="12"/>
      <c r="KLS26" s="12"/>
      <c r="KLT26" s="12"/>
      <c r="KLU26" s="11"/>
      <c r="KLV26" s="12"/>
      <c r="KLW26" s="12"/>
      <c r="KLX26" s="12"/>
      <c r="KLY26" s="12"/>
      <c r="KLZ26" s="11"/>
      <c r="KMA26" s="12"/>
      <c r="KMB26" s="12"/>
      <c r="KMC26" s="12"/>
      <c r="KMD26" s="12"/>
      <c r="KME26" s="11"/>
      <c r="KMF26" s="12"/>
      <c r="KMG26" s="12"/>
      <c r="KMH26" s="12"/>
      <c r="KMI26" s="12"/>
      <c r="KMJ26" s="11"/>
      <c r="KMK26" s="12"/>
      <c r="KML26" s="12"/>
      <c r="KMM26" s="12"/>
      <c r="KMN26" s="12"/>
      <c r="KMO26" s="11"/>
      <c r="KMP26" s="12"/>
      <c r="KMQ26" s="12"/>
      <c r="KMR26" s="12"/>
      <c r="KMS26" s="12"/>
      <c r="KMT26" s="11"/>
      <c r="KMU26" s="12"/>
      <c r="KMV26" s="12"/>
      <c r="KMW26" s="12"/>
      <c r="KMX26" s="12"/>
      <c r="KMY26" s="11"/>
      <c r="KMZ26" s="12"/>
      <c r="KNA26" s="12"/>
      <c r="KNB26" s="12"/>
      <c r="KNC26" s="12"/>
      <c r="KND26" s="11"/>
      <c r="KNE26" s="12"/>
      <c r="KNF26" s="12"/>
      <c r="KNG26" s="12"/>
      <c r="KNH26" s="12"/>
      <c r="KNI26" s="11"/>
      <c r="KNJ26" s="12"/>
      <c r="KNK26" s="12"/>
      <c r="KNL26" s="12"/>
      <c r="KNM26" s="12"/>
      <c r="KNN26" s="11"/>
      <c r="KNO26" s="12"/>
      <c r="KNP26" s="12"/>
      <c r="KNQ26" s="12"/>
      <c r="KNR26" s="12"/>
      <c r="KNS26" s="11"/>
      <c r="KNT26" s="12"/>
      <c r="KNU26" s="12"/>
      <c r="KNV26" s="12"/>
      <c r="KNW26" s="12"/>
      <c r="KNX26" s="11"/>
      <c r="KNY26" s="12"/>
      <c r="KNZ26" s="12"/>
      <c r="KOA26" s="12"/>
      <c r="KOB26" s="12"/>
      <c r="KOC26" s="11"/>
      <c r="KOD26" s="12"/>
      <c r="KOE26" s="12"/>
      <c r="KOF26" s="12"/>
      <c r="KOG26" s="12"/>
      <c r="KOH26" s="11"/>
      <c r="KOI26" s="12"/>
      <c r="KOJ26" s="12"/>
      <c r="KOK26" s="12"/>
      <c r="KOL26" s="12"/>
      <c r="KOM26" s="11"/>
      <c r="KON26" s="12"/>
      <c r="KOO26" s="12"/>
      <c r="KOP26" s="12"/>
      <c r="KOQ26" s="12"/>
      <c r="KOR26" s="11"/>
      <c r="KOS26" s="12"/>
      <c r="KOT26" s="12"/>
      <c r="KOU26" s="12"/>
      <c r="KOV26" s="12"/>
      <c r="KOW26" s="11"/>
      <c r="KOX26" s="12"/>
      <c r="KOY26" s="12"/>
      <c r="KOZ26" s="12"/>
      <c r="KPA26" s="12"/>
      <c r="KPB26" s="11"/>
      <c r="KPC26" s="12"/>
      <c r="KPD26" s="12"/>
      <c r="KPE26" s="12"/>
      <c r="KPF26" s="12"/>
      <c r="KPG26" s="11"/>
      <c r="KPH26" s="12"/>
      <c r="KPI26" s="12"/>
      <c r="KPJ26" s="12"/>
      <c r="KPK26" s="12"/>
      <c r="KPL26" s="11"/>
      <c r="KPM26" s="12"/>
      <c r="KPN26" s="12"/>
      <c r="KPO26" s="12"/>
      <c r="KPP26" s="12"/>
      <c r="KPQ26" s="11"/>
      <c r="KPR26" s="12"/>
      <c r="KPS26" s="12"/>
      <c r="KPT26" s="12"/>
      <c r="KPU26" s="12"/>
      <c r="KPV26" s="11"/>
      <c r="KPW26" s="12"/>
      <c r="KPX26" s="12"/>
      <c r="KPY26" s="12"/>
      <c r="KPZ26" s="12"/>
      <c r="KQA26" s="11"/>
      <c r="KQB26" s="12"/>
      <c r="KQC26" s="12"/>
      <c r="KQD26" s="12"/>
      <c r="KQE26" s="12"/>
      <c r="KQF26" s="11"/>
      <c r="KQG26" s="12"/>
      <c r="KQH26" s="12"/>
      <c r="KQI26" s="12"/>
      <c r="KQJ26" s="12"/>
      <c r="KQK26" s="11"/>
      <c r="KQL26" s="12"/>
      <c r="KQM26" s="12"/>
      <c r="KQN26" s="12"/>
      <c r="KQO26" s="12"/>
      <c r="KQP26" s="11"/>
      <c r="KQQ26" s="12"/>
      <c r="KQR26" s="12"/>
      <c r="KQS26" s="12"/>
      <c r="KQT26" s="12"/>
      <c r="KQU26" s="11"/>
      <c r="KQV26" s="12"/>
      <c r="KQW26" s="12"/>
      <c r="KQX26" s="12"/>
      <c r="KQY26" s="12"/>
      <c r="KQZ26" s="11"/>
      <c r="KRA26" s="12"/>
      <c r="KRB26" s="12"/>
      <c r="KRC26" s="12"/>
      <c r="KRD26" s="12"/>
      <c r="KRE26" s="11"/>
      <c r="KRF26" s="12"/>
      <c r="KRG26" s="12"/>
      <c r="KRH26" s="12"/>
      <c r="KRI26" s="12"/>
      <c r="KRJ26" s="11"/>
      <c r="KRK26" s="12"/>
      <c r="KRL26" s="12"/>
      <c r="KRM26" s="12"/>
      <c r="KRN26" s="12"/>
      <c r="KRO26" s="11"/>
      <c r="KRP26" s="12"/>
      <c r="KRQ26" s="12"/>
      <c r="KRR26" s="12"/>
      <c r="KRS26" s="12"/>
      <c r="KRT26" s="11"/>
      <c r="KRU26" s="12"/>
      <c r="KRV26" s="12"/>
      <c r="KRW26" s="12"/>
      <c r="KRX26" s="12"/>
      <c r="KRY26" s="11"/>
      <c r="KRZ26" s="12"/>
      <c r="KSA26" s="12"/>
      <c r="KSB26" s="12"/>
      <c r="KSC26" s="12"/>
      <c r="KSD26" s="11"/>
      <c r="KSE26" s="12"/>
      <c r="KSF26" s="12"/>
      <c r="KSG26" s="12"/>
      <c r="KSH26" s="12"/>
      <c r="KSI26" s="11"/>
      <c r="KSJ26" s="12"/>
      <c r="KSK26" s="12"/>
      <c r="KSL26" s="12"/>
      <c r="KSM26" s="12"/>
      <c r="KSN26" s="11"/>
      <c r="KSO26" s="12"/>
      <c r="KSP26" s="12"/>
      <c r="KSQ26" s="12"/>
      <c r="KSR26" s="12"/>
      <c r="KSS26" s="11"/>
      <c r="KST26" s="12"/>
      <c r="KSU26" s="12"/>
      <c r="KSV26" s="12"/>
      <c r="KSW26" s="12"/>
      <c r="KSX26" s="11"/>
      <c r="KSY26" s="12"/>
      <c r="KSZ26" s="12"/>
      <c r="KTA26" s="12"/>
      <c r="KTB26" s="12"/>
      <c r="KTC26" s="11"/>
      <c r="KTD26" s="12"/>
      <c r="KTE26" s="12"/>
      <c r="KTF26" s="12"/>
      <c r="KTG26" s="12"/>
      <c r="KTH26" s="11"/>
      <c r="KTI26" s="12"/>
      <c r="KTJ26" s="12"/>
      <c r="KTK26" s="12"/>
      <c r="KTL26" s="12"/>
      <c r="KTM26" s="11"/>
      <c r="KTN26" s="12"/>
      <c r="KTO26" s="12"/>
      <c r="KTP26" s="12"/>
      <c r="KTQ26" s="12"/>
      <c r="KTR26" s="11"/>
      <c r="KTS26" s="12"/>
      <c r="KTT26" s="12"/>
      <c r="KTU26" s="12"/>
      <c r="KTV26" s="12"/>
      <c r="KTW26" s="11"/>
      <c r="KTX26" s="12"/>
      <c r="KTY26" s="12"/>
      <c r="KTZ26" s="12"/>
      <c r="KUA26" s="12"/>
      <c r="KUB26" s="11"/>
      <c r="KUC26" s="12"/>
      <c r="KUD26" s="12"/>
      <c r="KUE26" s="12"/>
      <c r="KUF26" s="12"/>
      <c r="KUG26" s="11"/>
      <c r="KUH26" s="12"/>
      <c r="KUI26" s="12"/>
      <c r="KUJ26" s="12"/>
      <c r="KUK26" s="12"/>
      <c r="KUL26" s="11"/>
      <c r="KUM26" s="12"/>
      <c r="KUN26" s="12"/>
      <c r="KUO26" s="12"/>
      <c r="KUP26" s="12"/>
      <c r="KUQ26" s="11"/>
      <c r="KUR26" s="12"/>
      <c r="KUS26" s="12"/>
      <c r="KUT26" s="12"/>
      <c r="KUU26" s="12"/>
      <c r="KUV26" s="11"/>
      <c r="KUW26" s="12"/>
      <c r="KUX26" s="12"/>
      <c r="KUY26" s="12"/>
      <c r="KUZ26" s="12"/>
      <c r="KVA26" s="11"/>
      <c r="KVB26" s="12"/>
      <c r="KVC26" s="12"/>
      <c r="KVD26" s="12"/>
      <c r="KVE26" s="12"/>
      <c r="KVF26" s="11"/>
      <c r="KVG26" s="12"/>
      <c r="KVH26" s="12"/>
      <c r="KVI26" s="12"/>
      <c r="KVJ26" s="12"/>
      <c r="KVK26" s="11"/>
      <c r="KVL26" s="12"/>
      <c r="KVM26" s="12"/>
      <c r="KVN26" s="12"/>
      <c r="KVO26" s="12"/>
      <c r="KVP26" s="11"/>
      <c r="KVQ26" s="12"/>
      <c r="KVR26" s="12"/>
      <c r="KVS26" s="12"/>
      <c r="KVT26" s="12"/>
      <c r="KVU26" s="11"/>
      <c r="KVV26" s="12"/>
      <c r="KVW26" s="12"/>
      <c r="KVX26" s="12"/>
      <c r="KVY26" s="12"/>
      <c r="KVZ26" s="11"/>
      <c r="KWA26" s="12"/>
      <c r="KWB26" s="12"/>
      <c r="KWC26" s="12"/>
      <c r="KWD26" s="12"/>
      <c r="KWE26" s="11"/>
      <c r="KWF26" s="12"/>
      <c r="KWG26" s="12"/>
      <c r="KWH26" s="12"/>
      <c r="KWI26" s="12"/>
      <c r="KWJ26" s="11"/>
      <c r="KWK26" s="12"/>
      <c r="KWL26" s="12"/>
      <c r="KWM26" s="12"/>
      <c r="KWN26" s="12"/>
      <c r="KWO26" s="11"/>
      <c r="KWP26" s="12"/>
      <c r="KWQ26" s="12"/>
      <c r="KWR26" s="12"/>
      <c r="KWS26" s="12"/>
      <c r="KWT26" s="11"/>
      <c r="KWU26" s="12"/>
      <c r="KWV26" s="12"/>
      <c r="KWW26" s="12"/>
      <c r="KWX26" s="12"/>
      <c r="KWY26" s="11"/>
      <c r="KWZ26" s="12"/>
      <c r="KXA26" s="12"/>
      <c r="KXB26" s="12"/>
      <c r="KXC26" s="12"/>
      <c r="KXD26" s="11"/>
      <c r="KXE26" s="12"/>
      <c r="KXF26" s="12"/>
      <c r="KXG26" s="12"/>
      <c r="KXH26" s="12"/>
      <c r="KXI26" s="11"/>
      <c r="KXJ26" s="12"/>
      <c r="KXK26" s="12"/>
      <c r="KXL26" s="12"/>
      <c r="KXM26" s="12"/>
      <c r="KXN26" s="11"/>
      <c r="KXO26" s="12"/>
      <c r="KXP26" s="12"/>
      <c r="KXQ26" s="12"/>
      <c r="KXR26" s="12"/>
      <c r="KXS26" s="11"/>
      <c r="KXT26" s="12"/>
      <c r="KXU26" s="12"/>
      <c r="KXV26" s="12"/>
      <c r="KXW26" s="12"/>
      <c r="KXX26" s="11"/>
      <c r="KXY26" s="12"/>
      <c r="KXZ26" s="12"/>
      <c r="KYA26" s="12"/>
      <c r="KYB26" s="12"/>
      <c r="KYC26" s="11"/>
      <c r="KYD26" s="12"/>
      <c r="KYE26" s="12"/>
      <c r="KYF26" s="12"/>
      <c r="KYG26" s="12"/>
      <c r="KYH26" s="11"/>
      <c r="KYI26" s="12"/>
      <c r="KYJ26" s="12"/>
      <c r="KYK26" s="12"/>
      <c r="KYL26" s="12"/>
      <c r="KYM26" s="11"/>
      <c r="KYN26" s="12"/>
      <c r="KYO26" s="12"/>
      <c r="KYP26" s="12"/>
      <c r="KYQ26" s="12"/>
      <c r="KYR26" s="11"/>
      <c r="KYS26" s="12"/>
      <c r="KYT26" s="12"/>
      <c r="KYU26" s="12"/>
      <c r="KYV26" s="12"/>
      <c r="KYW26" s="11"/>
      <c r="KYX26" s="12"/>
      <c r="KYY26" s="12"/>
      <c r="KYZ26" s="12"/>
      <c r="KZA26" s="12"/>
      <c r="KZB26" s="11"/>
      <c r="KZC26" s="12"/>
      <c r="KZD26" s="12"/>
      <c r="KZE26" s="12"/>
      <c r="KZF26" s="12"/>
      <c r="KZG26" s="11"/>
      <c r="KZH26" s="12"/>
      <c r="KZI26" s="12"/>
      <c r="KZJ26" s="12"/>
      <c r="KZK26" s="12"/>
      <c r="KZL26" s="11"/>
      <c r="KZM26" s="12"/>
      <c r="KZN26" s="12"/>
      <c r="KZO26" s="12"/>
      <c r="KZP26" s="12"/>
      <c r="KZQ26" s="11"/>
      <c r="KZR26" s="12"/>
      <c r="KZS26" s="12"/>
      <c r="KZT26" s="12"/>
      <c r="KZU26" s="12"/>
      <c r="KZV26" s="11"/>
      <c r="KZW26" s="12"/>
      <c r="KZX26" s="12"/>
      <c r="KZY26" s="12"/>
      <c r="KZZ26" s="12"/>
      <c r="LAA26" s="11"/>
      <c r="LAB26" s="12"/>
      <c r="LAC26" s="12"/>
      <c r="LAD26" s="12"/>
      <c r="LAE26" s="12"/>
      <c r="LAF26" s="11"/>
      <c r="LAG26" s="12"/>
      <c r="LAH26" s="12"/>
      <c r="LAI26" s="12"/>
      <c r="LAJ26" s="12"/>
      <c r="LAK26" s="11"/>
      <c r="LAL26" s="12"/>
      <c r="LAM26" s="12"/>
      <c r="LAN26" s="12"/>
      <c r="LAO26" s="12"/>
      <c r="LAP26" s="11"/>
      <c r="LAQ26" s="12"/>
      <c r="LAR26" s="12"/>
      <c r="LAS26" s="12"/>
      <c r="LAT26" s="12"/>
      <c r="LAU26" s="11"/>
      <c r="LAV26" s="12"/>
      <c r="LAW26" s="12"/>
      <c r="LAX26" s="12"/>
      <c r="LAY26" s="12"/>
      <c r="LAZ26" s="11"/>
      <c r="LBA26" s="12"/>
      <c r="LBB26" s="12"/>
      <c r="LBC26" s="12"/>
      <c r="LBD26" s="12"/>
      <c r="LBE26" s="11"/>
      <c r="LBF26" s="12"/>
      <c r="LBG26" s="12"/>
      <c r="LBH26" s="12"/>
      <c r="LBI26" s="12"/>
      <c r="LBJ26" s="11"/>
      <c r="LBK26" s="12"/>
      <c r="LBL26" s="12"/>
      <c r="LBM26" s="12"/>
      <c r="LBN26" s="12"/>
      <c r="LBO26" s="11"/>
      <c r="LBP26" s="12"/>
      <c r="LBQ26" s="12"/>
      <c r="LBR26" s="12"/>
      <c r="LBS26" s="12"/>
      <c r="LBT26" s="11"/>
      <c r="LBU26" s="12"/>
      <c r="LBV26" s="12"/>
      <c r="LBW26" s="12"/>
      <c r="LBX26" s="12"/>
      <c r="LBY26" s="11"/>
      <c r="LBZ26" s="12"/>
      <c r="LCA26" s="12"/>
      <c r="LCB26" s="12"/>
      <c r="LCC26" s="12"/>
      <c r="LCD26" s="11"/>
      <c r="LCE26" s="12"/>
      <c r="LCF26" s="12"/>
      <c r="LCG26" s="12"/>
      <c r="LCH26" s="12"/>
      <c r="LCI26" s="11"/>
      <c r="LCJ26" s="12"/>
      <c r="LCK26" s="12"/>
      <c r="LCL26" s="12"/>
      <c r="LCM26" s="12"/>
      <c r="LCN26" s="11"/>
      <c r="LCO26" s="12"/>
      <c r="LCP26" s="12"/>
      <c r="LCQ26" s="12"/>
      <c r="LCR26" s="12"/>
      <c r="LCS26" s="11"/>
      <c r="LCT26" s="12"/>
      <c r="LCU26" s="12"/>
      <c r="LCV26" s="12"/>
      <c r="LCW26" s="12"/>
      <c r="LCX26" s="11"/>
      <c r="LCY26" s="12"/>
      <c r="LCZ26" s="12"/>
      <c r="LDA26" s="12"/>
      <c r="LDB26" s="12"/>
      <c r="LDC26" s="11"/>
      <c r="LDD26" s="12"/>
      <c r="LDE26" s="12"/>
      <c r="LDF26" s="12"/>
      <c r="LDG26" s="12"/>
      <c r="LDH26" s="11"/>
      <c r="LDI26" s="12"/>
      <c r="LDJ26" s="12"/>
      <c r="LDK26" s="12"/>
      <c r="LDL26" s="12"/>
      <c r="LDM26" s="11"/>
      <c r="LDN26" s="12"/>
      <c r="LDO26" s="12"/>
      <c r="LDP26" s="12"/>
      <c r="LDQ26" s="12"/>
      <c r="LDR26" s="11"/>
      <c r="LDS26" s="12"/>
      <c r="LDT26" s="12"/>
      <c r="LDU26" s="12"/>
      <c r="LDV26" s="12"/>
      <c r="LDW26" s="11"/>
      <c r="LDX26" s="12"/>
      <c r="LDY26" s="12"/>
      <c r="LDZ26" s="12"/>
      <c r="LEA26" s="12"/>
      <c r="LEB26" s="11"/>
      <c r="LEC26" s="12"/>
      <c r="LED26" s="12"/>
      <c r="LEE26" s="12"/>
      <c r="LEF26" s="12"/>
      <c r="LEG26" s="11"/>
      <c r="LEH26" s="12"/>
      <c r="LEI26" s="12"/>
      <c r="LEJ26" s="12"/>
      <c r="LEK26" s="12"/>
      <c r="LEL26" s="11"/>
      <c r="LEM26" s="12"/>
      <c r="LEN26" s="12"/>
      <c r="LEO26" s="12"/>
      <c r="LEP26" s="12"/>
      <c r="LEQ26" s="11"/>
      <c r="LER26" s="12"/>
      <c r="LES26" s="12"/>
      <c r="LET26" s="12"/>
      <c r="LEU26" s="12"/>
      <c r="LEV26" s="11"/>
      <c r="LEW26" s="12"/>
      <c r="LEX26" s="12"/>
      <c r="LEY26" s="12"/>
      <c r="LEZ26" s="12"/>
      <c r="LFA26" s="11"/>
      <c r="LFB26" s="12"/>
      <c r="LFC26" s="12"/>
      <c r="LFD26" s="12"/>
      <c r="LFE26" s="12"/>
      <c r="LFF26" s="11"/>
      <c r="LFG26" s="12"/>
      <c r="LFH26" s="12"/>
      <c r="LFI26" s="12"/>
      <c r="LFJ26" s="12"/>
      <c r="LFK26" s="11"/>
      <c r="LFL26" s="12"/>
      <c r="LFM26" s="12"/>
      <c r="LFN26" s="12"/>
      <c r="LFO26" s="12"/>
      <c r="LFP26" s="11"/>
      <c r="LFQ26" s="12"/>
      <c r="LFR26" s="12"/>
      <c r="LFS26" s="12"/>
      <c r="LFT26" s="12"/>
      <c r="LFU26" s="11"/>
      <c r="LFV26" s="12"/>
      <c r="LFW26" s="12"/>
      <c r="LFX26" s="12"/>
      <c r="LFY26" s="12"/>
      <c r="LFZ26" s="11"/>
      <c r="LGA26" s="12"/>
      <c r="LGB26" s="12"/>
      <c r="LGC26" s="12"/>
      <c r="LGD26" s="12"/>
      <c r="LGE26" s="11"/>
      <c r="LGF26" s="12"/>
      <c r="LGG26" s="12"/>
      <c r="LGH26" s="12"/>
      <c r="LGI26" s="12"/>
      <c r="LGJ26" s="11"/>
      <c r="LGK26" s="12"/>
      <c r="LGL26" s="12"/>
      <c r="LGM26" s="12"/>
      <c r="LGN26" s="12"/>
      <c r="LGO26" s="11"/>
      <c r="LGP26" s="12"/>
      <c r="LGQ26" s="12"/>
      <c r="LGR26" s="12"/>
      <c r="LGS26" s="12"/>
      <c r="LGT26" s="11"/>
      <c r="LGU26" s="12"/>
      <c r="LGV26" s="12"/>
      <c r="LGW26" s="12"/>
      <c r="LGX26" s="12"/>
      <c r="LGY26" s="11"/>
      <c r="LGZ26" s="12"/>
      <c r="LHA26" s="12"/>
      <c r="LHB26" s="12"/>
      <c r="LHC26" s="12"/>
      <c r="LHD26" s="11"/>
      <c r="LHE26" s="12"/>
      <c r="LHF26" s="12"/>
      <c r="LHG26" s="12"/>
      <c r="LHH26" s="12"/>
      <c r="LHI26" s="11"/>
      <c r="LHJ26" s="12"/>
      <c r="LHK26" s="12"/>
      <c r="LHL26" s="12"/>
      <c r="LHM26" s="12"/>
      <c r="LHN26" s="11"/>
      <c r="LHO26" s="12"/>
      <c r="LHP26" s="12"/>
      <c r="LHQ26" s="12"/>
      <c r="LHR26" s="12"/>
      <c r="LHS26" s="11"/>
      <c r="LHT26" s="12"/>
      <c r="LHU26" s="12"/>
      <c r="LHV26" s="12"/>
      <c r="LHW26" s="12"/>
      <c r="LHX26" s="11"/>
      <c r="LHY26" s="12"/>
      <c r="LHZ26" s="12"/>
      <c r="LIA26" s="12"/>
      <c r="LIB26" s="12"/>
      <c r="LIC26" s="11"/>
      <c r="LID26" s="12"/>
      <c r="LIE26" s="12"/>
      <c r="LIF26" s="12"/>
      <c r="LIG26" s="12"/>
      <c r="LIH26" s="11"/>
      <c r="LII26" s="12"/>
      <c r="LIJ26" s="12"/>
      <c r="LIK26" s="12"/>
      <c r="LIL26" s="12"/>
      <c r="LIM26" s="11"/>
      <c r="LIN26" s="12"/>
      <c r="LIO26" s="12"/>
      <c r="LIP26" s="12"/>
      <c r="LIQ26" s="12"/>
      <c r="LIR26" s="11"/>
      <c r="LIS26" s="12"/>
      <c r="LIT26" s="12"/>
      <c r="LIU26" s="12"/>
      <c r="LIV26" s="12"/>
      <c r="LIW26" s="11"/>
      <c r="LIX26" s="12"/>
      <c r="LIY26" s="12"/>
      <c r="LIZ26" s="12"/>
      <c r="LJA26" s="12"/>
      <c r="LJB26" s="11"/>
      <c r="LJC26" s="12"/>
      <c r="LJD26" s="12"/>
      <c r="LJE26" s="12"/>
      <c r="LJF26" s="12"/>
      <c r="LJG26" s="11"/>
      <c r="LJH26" s="12"/>
      <c r="LJI26" s="12"/>
      <c r="LJJ26" s="12"/>
      <c r="LJK26" s="12"/>
      <c r="LJL26" s="11"/>
      <c r="LJM26" s="12"/>
      <c r="LJN26" s="12"/>
      <c r="LJO26" s="12"/>
      <c r="LJP26" s="12"/>
      <c r="LJQ26" s="11"/>
      <c r="LJR26" s="12"/>
      <c r="LJS26" s="12"/>
      <c r="LJT26" s="12"/>
      <c r="LJU26" s="12"/>
      <c r="LJV26" s="11"/>
      <c r="LJW26" s="12"/>
      <c r="LJX26" s="12"/>
      <c r="LJY26" s="12"/>
      <c r="LJZ26" s="12"/>
      <c r="LKA26" s="11"/>
      <c r="LKB26" s="12"/>
      <c r="LKC26" s="12"/>
      <c r="LKD26" s="12"/>
      <c r="LKE26" s="12"/>
      <c r="LKF26" s="11"/>
      <c r="LKG26" s="12"/>
      <c r="LKH26" s="12"/>
      <c r="LKI26" s="12"/>
      <c r="LKJ26" s="12"/>
      <c r="LKK26" s="11"/>
      <c r="LKL26" s="12"/>
      <c r="LKM26" s="12"/>
      <c r="LKN26" s="12"/>
      <c r="LKO26" s="12"/>
      <c r="LKP26" s="11"/>
      <c r="LKQ26" s="12"/>
      <c r="LKR26" s="12"/>
      <c r="LKS26" s="12"/>
      <c r="LKT26" s="12"/>
      <c r="LKU26" s="11"/>
      <c r="LKV26" s="12"/>
      <c r="LKW26" s="12"/>
      <c r="LKX26" s="12"/>
      <c r="LKY26" s="12"/>
      <c r="LKZ26" s="11"/>
      <c r="LLA26" s="12"/>
      <c r="LLB26" s="12"/>
      <c r="LLC26" s="12"/>
      <c r="LLD26" s="12"/>
      <c r="LLE26" s="11"/>
      <c r="LLF26" s="12"/>
      <c r="LLG26" s="12"/>
      <c r="LLH26" s="12"/>
      <c r="LLI26" s="12"/>
      <c r="LLJ26" s="11"/>
      <c r="LLK26" s="12"/>
      <c r="LLL26" s="12"/>
      <c r="LLM26" s="12"/>
      <c r="LLN26" s="12"/>
      <c r="LLO26" s="11"/>
      <c r="LLP26" s="12"/>
      <c r="LLQ26" s="12"/>
      <c r="LLR26" s="12"/>
      <c r="LLS26" s="12"/>
      <c r="LLT26" s="11"/>
      <c r="LLU26" s="12"/>
      <c r="LLV26" s="12"/>
      <c r="LLW26" s="12"/>
      <c r="LLX26" s="12"/>
      <c r="LLY26" s="11"/>
      <c r="LLZ26" s="12"/>
      <c r="LMA26" s="12"/>
      <c r="LMB26" s="12"/>
      <c r="LMC26" s="12"/>
      <c r="LMD26" s="11"/>
      <c r="LME26" s="12"/>
      <c r="LMF26" s="12"/>
      <c r="LMG26" s="12"/>
      <c r="LMH26" s="12"/>
      <c r="LMI26" s="11"/>
      <c r="LMJ26" s="12"/>
      <c r="LMK26" s="12"/>
      <c r="LML26" s="12"/>
      <c r="LMM26" s="12"/>
      <c r="LMN26" s="11"/>
      <c r="LMO26" s="12"/>
      <c r="LMP26" s="12"/>
      <c r="LMQ26" s="12"/>
      <c r="LMR26" s="12"/>
      <c r="LMS26" s="11"/>
      <c r="LMT26" s="12"/>
      <c r="LMU26" s="12"/>
      <c r="LMV26" s="12"/>
      <c r="LMW26" s="12"/>
      <c r="LMX26" s="11"/>
      <c r="LMY26" s="12"/>
      <c r="LMZ26" s="12"/>
      <c r="LNA26" s="12"/>
      <c r="LNB26" s="12"/>
      <c r="LNC26" s="11"/>
      <c r="LND26" s="12"/>
      <c r="LNE26" s="12"/>
      <c r="LNF26" s="12"/>
      <c r="LNG26" s="12"/>
      <c r="LNH26" s="11"/>
      <c r="LNI26" s="12"/>
      <c r="LNJ26" s="12"/>
      <c r="LNK26" s="12"/>
      <c r="LNL26" s="12"/>
      <c r="LNM26" s="11"/>
      <c r="LNN26" s="12"/>
      <c r="LNO26" s="12"/>
      <c r="LNP26" s="12"/>
      <c r="LNQ26" s="12"/>
      <c r="LNR26" s="11"/>
      <c r="LNS26" s="12"/>
      <c r="LNT26" s="12"/>
      <c r="LNU26" s="12"/>
      <c r="LNV26" s="12"/>
      <c r="LNW26" s="11"/>
      <c r="LNX26" s="12"/>
      <c r="LNY26" s="12"/>
      <c r="LNZ26" s="12"/>
      <c r="LOA26" s="12"/>
      <c r="LOB26" s="11"/>
      <c r="LOC26" s="12"/>
      <c r="LOD26" s="12"/>
      <c r="LOE26" s="12"/>
      <c r="LOF26" s="12"/>
      <c r="LOG26" s="11"/>
      <c r="LOH26" s="12"/>
      <c r="LOI26" s="12"/>
      <c r="LOJ26" s="12"/>
      <c r="LOK26" s="12"/>
      <c r="LOL26" s="11"/>
      <c r="LOM26" s="12"/>
      <c r="LON26" s="12"/>
      <c r="LOO26" s="12"/>
      <c r="LOP26" s="12"/>
      <c r="LOQ26" s="11"/>
      <c r="LOR26" s="12"/>
      <c r="LOS26" s="12"/>
      <c r="LOT26" s="12"/>
      <c r="LOU26" s="12"/>
      <c r="LOV26" s="11"/>
      <c r="LOW26" s="12"/>
      <c r="LOX26" s="12"/>
      <c r="LOY26" s="12"/>
      <c r="LOZ26" s="12"/>
      <c r="LPA26" s="11"/>
      <c r="LPB26" s="12"/>
      <c r="LPC26" s="12"/>
      <c r="LPD26" s="12"/>
      <c r="LPE26" s="12"/>
      <c r="LPF26" s="11"/>
      <c r="LPG26" s="12"/>
      <c r="LPH26" s="12"/>
      <c r="LPI26" s="12"/>
      <c r="LPJ26" s="12"/>
      <c r="LPK26" s="11"/>
      <c r="LPL26" s="12"/>
      <c r="LPM26" s="12"/>
      <c r="LPN26" s="12"/>
      <c r="LPO26" s="12"/>
      <c r="LPP26" s="11"/>
      <c r="LPQ26" s="12"/>
      <c r="LPR26" s="12"/>
      <c r="LPS26" s="12"/>
      <c r="LPT26" s="12"/>
      <c r="LPU26" s="11"/>
      <c r="LPV26" s="12"/>
      <c r="LPW26" s="12"/>
      <c r="LPX26" s="12"/>
      <c r="LPY26" s="12"/>
      <c r="LPZ26" s="11"/>
      <c r="LQA26" s="12"/>
      <c r="LQB26" s="12"/>
      <c r="LQC26" s="12"/>
      <c r="LQD26" s="12"/>
      <c r="LQE26" s="11"/>
      <c r="LQF26" s="12"/>
      <c r="LQG26" s="12"/>
      <c r="LQH26" s="12"/>
      <c r="LQI26" s="12"/>
      <c r="LQJ26" s="11"/>
      <c r="LQK26" s="12"/>
      <c r="LQL26" s="12"/>
      <c r="LQM26" s="12"/>
      <c r="LQN26" s="12"/>
      <c r="LQO26" s="11"/>
      <c r="LQP26" s="12"/>
      <c r="LQQ26" s="12"/>
      <c r="LQR26" s="12"/>
      <c r="LQS26" s="12"/>
      <c r="LQT26" s="11"/>
      <c r="LQU26" s="12"/>
      <c r="LQV26" s="12"/>
      <c r="LQW26" s="12"/>
      <c r="LQX26" s="12"/>
      <c r="LQY26" s="11"/>
      <c r="LQZ26" s="12"/>
      <c r="LRA26" s="12"/>
      <c r="LRB26" s="12"/>
      <c r="LRC26" s="12"/>
      <c r="LRD26" s="11"/>
      <c r="LRE26" s="12"/>
      <c r="LRF26" s="12"/>
      <c r="LRG26" s="12"/>
      <c r="LRH26" s="12"/>
      <c r="LRI26" s="11"/>
      <c r="LRJ26" s="12"/>
      <c r="LRK26" s="12"/>
      <c r="LRL26" s="12"/>
      <c r="LRM26" s="12"/>
      <c r="LRN26" s="11"/>
      <c r="LRO26" s="12"/>
      <c r="LRP26" s="12"/>
      <c r="LRQ26" s="12"/>
      <c r="LRR26" s="12"/>
      <c r="LRS26" s="11"/>
      <c r="LRT26" s="12"/>
      <c r="LRU26" s="12"/>
      <c r="LRV26" s="12"/>
      <c r="LRW26" s="12"/>
      <c r="LRX26" s="11"/>
      <c r="LRY26" s="12"/>
      <c r="LRZ26" s="12"/>
      <c r="LSA26" s="12"/>
      <c r="LSB26" s="12"/>
      <c r="LSC26" s="11"/>
      <c r="LSD26" s="12"/>
      <c r="LSE26" s="12"/>
      <c r="LSF26" s="12"/>
      <c r="LSG26" s="12"/>
      <c r="LSH26" s="11"/>
      <c r="LSI26" s="12"/>
      <c r="LSJ26" s="12"/>
      <c r="LSK26" s="12"/>
      <c r="LSL26" s="12"/>
      <c r="LSM26" s="11"/>
      <c r="LSN26" s="12"/>
      <c r="LSO26" s="12"/>
      <c r="LSP26" s="12"/>
      <c r="LSQ26" s="12"/>
      <c r="LSR26" s="11"/>
      <c r="LSS26" s="12"/>
      <c r="LST26" s="12"/>
      <c r="LSU26" s="12"/>
      <c r="LSV26" s="12"/>
      <c r="LSW26" s="11"/>
      <c r="LSX26" s="12"/>
      <c r="LSY26" s="12"/>
      <c r="LSZ26" s="12"/>
      <c r="LTA26" s="12"/>
      <c r="LTB26" s="11"/>
      <c r="LTC26" s="12"/>
      <c r="LTD26" s="12"/>
      <c r="LTE26" s="12"/>
      <c r="LTF26" s="12"/>
      <c r="LTG26" s="11"/>
      <c r="LTH26" s="12"/>
      <c r="LTI26" s="12"/>
      <c r="LTJ26" s="12"/>
      <c r="LTK26" s="12"/>
      <c r="LTL26" s="11"/>
      <c r="LTM26" s="12"/>
      <c r="LTN26" s="12"/>
      <c r="LTO26" s="12"/>
      <c r="LTP26" s="12"/>
      <c r="LTQ26" s="11"/>
      <c r="LTR26" s="12"/>
      <c r="LTS26" s="12"/>
      <c r="LTT26" s="12"/>
      <c r="LTU26" s="12"/>
      <c r="LTV26" s="11"/>
      <c r="LTW26" s="12"/>
      <c r="LTX26" s="12"/>
      <c r="LTY26" s="12"/>
      <c r="LTZ26" s="12"/>
      <c r="LUA26" s="11"/>
      <c r="LUB26" s="12"/>
      <c r="LUC26" s="12"/>
      <c r="LUD26" s="12"/>
      <c r="LUE26" s="12"/>
      <c r="LUF26" s="11"/>
      <c r="LUG26" s="12"/>
      <c r="LUH26" s="12"/>
      <c r="LUI26" s="12"/>
      <c r="LUJ26" s="12"/>
      <c r="LUK26" s="11"/>
      <c r="LUL26" s="12"/>
      <c r="LUM26" s="12"/>
      <c r="LUN26" s="12"/>
      <c r="LUO26" s="12"/>
      <c r="LUP26" s="11"/>
      <c r="LUQ26" s="12"/>
      <c r="LUR26" s="12"/>
      <c r="LUS26" s="12"/>
      <c r="LUT26" s="12"/>
      <c r="LUU26" s="11"/>
      <c r="LUV26" s="12"/>
      <c r="LUW26" s="12"/>
      <c r="LUX26" s="12"/>
      <c r="LUY26" s="12"/>
      <c r="LUZ26" s="11"/>
      <c r="LVA26" s="12"/>
      <c r="LVB26" s="12"/>
      <c r="LVC26" s="12"/>
      <c r="LVD26" s="12"/>
      <c r="LVE26" s="11"/>
      <c r="LVF26" s="12"/>
      <c r="LVG26" s="12"/>
      <c r="LVH26" s="12"/>
      <c r="LVI26" s="12"/>
      <c r="LVJ26" s="11"/>
      <c r="LVK26" s="12"/>
      <c r="LVL26" s="12"/>
      <c r="LVM26" s="12"/>
      <c r="LVN26" s="12"/>
      <c r="LVO26" s="11"/>
      <c r="LVP26" s="12"/>
      <c r="LVQ26" s="12"/>
      <c r="LVR26" s="12"/>
      <c r="LVS26" s="12"/>
      <c r="LVT26" s="11"/>
      <c r="LVU26" s="12"/>
      <c r="LVV26" s="12"/>
      <c r="LVW26" s="12"/>
      <c r="LVX26" s="12"/>
      <c r="LVY26" s="11"/>
      <c r="LVZ26" s="12"/>
      <c r="LWA26" s="12"/>
      <c r="LWB26" s="12"/>
      <c r="LWC26" s="12"/>
      <c r="LWD26" s="11"/>
      <c r="LWE26" s="12"/>
      <c r="LWF26" s="12"/>
      <c r="LWG26" s="12"/>
      <c r="LWH26" s="12"/>
      <c r="LWI26" s="11"/>
      <c r="LWJ26" s="12"/>
      <c r="LWK26" s="12"/>
      <c r="LWL26" s="12"/>
      <c r="LWM26" s="12"/>
      <c r="LWN26" s="11"/>
      <c r="LWO26" s="12"/>
      <c r="LWP26" s="12"/>
      <c r="LWQ26" s="12"/>
      <c r="LWR26" s="12"/>
      <c r="LWS26" s="11"/>
      <c r="LWT26" s="12"/>
      <c r="LWU26" s="12"/>
      <c r="LWV26" s="12"/>
      <c r="LWW26" s="12"/>
      <c r="LWX26" s="11"/>
      <c r="LWY26" s="12"/>
      <c r="LWZ26" s="12"/>
      <c r="LXA26" s="12"/>
      <c r="LXB26" s="12"/>
      <c r="LXC26" s="11"/>
      <c r="LXD26" s="12"/>
      <c r="LXE26" s="12"/>
      <c r="LXF26" s="12"/>
      <c r="LXG26" s="12"/>
      <c r="LXH26" s="11"/>
      <c r="LXI26" s="12"/>
      <c r="LXJ26" s="12"/>
      <c r="LXK26" s="12"/>
      <c r="LXL26" s="12"/>
      <c r="LXM26" s="11"/>
      <c r="LXN26" s="12"/>
      <c r="LXO26" s="12"/>
      <c r="LXP26" s="12"/>
      <c r="LXQ26" s="12"/>
      <c r="LXR26" s="11"/>
      <c r="LXS26" s="12"/>
      <c r="LXT26" s="12"/>
      <c r="LXU26" s="12"/>
      <c r="LXV26" s="12"/>
      <c r="LXW26" s="11"/>
      <c r="LXX26" s="12"/>
      <c r="LXY26" s="12"/>
      <c r="LXZ26" s="12"/>
      <c r="LYA26" s="12"/>
      <c r="LYB26" s="11"/>
      <c r="LYC26" s="12"/>
      <c r="LYD26" s="12"/>
      <c r="LYE26" s="12"/>
      <c r="LYF26" s="12"/>
      <c r="LYG26" s="11"/>
      <c r="LYH26" s="12"/>
      <c r="LYI26" s="12"/>
      <c r="LYJ26" s="12"/>
      <c r="LYK26" s="12"/>
      <c r="LYL26" s="11"/>
      <c r="LYM26" s="12"/>
      <c r="LYN26" s="12"/>
      <c r="LYO26" s="12"/>
      <c r="LYP26" s="12"/>
      <c r="LYQ26" s="11"/>
      <c r="LYR26" s="12"/>
      <c r="LYS26" s="12"/>
      <c r="LYT26" s="12"/>
      <c r="LYU26" s="12"/>
      <c r="LYV26" s="11"/>
      <c r="LYW26" s="12"/>
      <c r="LYX26" s="12"/>
      <c r="LYY26" s="12"/>
      <c r="LYZ26" s="12"/>
      <c r="LZA26" s="11"/>
      <c r="LZB26" s="12"/>
      <c r="LZC26" s="12"/>
      <c r="LZD26" s="12"/>
      <c r="LZE26" s="12"/>
      <c r="LZF26" s="11"/>
      <c r="LZG26" s="12"/>
      <c r="LZH26" s="12"/>
      <c r="LZI26" s="12"/>
      <c r="LZJ26" s="12"/>
      <c r="LZK26" s="11"/>
      <c r="LZL26" s="12"/>
      <c r="LZM26" s="12"/>
      <c r="LZN26" s="12"/>
      <c r="LZO26" s="12"/>
      <c r="LZP26" s="11"/>
      <c r="LZQ26" s="12"/>
      <c r="LZR26" s="12"/>
      <c r="LZS26" s="12"/>
      <c r="LZT26" s="12"/>
      <c r="LZU26" s="11"/>
      <c r="LZV26" s="12"/>
      <c r="LZW26" s="12"/>
      <c r="LZX26" s="12"/>
      <c r="LZY26" s="12"/>
      <c r="LZZ26" s="11"/>
      <c r="MAA26" s="12"/>
      <c r="MAB26" s="12"/>
      <c r="MAC26" s="12"/>
      <c r="MAD26" s="12"/>
      <c r="MAE26" s="11"/>
      <c r="MAF26" s="12"/>
      <c r="MAG26" s="12"/>
      <c r="MAH26" s="12"/>
      <c r="MAI26" s="12"/>
      <c r="MAJ26" s="11"/>
      <c r="MAK26" s="12"/>
      <c r="MAL26" s="12"/>
      <c r="MAM26" s="12"/>
      <c r="MAN26" s="12"/>
      <c r="MAO26" s="11"/>
      <c r="MAP26" s="12"/>
      <c r="MAQ26" s="12"/>
      <c r="MAR26" s="12"/>
      <c r="MAS26" s="12"/>
      <c r="MAT26" s="11"/>
      <c r="MAU26" s="12"/>
      <c r="MAV26" s="12"/>
      <c r="MAW26" s="12"/>
      <c r="MAX26" s="12"/>
      <c r="MAY26" s="11"/>
      <c r="MAZ26" s="12"/>
      <c r="MBA26" s="12"/>
      <c r="MBB26" s="12"/>
      <c r="MBC26" s="12"/>
      <c r="MBD26" s="11"/>
      <c r="MBE26" s="12"/>
      <c r="MBF26" s="12"/>
      <c r="MBG26" s="12"/>
      <c r="MBH26" s="12"/>
      <c r="MBI26" s="11"/>
      <c r="MBJ26" s="12"/>
      <c r="MBK26" s="12"/>
      <c r="MBL26" s="12"/>
      <c r="MBM26" s="12"/>
      <c r="MBN26" s="11"/>
      <c r="MBO26" s="12"/>
      <c r="MBP26" s="12"/>
      <c r="MBQ26" s="12"/>
      <c r="MBR26" s="12"/>
      <c r="MBS26" s="11"/>
      <c r="MBT26" s="12"/>
      <c r="MBU26" s="12"/>
      <c r="MBV26" s="12"/>
      <c r="MBW26" s="12"/>
      <c r="MBX26" s="11"/>
      <c r="MBY26" s="12"/>
      <c r="MBZ26" s="12"/>
      <c r="MCA26" s="12"/>
      <c r="MCB26" s="12"/>
      <c r="MCC26" s="11"/>
      <c r="MCD26" s="12"/>
      <c r="MCE26" s="12"/>
      <c r="MCF26" s="12"/>
      <c r="MCG26" s="12"/>
      <c r="MCH26" s="11"/>
      <c r="MCI26" s="12"/>
      <c r="MCJ26" s="12"/>
      <c r="MCK26" s="12"/>
      <c r="MCL26" s="12"/>
      <c r="MCM26" s="11"/>
      <c r="MCN26" s="12"/>
      <c r="MCO26" s="12"/>
      <c r="MCP26" s="12"/>
      <c r="MCQ26" s="12"/>
      <c r="MCR26" s="11"/>
      <c r="MCS26" s="12"/>
      <c r="MCT26" s="12"/>
      <c r="MCU26" s="12"/>
      <c r="MCV26" s="12"/>
      <c r="MCW26" s="11"/>
      <c r="MCX26" s="12"/>
      <c r="MCY26" s="12"/>
      <c r="MCZ26" s="12"/>
      <c r="MDA26" s="12"/>
      <c r="MDB26" s="11"/>
      <c r="MDC26" s="12"/>
      <c r="MDD26" s="12"/>
      <c r="MDE26" s="12"/>
      <c r="MDF26" s="12"/>
      <c r="MDG26" s="11"/>
      <c r="MDH26" s="12"/>
      <c r="MDI26" s="12"/>
      <c r="MDJ26" s="12"/>
      <c r="MDK26" s="12"/>
      <c r="MDL26" s="11"/>
      <c r="MDM26" s="12"/>
      <c r="MDN26" s="12"/>
      <c r="MDO26" s="12"/>
      <c r="MDP26" s="12"/>
      <c r="MDQ26" s="11"/>
      <c r="MDR26" s="12"/>
      <c r="MDS26" s="12"/>
      <c r="MDT26" s="12"/>
      <c r="MDU26" s="12"/>
      <c r="MDV26" s="11"/>
      <c r="MDW26" s="12"/>
      <c r="MDX26" s="12"/>
      <c r="MDY26" s="12"/>
      <c r="MDZ26" s="12"/>
      <c r="MEA26" s="11"/>
      <c r="MEB26" s="12"/>
      <c r="MEC26" s="12"/>
      <c r="MED26" s="12"/>
      <c r="MEE26" s="12"/>
      <c r="MEF26" s="11"/>
      <c r="MEG26" s="12"/>
      <c r="MEH26" s="12"/>
      <c r="MEI26" s="12"/>
      <c r="MEJ26" s="12"/>
      <c r="MEK26" s="11"/>
      <c r="MEL26" s="12"/>
      <c r="MEM26" s="12"/>
      <c r="MEN26" s="12"/>
      <c r="MEO26" s="12"/>
      <c r="MEP26" s="11"/>
      <c r="MEQ26" s="12"/>
      <c r="MER26" s="12"/>
      <c r="MES26" s="12"/>
      <c r="MET26" s="12"/>
      <c r="MEU26" s="11"/>
      <c r="MEV26" s="12"/>
      <c r="MEW26" s="12"/>
      <c r="MEX26" s="12"/>
      <c r="MEY26" s="12"/>
      <c r="MEZ26" s="11"/>
      <c r="MFA26" s="12"/>
      <c r="MFB26" s="12"/>
      <c r="MFC26" s="12"/>
      <c r="MFD26" s="12"/>
      <c r="MFE26" s="11"/>
      <c r="MFF26" s="12"/>
      <c r="MFG26" s="12"/>
      <c r="MFH26" s="12"/>
      <c r="MFI26" s="12"/>
      <c r="MFJ26" s="11"/>
      <c r="MFK26" s="12"/>
      <c r="MFL26" s="12"/>
      <c r="MFM26" s="12"/>
      <c r="MFN26" s="12"/>
      <c r="MFO26" s="11"/>
      <c r="MFP26" s="12"/>
      <c r="MFQ26" s="12"/>
      <c r="MFR26" s="12"/>
      <c r="MFS26" s="12"/>
      <c r="MFT26" s="11"/>
      <c r="MFU26" s="12"/>
      <c r="MFV26" s="12"/>
      <c r="MFW26" s="12"/>
      <c r="MFX26" s="12"/>
      <c r="MFY26" s="11"/>
      <c r="MFZ26" s="12"/>
      <c r="MGA26" s="12"/>
      <c r="MGB26" s="12"/>
      <c r="MGC26" s="12"/>
      <c r="MGD26" s="11"/>
      <c r="MGE26" s="12"/>
      <c r="MGF26" s="12"/>
      <c r="MGG26" s="12"/>
      <c r="MGH26" s="12"/>
      <c r="MGI26" s="11"/>
      <c r="MGJ26" s="12"/>
      <c r="MGK26" s="12"/>
      <c r="MGL26" s="12"/>
      <c r="MGM26" s="12"/>
      <c r="MGN26" s="11"/>
      <c r="MGO26" s="12"/>
      <c r="MGP26" s="12"/>
      <c r="MGQ26" s="12"/>
      <c r="MGR26" s="12"/>
      <c r="MGS26" s="11"/>
      <c r="MGT26" s="12"/>
      <c r="MGU26" s="12"/>
      <c r="MGV26" s="12"/>
      <c r="MGW26" s="12"/>
      <c r="MGX26" s="11"/>
      <c r="MGY26" s="12"/>
      <c r="MGZ26" s="12"/>
      <c r="MHA26" s="12"/>
      <c r="MHB26" s="12"/>
      <c r="MHC26" s="11"/>
      <c r="MHD26" s="12"/>
      <c r="MHE26" s="12"/>
      <c r="MHF26" s="12"/>
      <c r="MHG26" s="12"/>
      <c r="MHH26" s="11"/>
      <c r="MHI26" s="12"/>
      <c r="MHJ26" s="12"/>
      <c r="MHK26" s="12"/>
      <c r="MHL26" s="12"/>
      <c r="MHM26" s="11"/>
      <c r="MHN26" s="12"/>
      <c r="MHO26" s="12"/>
      <c r="MHP26" s="12"/>
      <c r="MHQ26" s="12"/>
      <c r="MHR26" s="11"/>
      <c r="MHS26" s="12"/>
      <c r="MHT26" s="12"/>
      <c r="MHU26" s="12"/>
      <c r="MHV26" s="12"/>
      <c r="MHW26" s="11"/>
      <c r="MHX26" s="12"/>
      <c r="MHY26" s="12"/>
      <c r="MHZ26" s="12"/>
      <c r="MIA26" s="12"/>
      <c r="MIB26" s="11"/>
      <c r="MIC26" s="12"/>
      <c r="MID26" s="12"/>
      <c r="MIE26" s="12"/>
      <c r="MIF26" s="12"/>
      <c r="MIG26" s="11"/>
      <c r="MIH26" s="12"/>
      <c r="MII26" s="12"/>
      <c r="MIJ26" s="12"/>
      <c r="MIK26" s="12"/>
      <c r="MIL26" s="11"/>
      <c r="MIM26" s="12"/>
      <c r="MIN26" s="12"/>
      <c r="MIO26" s="12"/>
      <c r="MIP26" s="12"/>
      <c r="MIQ26" s="11"/>
      <c r="MIR26" s="12"/>
      <c r="MIS26" s="12"/>
      <c r="MIT26" s="12"/>
      <c r="MIU26" s="12"/>
      <c r="MIV26" s="11"/>
      <c r="MIW26" s="12"/>
      <c r="MIX26" s="12"/>
      <c r="MIY26" s="12"/>
      <c r="MIZ26" s="12"/>
      <c r="MJA26" s="11"/>
      <c r="MJB26" s="12"/>
      <c r="MJC26" s="12"/>
      <c r="MJD26" s="12"/>
      <c r="MJE26" s="12"/>
      <c r="MJF26" s="11"/>
      <c r="MJG26" s="12"/>
      <c r="MJH26" s="12"/>
      <c r="MJI26" s="12"/>
      <c r="MJJ26" s="12"/>
      <c r="MJK26" s="11"/>
      <c r="MJL26" s="12"/>
      <c r="MJM26" s="12"/>
      <c r="MJN26" s="12"/>
      <c r="MJO26" s="12"/>
      <c r="MJP26" s="11"/>
      <c r="MJQ26" s="12"/>
      <c r="MJR26" s="12"/>
      <c r="MJS26" s="12"/>
      <c r="MJT26" s="12"/>
      <c r="MJU26" s="11"/>
      <c r="MJV26" s="12"/>
      <c r="MJW26" s="12"/>
      <c r="MJX26" s="12"/>
      <c r="MJY26" s="12"/>
      <c r="MJZ26" s="11"/>
      <c r="MKA26" s="12"/>
      <c r="MKB26" s="12"/>
      <c r="MKC26" s="12"/>
      <c r="MKD26" s="12"/>
      <c r="MKE26" s="11"/>
      <c r="MKF26" s="12"/>
      <c r="MKG26" s="12"/>
      <c r="MKH26" s="12"/>
      <c r="MKI26" s="12"/>
      <c r="MKJ26" s="11"/>
      <c r="MKK26" s="12"/>
      <c r="MKL26" s="12"/>
      <c r="MKM26" s="12"/>
      <c r="MKN26" s="12"/>
      <c r="MKO26" s="11"/>
      <c r="MKP26" s="12"/>
      <c r="MKQ26" s="12"/>
      <c r="MKR26" s="12"/>
      <c r="MKS26" s="12"/>
      <c r="MKT26" s="11"/>
      <c r="MKU26" s="12"/>
      <c r="MKV26" s="12"/>
      <c r="MKW26" s="12"/>
      <c r="MKX26" s="12"/>
      <c r="MKY26" s="11"/>
      <c r="MKZ26" s="12"/>
      <c r="MLA26" s="12"/>
      <c r="MLB26" s="12"/>
      <c r="MLC26" s="12"/>
      <c r="MLD26" s="11"/>
      <c r="MLE26" s="12"/>
      <c r="MLF26" s="12"/>
      <c r="MLG26" s="12"/>
      <c r="MLH26" s="12"/>
      <c r="MLI26" s="11"/>
      <c r="MLJ26" s="12"/>
      <c r="MLK26" s="12"/>
      <c r="MLL26" s="12"/>
      <c r="MLM26" s="12"/>
      <c r="MLN26" s="11"/>
      <c r="MLO26" s="12"/>
      <c r="MLP26" s="12"/>
      <c r="MLQ26" s="12"/>
      <c r="MLR26" s="12"/>
      <c r="MLS26" s="11"/>
      <c r="MLT26" s="12"/>
      <c r="MLU26" s="12"/>
      <c r="MLV26" s="12"/>
      <c r="MLW26" s="12"/>
      <c r="MLX26" s="11"/>
      <c r="MLY26" s="12"/>
      <c r="MLZ26" s="12"/>
      <c r="MMA26" s="12"/>
      <c r="MMB26" s="12"/>
      <c r="MMC26" s="11"/>
      <c r="MMD26" s="12"/>
      <c r="MME26" s="12"/>
      <c r="MMF26" s="12"/>
      <c r="MMG26" s="12"/>
      <c r="MMH26" s="11"/>
      <c r="MMI26" s="12"/>
      <c r="MMJ26" s="12"/>
      <c r="MMK26" s="12"/>
      <c r="MML26" s="12"/>
      <c r="MMM26" s="11"/>
      <c r="MMN26" s="12"/>
      <c r="MMO26" s="12"/>
      <c r="MMP26" s="12"/>
      <c r="MMQ26" s="12"/>
      <c r="MMR26" s="11"/>
      <c r="MMS26" s="12"/>
      <c r="MMT26" s="12"/>
      <c r="MMU26" s="12"/>
      <c r="MMV26" s="12"/>
      <c r="MMW26" s="11"/>
      <c r="MMX26" s="12"/>
      <c r="MMY26" s="12"/>
      <c r="MMZ26" s="12"/>
      <c r="MNA26" s="12"/>
      <c r="MNB26" s="11"/>
      <c r="MNC26" s="12"/>
      <c r="MND26" s="12"/>
      <c r="MNE26" s="12"/>
      <c r="MNF26" s="12"/>
      <c r="MNG26" s="11"/>
      <c r="MNH26" s="12"/>
      <c r="MNI26" s="12"/>
      <c r="MNJ26" s="12"/>
      <c r="MNK26" s="12"/>
      <c r="MNL26" s="11"/>
      <c r="MNM26" s="12"/>
      <c r="MNN26" s="12"/>
      <c r="MNO26" s="12"/>
      <c r="MNP26" s="12"/>
      <c r="MNQ26" s="11"/>
      <c r="MNR26" s="12"/>
      <c r="MNS26" s="12"/>
      <c r="MNT26" s="12"/>
      <c r="MNU26" s="12"/>
      <c r="MNV26" s="11"/>
      <c r="MNW26" s="12"/>
      <c r="MNX26" s="12"/>
      <c r="MNY26" s="12"/>
      <c r="MNZ26" s="12"/>
      <c r="MOA26" s="11"/>
      <c r="MOB26" s="12"/>
      <c r="MOC26" s="12"/>
      <c r="MOD26" s="12"/>
      <c r="MOE26" s="12"/>
      <c r="MOF26" s="11"/>
      <c r="MOG26" s="12"/>
      <c r="MOH26" s="12"/>
      <c r="MOI26" s="12"/>
      <c r="MOJ26" s="12"/>
      <c r="MOK26" s="11"/>
      <c r="MOL26" s="12"/>
      <c r="MOM26" s="12"/>
      <c r="MON26" s="12"/>
      <c r="MOO26" s="12"/>
      <c r="MOP26" s="11"/>
      <c r="MOQ26" s="12"/>
      <c r="MOR26" s="12"/>
      <c r="MOS26" s="12"/>
      <c r="MOT26" s="12"/>
      <c r="MOU26" s="11"/>
      <c r="MOV26" s="12"/>
      <c r="MOW26" s="12"/>
      <c r="MOX26" s="12"/>
      <c r="MOY26" s="12"/>
      <c r="MOZ26" s="11"/>
      <c r="MPA26" s="12"/>
      <c r="MPB26" s="12"/>
      <c r="MPC26" s="12"/>
      <c r="MPD26" s="12"/>
      <c r="MPE26" s="11"/>
      <c r="MPF26" s="12"/>
      <c r="MPG26" s="12"/>
      <c r="MPH26" s="12"/>
      <c r="MPI26" s="12"/>
      <c r="MPJ26" s="11"/>
      <c r="MPK26" s="12"/>
      <c r="MPL26" s="12"/>
      <c r="MPM26" s="12"/>
      <c r="MPN26" s="12"/>
      <c r="MPO26" s="11"/>
      <c r="MPP26" s="12"/>
      <c r="MPQ26" s="12"/>
      <c r="MPR26" s="12"/>
      <c r="MPS26" s="12"/>
      <c r="MPT26" s="11"/>
      <c r="MPU26" s="12"/>
      <c r="MPV26" s="12"/>
      <c r="MPW26" s="12"/>
      <c r="MPX26" s="12"/>
      <c r="MPY26" s="11"/>
      <c r="MPZ26" s="12"/>
      <c r="MQA26" s="12"/>
      <c r="MQB26" s="12"/>
      <c r="MQC26" s="12"/>
      <c r="MQD26" s="11"/>
      <c r="MQE26" s="12"/>
      <c r="MQF26" s="12"/>
      <c r="MQG26" s="12"/>
      <c r="MQH26" s="12"/>
      <c r="MQI26" s="11"/>
      <c r="MQJ26" s="12"/>
      <c r="MQK26" s="12"/>
      <c r="MQL26" s="12"/>
      <c r="MQM26" s="12"/>
      <c r="MQN26" s="11"/>
      <c r="MQO26" s="12"/>
      <c r="MQP26" s="12"/>
      <c r="MQQ26" s="12"/>
      <c r="MQR26" s="12"/>
      <c r="MQS26" s="11"/>
      <c r="MQT26" s="12"/>
      <c r="MQU26" s="12"/>
      <c r="MQV26" s="12"/>
      <c r="MQW26" s="12"/>
      <c r="MQX26" s="11"/>
      <c r="MQY26" s="12"/>
      <c r="MQZ26" s="12"/>
      <c r="MRA26" s="12"/>
      <c r="MRB26" s="12"/>
      <c r="MRC26" s="11"/>
      <c r="MRD26" s="12"/>
      <c r="MRE26" s="12"/>
      <c r="MRF26" s="12"/>
      <c r="MRG26" s="12"/>
      <c r="MRH26" s="11"/>
      <c r="MRI26" s="12"/>
      <c r="MRJ26" s="12"/>
      <c r="MRK26" s="12"/>
      <c r="MRL26" s="12"/>
      <c r="MRM26" s="11"/>
      <c r="MRN26" s="12"/>
      <c r="MRO26" s="12"/>
      <c r="MRP26" s="12"/>
      <c r="MRQ26" s="12"/>
      <c r="MRR26" s="11"/>
      <c r="MRS26" s="12"/>
      <c r="MRT26" s="12"/>
      <c r="MRU26" s="12"/>
      <c r="MRV26" s="12"/>
      <c r="MRW26" s="11"/>
      <c r="MRX26" s="12"/>
      <c r="MRY26" s="12"/>
      <c r="MRZ26" s="12"/>
      <c r="MSA26" s="12"/>
      <c r="MSB26" s="11"/>
      <c r="MSC26" s="12"/>
      <c r="MSD26" s="12"/>
      <c r="MSE26" s="12"/>
      <c r="MSF26" s="12"/>
      <c r="MSG26" s="11"/>
      <c r="MSH26" s="12"/>
      <c r="MSI26" s="12"/>
      <c r="MSJ26" s="12"/>
      <c r="MSK26" s="12"/>
      <c r="MSL26" s="11"/>
      <c r="MSM26" s="12"/>
      <c r="MSN26" s="12"/>
      <c r="MSO26" s="12"/>
      <c r="MSP26" s="12"/>
      <c r="MSQ26" s="11"/>
      <c r="MSR26" s="12"/>
      <c r="MSS26" s="12"/>
      <c r="MST26" s="12"/>
      <c r="MSU26" s="12"/>
      <c r="MSV26" s="11"/>
      <c r="MSW26" s="12"/>
      <c r="MSX26" s="12"/>
      <c r="MSY26" s="12"/>
      <c r="MSZ26" s="12"/>
      <c r="MTA26" s="11"/>
      <c r="MTB26" s="12"/>
      <c r="MTC26" s="12"/>
      <c r="MTD26" s="12"/>
      <c r="MTE26" s="12"/>
      <c r="MTF26" s="11"/>
      <c r="MTG26" s="12"/>
      <c r="MTH26" s="12"/>
      <c r="MTI26" s="12"/>
      <c r="MTJ26" s="12"/>
      <c r="MTK26" s="11"/>
      <c r="MTL26" s="12"/>
      <c r="MTM26" s="12"/>
      <c r="MTN26" s="12"/>
      <c r="MTO26" s="12"/>
      <c r="MTP26" s="11"/>
      <c r="MTQ26" s="12"/>
      <c r="MTR26" s="12"/>
      <c r="MTS26" s="12"/>
      <c r="MTT26" s="12"/>
      <c r="MTU26" s="11"/>
      <c r="MTV26" s="12"/>
      <c r="MTW26" s="12"/>
      <c r="MTX26" s="12"/>
      <c r="MTY26" s="12"/>
      <c r="MTZ26" s="11"/>
      <c r="MUA26" s="12"/>
      <c r="MUB26" s="12"/>
      <c r="MUC26" s="12"/>
      <c r="MUD26" s="12"/>
      <c r="MUE26" s="11"/>
      <c r="MUF26" s="12"/>
      <c r="MUG26" s="12"/>
      <c r="MUH26" s="12"/>
      <c r="MUI26" s="12"/>
      <c r="MUJ26" s="11"/>
      <c r="MUK26" s="12"/>
      <c r="MUL26" s="12"/>
      <c r="MUM26" s="12"/>
      <c r="MUN26" s="12"/>
      <c r="MUO26" s="11"/>
      <c r="MUP26" s="12"/>
      <c r="MUQ26" s="12"/>
      <c r="MUR26" s="12"/>
      <c r="MUS26" s="12"/>
      <c r="MUT26" s="11"/>
      <c r="MUU26" s="12"/>
      <c r="MUV26" s="12"/>
      <c r="MUW26" s="12"/>
      <c r="MUX26" s="12"/>
      <c r="MUY26" s="11"/>
      <c r="MUZ26" s="12"/>
      <c r="MVA26" s="12"/>
      <c r="MVB26" s="12"/>
      <c r="MVC26" s="12"/>
      <c r="MVD26" s="11"/>
      <c r="MVE26" s="12"/>
      <c r="MVF26" s="12"/>
      <c r="MVG26" s="12"/>
      <c r="MVH26" s="12"/>
      <c r="MVI26" s="11"/>
      <c r="MVJ26" s="12"/>
      <c r="MVK26" s="12"/>
      <c r="MVL26" s="12"/>
      <c r="MVM26" s="12"/>
      <c r="MVN26" s="11"/>
      <c r="MVO26" s="12"/>
      <c r="MVP26" s="12"/>
      <c r="MVQ26" s="12"/>
      <c r="MVR26" s="12"/>
      <c r="MVS26" s="11"/>
      <c r="MVT26" s="12"/>
      <c r="MVU26" s="12"/>
      <c r="MVV26" s="12"/>
      <c r="MVW26" s="12"/>
      <c r="MVX26" s="11"/>
      <c r="MVY26" s="12"/>
      <c r="MVZ26" s="12"/>
      <c r="MWA26" s="12"/>
      <c r="MWB26" s="12"/>
      <c r="MWC26" s="11"/>
      <c r="MWD26" s="12"/>
      <c r="MWE26" s="12"/>
      <c r="MWF26" s="12"/>
      <c r="MWG26" s="12"/>
      <c r="MWH26" s="11"/>
      <c r="MWI26" s="12"/>
      <c r="MWJ26" s="12"/>
      <c r="MWK26" s="12"/>
      <c r="MWL26" s="12"/>
      <c r="MWM26" s="11"/>
      <c r="MWN26" s="12"/>
      <c r="MWO26" s="12"/>
      <c r="MWP26" s="12"/>
      <c r="MWQ26" s="12"/>
      <c r="MWR26" s="11"/>
      <c r="MWS26" s="12"/>
      <c r="MWT26" s="12"/>
      <c r="MWU26" s="12"/>
      <c r="MWV26" s="12"/>
      <c r="MWW26" s="11"/>
      <c r="MWX26" s="12"/>
      <c r="MWY26" s="12"/>
      <c r="MWZ26" s="12"/>
      <c r="MXA26" s="12"/>
      <c r="MXB26" s="11"/>
      <c r="MXC26" s="12"/>
      <c r="MXD26" s="12"/>
      <c r="MXE26" s="12"/>
      <c r="MXF26" s="12"/>
      <c r="MXG26" s="11"/>
      <c r="MXH26" s="12"/>
      <c r="MXI26" s="12"/>
      <c r="MXJ26" s="12"/>
      <c r="MXK26" s="12"/>
      <c r="MXL26" s="11"/>
      <c r="MXM26" s="12"/>
      <c r="MXN26" s="12"/>
      <c r="MXO26" s="12"/>
      <c r="MXP26" s="12"/>
      <c r="MXQ26" s="11"/>
      <c r="MXR26" s="12"/>
      <c r="MXS26" s="12"/>
      <c r="MXT26" s="12"/>
      <c r="MXU26" s="12"/>
      <c r="MXV26" s="11"/>
      <c r="MXW26" s="12"/>
      <c r="MXX26" s="12"/>
      <c r="MXY26" s="12"/>
      <c r="MXZ26" s="12"/>
      <c r="MYA26" s="11"/>
      <c r="MYB26" s="12"/>
      <c r="MYC26" s="12"/>
      <c r="MYD26" s="12"/>
      <c r="MYE26" s="12"/>
      <c r="MYF26" s="11"/>
      <c r="MYG26" s="12"/>
      <c r="MYH26" s="12"/>
      <c r="MYI26" s="12"/>
      <c r="MYJ26" s="12"/>
      <c r="MYK26" s="11"/>
      <c r="MYL26" s="12"/>
      <c r="MYM26" s="12"/>
      <c r="MYN26" s="12"/>
      <c r="MYO26" s="12"/>
      <c r="MYP26" s="11"/>
      <c r="MYQ26" s="12"/>
      <c r="MYR26" s="12"/>
      <c r="MYS26" s="12"/>
      <c r="MYT26" s="12"/>
      <c r="MYU26" s="11"/>
      <c r="MYV26" s="12"/>
      <c r="MYW26" s="12"/>
      <c r="MYX26" s="12"/>
      <c r="MYY26" s="12"/>
      <c r="MYZ26" s="11"/>
      <c r="MZA26" s="12"/>
      <c r="MZB26" s="12"/>
      <c r="MZC26" s="12"/>
      <c r="MZD26" s="12"/>
      <c r="MZE26" s="11"/>
      <c r="MZF26" s="12"/>
      <c r="MZG26" s="12"/>
      <c r="MZH26" s="12"/>
      <c r="MZI26" s="12"/>
      <c r="MZJ26" s="11"/>
      <c r="MZK26" s="12"/>
      <c r="MZL26" s="12"/>
      <c r="MZM26" s="12"/>
      <c r="MZN26" s="12"/>
      <c r="MZO26" s="11"/>
      <c r="MZP26" s="12"/>
      <c r="MZQ26" s="12"/>
      <c r="MZR26" s="12"/>
      <c r="MZS26" s="12"/>
      <c r="MZT26" s="11"/>
      <c r="MZU26" s="12"/>
      <c r="MZV26" s="12"/>
      <c r="MZW26" s="12"/>
      <c r="MZX26" s="12"/>
      <c r="MZY26" s="11"/>
      <c r="MZZ26" s="12"/>
      <c r="NAA26" s="12"/>
      <c r="NAB26" s="12"/>
      <c r="NAC26" s="12"/>
      <c r="NAD26" s="11"/>
      <c r="NAE26" s="12"/>
      <c r="NAF26" s="12"/>
      <c r="NAG26" s="12"/>
      <c r="NAH26" s="12"/>
      <c r="NAI26" s="11"/>
      <c r="NAJ26" s="12"/>
      <c r="NAK26" s="12"/>
      <c r="NAL26" s="12"/>
      <c r="NAM26" s="12"/>
      <c r="NAN26" s="11"/>
      <c r="NAO26" s="12"/>
      <c r="NAP26" s="12"/>
      <c r="NAQ26" s="12"/>
      <c r="NAR26" s="12"/>
      <c r="NAS26" s="11"/>
      <c r="NAT26" s="12"/>
      <c r="NAU26" s="12"/>
      <c r="NAV26" s="12"/>
      <c r="NAW26" s="12"/>
      <c r="NAX26" s="11"/>
      <c r="NAY26" s="12"/>
      <c r="NAZ26" s="12"/>
      <c r="NBA26" s="12"/>
      <c r="NBB26" s="12"/>
      <c r="NBC26" s="11"/>
      <c r="NBD26" s="12"/>
      <c r="NBE26" s="12"/>
      <c r="NBF26" s="12"/>
      <c r="NBG26" s="12"/>
      <c r="NBH26" s="11"/>
      <c r="NBI26" s="12"/>
      <c r="NBJ26" s="12"/>
      <c r="NBK26" s="12"/>
      <c r="NBL26" s="12"/>
      <c r="NBM26" s="11"/>
      <c r="NBN26" s="12"/>
      <c r="NBO26" s="12"/>
      <c r="NBP26" s="12"/>
      <c r="NBQ26" s="12"/>
      <c r="NBR26" s="11"/>
      <c r="NBS26" s="12"/>
      <c r="NBT26" s="12"/>
      <c r="NBU26" s="12"/>
      <c r="NBV26" s="12"/>
      <c r="NBW26" s="11"/>
      <c r="NBX26" s="12"/>
      <c r="NBY26" s="12"/>
      <c r="NBZ26" s="12"/>
      <c r="NCA26" s="12"/>
      <c r="NCB26" s="11"/>
      <c r="NCC26" s="12"/>
      <c r="NCD26" s="12"/>
      <c r="NCE26" s="12"/>
      <c r="NCF26" s="12"/>
      <c r="NCG26" s="11"/>
      <c r="NCH26" s="12"/>
      <c r="NCI26" s="12"/>
      <c r="NCJ26" s="12"/>
      <c r="NCK26" s="12"/>
      <c r="NCL26" s="11"/>
      <c r="NCM26" s="12"/>
      <c r="NCN26" s="12"/>
      <c r="NCO26" s="12"/>
      <c r="NCP26" s="12"/>
      <c r="NCQ26" s="11"/>
      <c r="NCR26" s="12"/>
      <c r="NCS26" s="12"/>
      <c r="NCT26" s="12"/>
      <c r="NCU26" s="12"/>
      <c r="NCV26" s="11"/>
      <c r="NCW26" s="12"/>
      <c r="NCX26" s="12"/>
      <c r="NCY26" s="12"/>
      <c r="NCZ26" s="12"/>
      <c r="NDA26" s="11"/>
      <c r="NDB26" s="12"/>
      <c r="NDC26" s="12"/>
      <c r="NDD26" s="12"/>
      <c r="NDE26" s="12"/>
      <c r="NDF26" s="11"/>
      <c r="NDG26" s="12"/>
      <c r="NDH26" s="12"/>
      <c r="NDI26" s="12"/>
      <c r="NDJ26" s="12"/>
      <c r="NDK26" s="11"/>
      <c r="NDL26" s="12"/>
      <c r="NDM26" s="12"/>
      <c r="NDN26" s="12"/>
      <c r="NDO26" s="12"/>
      <c r="NDP26" s="11"/>
      <c r="NDQ26" s="12"/>
      <c r="NDR26" s="12"/>
      <c r="NDS26" s="12"/>
      <c r="NDT26" s="12"/>
      <c r="NDU26" s="11"/>
      <c r="NDV26" s="12"/>
      <c r="NDW26" s="12"/>
      <c r="NDX26" s="12"/>
      <c r="NDY26" s="12"/>
      <c r="NDZ26" s="11"/>
      <c r="NEA26" s="12"/>
      <c r="NEB26" s="12"/>
      <c r="NEC26" s="12"/>
      <c r="NED26" s="12"/>
      <c r="NEE26" s="11"/>
      <c r="NEF26" s="12"/>
      <c r="NEG26" s="12"/>
      <c r="NEH26" s="12"/>
      <c r="NEI26" s="12"/>
      <c r="NEJ26" s="11"/>
      <c r="NEK26" s="12"/>
      <c r="NEL26" s="12"/>
      <c r="NEM26" s="12"/>
      <c r="NEN26" s="12"/>
      <c r="NEO26" s="11"/>
      <c r="NEP26" s="12"/>
      <c r="NEQ26" s="12"/>
      <c r="NER26" s="12"/>
      <c r="NES26" s="12"/>
      <c r="NET26" s="11"/>
      <c r="NEU26" s="12"/>
      <c r="NEV26" s="12"/>
      <c r="NEW26" s="12"/>
      <c r="NEX26" s="12"/>
      <c r="NEY26" s="11"/>
      <c r="NEZ26" s="12"/>
      <c r="NFA26" s="12"/>
      <c r="NFB26" s="12"/>
      <c r="NFC26" s="12"/>
      <c r="NFD26" s="11"/>
      <c r="NFE26" s="12"/>
      <c r="NFF26" s="12"/>
      <c r="NFG26" s="12"/>
      <c r="NFH26" s="12"/>
      <c r="NFI26" s="11"/>
      <c r="NFJ26" s="12"/>
      <c r="NFK26" s="12"/>
      <c r="NFL26" s="12"/>
      <c r="NFM26" s="12"/>
      <c r="NFN26" s="11"/>
      <c r="NFO26" s="12"/>
      <c r="NFP26" s="12"/>
      <c r="NFQ26" s="12"/>
      <c r="NFR26" s="12"/>
      <c r="NFS26" s="11"/>
      <c r="NFT26" s="12"/>
      <c r="NFU26" s="12"/>
      <c r="NFV26" s="12"/>
      <c r="NFW26" s="12"/>
      <c r="NFX26" s="11"/>
      <c r="NFY26" s="12"/>
      <c r="NFZ26" s="12"/>
      <c r="NGA26" s="12"/>
      <c r="NGB26" s="12"/>
      <c r="NGC26" s="11"/>
      <c r="NGD26" s="12"/>
      <c r="NGE26" s="12"/>
      <c r="NGF26" s="12"/>
      <c r="NGG26" s="12"/>
      <c r="NGH26" s="11"/>
      <c r="NGI26" s="12"/>
      <c r="NGJ26" s="12"/>
      <c r="NGK26" s="12"/>
      <c r="NGL26" s="12"/>
      <c r="NGM26" s="11"/>
      <c r="NGN26" s="12"/>
      <c r="NGO26" s="12"/>
      <c r="NGP26" s="12"/>
      <c r="NGQ26" s="12"/>
      <c r="NGR26" s="11"/>
      <c r="NGS26" s="12"/>
      <c r="NGT26" s="12"/>
      <c r="NGU26" s="12"/>
      <c r="NGV26" s="12"/>
      <c r="NGW26" s="11"/>
      <c r="NGX26" s="12"/>
      <c r="NGY26" s="12"/>
      <c r="NGZ26" s="12"/>
      <c r="NHA26" s="12"/>
      <c r="NHB26" s="11"/>
      <c r="NHC26" s="12"/>
      <c r="NHD26" s="12"/>
      <c r="NHE26" s="12"/>
      <c r="NHF26" s="12"/>
      <c r="NHG26" s="11"/>
      <c r="NHH26" s="12"/>
      <c r="NHI26" s="12"/>
      <c r="NHJ26" s="12"/>
      <c r="NHK26" s="12"/>
      <c r="NHL26" s="11"/>
      <c r="NHM26" s="12"/>
      <c r="NHN26" s="12"/>
      <c r="NHO26" s="12"/>
      <c r="NHP26" s="12"/>
      <c r="NHQ26" s="11"/>
      <c r="NHR26" s="12"/>
      <c r="NHS26" s="12"/>
      <c r="NHT26" s="12"/>
      <c r="NHU26" s="12"/>
      <c r="NHV26" s="11"/>
      <c r="NHW26" s="12"/>
      <c r="NHX26" s="12"/>
      <c r="NHY26" s="12"/>
      <c r="NHZ26" s="12"/>
      <c r="NIA26" s="11"/>
      <c r="NIB26" s="12"/>
      <c r="NIC26" s="12"/>
      <c r="NID26" s="12"/>
      <c r="NIE26" s="12"/>
      <c r="NIF26" s="11"/>
      <c r="NIG26" s="12"/>
      <c r="NIH26" s="12"/>
      <c r="NII26" s="12"/>
      <c r="NIJ26" s="12"/>
      <c r="NIK26" s="11"/>
      <c r="NIL26" s="12"/>
      <c r="NIM26" s="12"/>
      <c r="NIN26" s="12"/>
      <c r="NIO26" s="12"/>
      <c r="NIP26" s="11"/>
      <c r="NIQ26" s="12"/>
      <c r="NIR26" s="12"/>
      <c r="NIS26" s="12"/>
      <c r="NIT26" s="12"/>
      <c r="NIU26" s="11"/>
      <c r="NIV26" s="12"/>
      <c r="NIW26" s="12"/>
      <c r="NIX26" s="12"/>
      <c r="NIY26" s="12"/>
      <c r="NIZ26" s="11"/>
      <c r="NJA26" s="12"/>
      <c r="NJB26" s="12"/>
      <c r="NJC26" s="12"/>
      <c r="NJD26" s="12"/>
      <c r="NJE26" s="11"/>
      <c r="NJF26" s="12"/>
      <c r="NJG26" s="12"/>
      <c r="NJH26" s="12"/>
      <c r="NJI26" s="12"/>
      <c r="NJJ26" s="11"/>
      <c r="NJK26" s="12"/>
      <c r="NJL26" s="12"/>
      <c r="NJM26" s="12"/>
      <c r="NJN26" s="12"/>
      <c r="NJO26" s="11"/>
      <c r="NJP26" s="12"/>
      <c r="NJQ26" s="12"/>
      <c r="NJR26" s="12"/>
      <c r="NJS26" s="12"/>
      <c r="NJT26" s="11"/>
      <c r="NJU26" s="12"/>
      <c r="NJV26" s="12"/>
      <c r="NJW26" s="12"/>
      <c r="NJX26" s="12"/>
      <c r="NJY26" s="11"/>
      <c r="NJZ26" s="12"/>
      <c r="NKA26" s="12"/>
      <c r="NKB26" s="12"/>
      <c r="NKC26" s="12"/>
      <c r="NKD26" s="11"/>
      <c r="NKE26" s="12"/>
      <c r="NKF26" s="12"/>
      <c r="NKG26" s="12"/>
      <c r="NKH26" s="12"/>
      <c r="NKI26" s="11"/>
      <c r="NKJ26" s="12"/>
      <c r="NKK26" s="12"/>
      <c r="NKL26" s="12"/>
      <c r="NKM26" s="12"/>
      <c r="NKN26" s="11"/>
      <c r="NKO26" s="12"/>
      <c r="NKP26" s="12"/>
      <c r="NKQ26" s="12"/>
      <c r="NKR26" s="12"/>
      <c r="NKS26" s="11"/>
      <c r="NKT26" s="12"/>
      <c r="NKU26" s="12"/>
      <c r="NKV26" s="12"/>
      <c r="NKW26" s="12"/>
      <c r="NKX26" s="11"/>
      <c r="NKY26" s="12"/>
      <c r="NKZ26" s="12"/>
      <c r="NLA26" s="12"/>
      <c r="NLB26" s="12"/>
      <c r="NLC26" s="11"/>
      <c r="NLD26" s="12"/>
      <c r="NLE26" s="12"/>
      <c r="NLF26" s="12"/>
      <c r="NLG26" s="12"/>
      <c r="NLH26" s="11"/>
      <c r="NLI26" s="12"/>
      <c r="NLJ26" s="12"/>
      <c r="NLK26" s="12"/>
      <c r="NLL26" s="12"/>
      <c r="NLM26" s="11"/>
      <c r="NLN26" s="12"/>
      <c r="NLO26" s="12"/>
      <c r="NLP26" s="12"/>
      <c r="NLQ26" s="12"/>
      <c r="NLR26" s="11"/>
      <c r="NLS26" s="12"/>
      <c r="NLT26" s="12"/>
      <c r="NLU26" s="12"/>
      <c r="NLV26" s="12"/>
      <c r="NLW26" s="11"/>
      <c r="NLX26" s="12"/>
      <c r="NLY26" s="12"/>
      <c r="NLZ26" s="12"/>
      <c r="NMA26" s="12"/>
      <c r="NMB26" s="11"/>
      <c r="NMC26" s="12"/>
      <c r="NMD26" s="12"/>
      <c r="NME26" s="12"/>
      <c r="NMF26" s="12"/>
      <c r="NMG26" s="11"/>
      <c r="NMH26" s="12"/>
      <c r="NMI26" s="12"/>
      <c r="NMJ26" s="12"/>
      <c r="NMK26" s="12"/>
      <c r="NML26" s="11"/>
      <c r="NMM26" s="12"/>
      <c r="NMN26" s="12"/>
      <c r="NMO26" s="12"/>
      <c r="NMP26" s="12"/>
      <c r="NMQ26" s="11"/>
      <c r="NMR26" s="12"/>
      <c r="NMS26" s="12"/>
      <c r="NMT26" s="12"/>
      <c r="NMU26" s="12"/>
      <c r="NMV26" s="11"/>
      <c r="NMW26" s="12"/>
      <c r="NMX26" s="12"/>
      <c r="NMY26" s="12"/>
      <c r="NMZ26" s="12"/>
      <c r="NNA26" s="11"/>
      <c r="NNB26" s="12"/>
      <c r="NNC26" s="12"/>
      <c r="NND26" s="12"/>
      <c r="NNE26" s="12"/>
      <c r="NNF26" s="11"/>
      <c r="NNG26" s="12"/>
      <c r="NNH26" s="12"/>
      <c r="NNI26" s="12"/>
      <c r="NNJ26" s="12"/>
      <c r="NNK26" s="11"/>
      <c r="NNL26" s="12"/>
      <c r="NNM26" s="12"/>
      <c r="NNN26" s="12"/>
      <c r="NNO26" s="12"/>
      <c r="NNP26" s="11"/>
      <c r="NNQ26" s="12"/>
      <c r="NNR26" s="12"/>
      <c r="NNS26" s="12"/>
      <c r="NNT26" s="12"/>
      <c r="NNU26" s="11"/>
      <c r="NNV26" s="12"/>
      <c r="NNW26" s="12"/>
      <c r="NNX26" s="12"/>
      <c r="NNY26" s="12"/>
      <c r="NNZ26" s="11"/>
      <c r="NOA26" s="12"/>
      <c r="NOB26" s="12"/>
      <c r="NOC26" s="12"/>
      <c r="NOD26" s="12"/>
      <c r="NOE26" s="11"/>
      <c r="NOF26" s="12"/>
      <c r="NOG26" s="12"/>
      <c r="NOH26" s="12"/>
      <c r="NOI26" s="12"/>
      <c r="NOJ26" s="11"/>
      <c r="NOK26" s="12"/>
      <c r="NOL26" s="12"/>
      <c r="NOM26" s="12"/>
      <c r="NON26" s="12"/>
      <c r="NOO26" s="11"/>
      <c r="NOP26" s="12"/>
      <c r="NOQ26" s="12"/>
      <c r="NOR26" s="12"/>
      <c r="NOS26" s="12"/>
      <c r="NOT26" s="11"/>
      <c r="NOU26" s="12"/>
      <c r="NOV26" s="12"/>
      <c r="NOW26" s="12"/>
      <c r="NOX26" s="12"/>
      <c r="NOY26" s="11"/>
      <c r="NOZ26" s="12"/>
      <c r="NPA26" s="12"/>
      <c r="NPB26" s="12"/>
      <c r="NPC26" s="12"/>
      <c r="NPD26" s="11"/>
      <c r="NPE26" s="12"/>
      <c r="NPF26" s="12"/>
      <c r="NPG26" s="12"/>
      <c r="NPH26" s="12"/>
      <c r="NPI26" s="11"/>
      <c r="NPJ26" s="12"/>
      <c r="NPK26" s="12"/>
      <c r="NPL26" s="12"/>
      <c r="NPM26" s="12"/>
      <c r="NPN26" s="11"/>
      <c r="NPO26" s="12"/>
      <c r="NPP26" s="12"/>
      <c r="NPQ26" s="12"/>
      <c r="NPR26" s="12"/>
      <c r="NPS26" s="11"/>
      <c r="NPT26" s="12"/>
      <c r="NPU26" s="12"/>
      <c r="NPV26" s="12"/>
      <c r="NPW26" s="12"/>
      <c r="NPX26" s="11"/>
      <c r="NPY26" s="12"/>
      <c r="NPZ26" s="12"/>
      <c r="NQA26" s="12"/>
      <c r="NQB26" s="12"/>
      <c r="NQC26" s="11"/>
      <c r="NQD26" s="12"/>
      <c r="NQE26" s="12"/>
      <c r="NQF26" s="12"/>
      <c r="NQG26" s="12"/>
      <c r="NQH26" s="11"/>
      <c r="NQI26" s="12"/>
      <c r="NQJ26" s="12"/>
      <c r="NQK26" s="12"/>
      <c r="NQL26" s="12"/>
      <c r="NQM26" s="11"/>
      <c r="NQN26" s="12"/>
      <c r="NQO26" s="12"/>
      <c r="NQP26" s="12"/>
      <c r="NQQ26" s="12"/>
      <c r="NQR26" s="11"/>
      <c r="NQS26" s="12"/>
      <c r="NQT26" s="12"/>
      <c r="NQU26" s="12"/>
      <c r="NQV26" s="12"/>
      <c r="NQW26" s="11"/>
      <c r="NQX26" s="12"/>
      <c r="NQY26" s="12"/>
      <c r="NQZ26" s="12"/>
      <c r="NRA26" s="12"/>
      <c r="NRB26" s="11"/>
      <c r="NRC26" s="12"/>
      <c r="NRD26" s="12"/>
      <c r="NRE26" s="12"/>
      <c r="NRF26" s="12"/>
      <c r="NRG26" s="11"/>
      <c r="NRH26" s="12"/>
      <c r="NRI26" s="12"/>
      <c r="NRJ26" s="12"/>
      <c r="NRK26" s="12"/>
      <c r="NRL26" s="11"/>
      <c r="NRM26" s="12"/>
      <c r="NRN26" s="12"/>
      <c r="NRO26" s="12"/>
      <c r="NRP26" s="12"/>
      <c r="NRQ26" s="11"/>
      <c r="NRR26" s="12"/>
      <c r="NRS26" s="12"/>
      <c r="NRT26" s="12"/>
      <c r="NRU26" s="12"/>
      <c r="NRV26" s="11"/>
      <c r="NRW26" s="12"/>
      <c r="NRX26" s="12"/>
      <c r="NRY26" s="12"/>
      <c r="NRZ26" s="12"/>
      <c r="NSA26" s="11"/>
      <c r="NSB26" s="12"/>
      <c r="NSC26" s="12"/>
      <c r="NSD26" s="12"/>
      <c r="NSE26" s="12"/>
      <c r="NSF26" s="11"/>
      <c r="NSG26" s="12"/>
      <c r="NSH26" s="12"/>
      <c r="NSI26" s="12"/>
      <c r="NSJ26" s="12"/>
      <c r="NSK26" s="11"/>
      <c r="NSL26" s="12"/>
      <c r="NSM26" s="12"/>
      <c r="NSN26" s="12"/>
      <c r="NSO26" s="12"/>
      <c r="NSP26" s="11"/>
      <c r="NSQ26" s="12"/>
      <c r="NSR26" s="12"/>
      <c r="NSS26" s="12"/>
      <c r="NST26" s="12"/>
      <c r="NSU26" s="11"/>
      <c r="NSV26" s="12"/>
      <c r="NSW26" s="12"/>
      <c r="NSX26" s="12"/>
      <c r="NSY26" s="12"/>
      <c r="NSZ26" s="11"/>
      <c r="NTA26" s="12"/>
      <c r="NTB26" s="12"/>
      <c r="NTC26" s="12"/>
      <c r="NTD26" s="12"/>
      <c r="NTE26" s="11"/>
      <c r="NTF26" s="12"/>
      <c r="NTG26" s="12"/>
      <c r="NTH26" s="12"/>
      <c r="NTI26" s="12"/>
      <c r="NTJ26" s="11"/>
      <c r="NTK26" s="12"/>
      <c r="NTL26" s="12"/>
      <c r="NTM26" s="12"/>
      <c r="NTN26" s="12"/>
      <c r="NTO26" s="11"/>
      <c r="NTP26" s="12"/>
      <c r="NTQ26" s="12"/>
      <c r="NTR26" s="12"/>
      <c r="NTS26" s="12"/>
      <c r="NTT26" s="11"/>
      <c r="NTU26" s="12"/>
      <c r="NTV26" s="12"/>
      <c r="NTW26" s="12"/>
      <c r="NTX26" s="12"/>
      <c r="NTY26" s="11"/>
      <c r="NTZ26" s="12"/>
      <c r="NUA26" s="12"/>
      <c r="NUB26" s="12"/>
      <c r="NUC26" s="12"/>
      <c r="NUD26" s="11"/>
      <c r="NUE26" s="12"/>
      <c r="NUF26" s="12"/>
      <c r="NUG26" s="12"/>
      <c r="NUH26" s="12"/>
      <c r="NUI26" s="11"/>
      <c r="NUJ26" s="12"/>
      <c r="NUK26" s="12"/>
      <c r="NUL26" s="12"/>
      <c r="NUM26" s="12"/>
      <c r="NUN26" s="11"/>
      <c r="NUO26" s="12"/>
      <c r="NUP26" s="12"/>
      <c r="NUQ26" s="12"/>
      <c r="NUR26" s="12"/>
      <c r="NUS26" s="11"/>
      <c r="NUT26" s="12"/>
      <c r="NUU26" s="12"/>
      <c r="NUV26" s="12"/>
      <c r="NUW26" s="12"/>
      <c r="NUX26" s="11"/>
      <c r="NUY26" s="12"/>
      <c r="NUZ26" s="12"/>
      <c r="NVA26" s="12"/>
      <c r="NVB26" s="12"/>
      <c r="NVC26" s="11"/>
      <c r="NVD26" s="12"/>
      <c r="NVE26" s="12"/>
      <c r="NVF26" s="12"/>
      <c r="NVG26" s="12"/>
      <c r="NVH26" s="11"/>
      <c r="NVI26" s="12"/>
      <c r="NVJ26" s="12"/>
      <c r="NVK26" s="12"/>
      <c r="NVL26" s="12"/>
      <c r="NVM26" s="11"/>
      <c r="NVN26" s="12"/>
      <c r="NVO26" s="12"/>
      <c r="NVP26" s="12"/>
      <c r="NVQ26" s="12"/>
      <c r="NVR26" s="11"/>
      <c r="NVS26" s="12"/>
      <c r="NVT26" s="12"/>
      <c r="NVU26" s="12"/>
      <c r="NVV26" s="12"/>
      <c r="NVW26" s="11"/>
      <c r="NVX26" s="12"/>
      <c r="NVY26" s="12"/>
      <c r="NVZ26" s="12"/>
      <c r="NWA26" s="12"/>
      <c r="NWB26" s="11"/>
      <c r="NWC26" s="12"/>
      <c r="NWD26" s="12"/>
      <c r="NWE26" s="12"/>
      <c r="NWF26" s="12"/>
      <c r="NWG26" s="11"/>
      <c r="NWH26" s="12"/>
      <c r="NWI26" s="12"/>
      <c r="NWJ26" s="12"/>
      <c r="NWK26" s="12"/>
      <c r="NWL26" s="11"/>
      <c r="NWM26" s="12"/>
      <c r="NWN26" s="12"/>
      <c r="NWO26" s="12"/>
      <c r="NWP26" s="12"/>
      <c r="NWQ26" s="11"/>
      <c r="NWR26" s="12"/>
      <c r="NWS26" s="12"/>
      <c r="NWT26" s="12"/>
      <c r="NWU26" s="12"/>
      <c r="NWV26" s="11"/>
      <c r="NWW26" s="12"/>
      <c r="NWX26" s="12"/>
      <c r="NWY26" s="12"/>
      <c r="NWZ26" s="12"/>
      <c r="NXA26" s="11"/>
      <c r="NXB26" s="12"/>
      <c r="NXC26" s="12"/>
      <c r="NXD26" s="12"/>
      <c r="NXE26" s="12"/>
      <c r="NXF26" s="11"/>
      <c r="NXG26" s="12"/>
      <c r="NXH26" s="12"/>
      <c r="NXI26" s="12"/>
      <c r="NXJ26" s="12"/>
      <c r="NXK26" s="11"/>
      <c r="NXL26" s="12"/>
      <c r="NXM26" s="12"/>
      <c r="NXN26" s="12"/>
      <c r="NXO26" s="12"/>
      <c r="NXP26" s="11"/>
      <c r="NXQ26" s="12"/>
      <c r="NXR26" s="12"/>
      <c r="NXS26" s="12"/>
      <c r="NXT26" s="12"/>
      <c r="NXU26" s="11"/>
      <c r="NXV26" s="12"/>
      <c r="NXW26" s="12"/>
      <c r="NXX26" s="12"/>
      <c r="NXY26" s="12"/>
      <c r="NXZ26" s="11"/>
      <c r="NYA26" s="12"/>
      <c r="NYB26" s="12"/>
      <c r="NYC26" s="12"/>
      <c r="NYD26" s="12"/>
      <c r="NYE26" s="11"/>
      <c r="NYF26" s="12"/>
      <c r="NYG26" s="12"/>
      <c r="NYH26" s="12"/>
      <c r="NYI26" s="12"/>
      <c r="NYJ26" s="11"/>
      <c r="NYK26" s="12"/>
      <c r="NYL26" s="12"/>
      <c r="NYM26" s="12"/>
      <c r="NYN26" s="12"/>
      <c r="NYO26" s="11"/>
      <c r="NYP26" s="12"/>
      <c r="NYQ26" s="12"/>
      <c r="NYR26" s="12"/>
      <c r="NYS26" s="12"/>
      <c r="NYT26" s="11"/>
      <c r="NYU26" s="12"/>
      <c r="NYV26" s="12"/>
      <c r="NYW26" s="12"/>
      <c r="NYX26" s="12"/>
      <c r="NYY26" s="11"/>
      <c r="NYZ26" s="12"/>
      <c r="NZA26" s="12"/>
      <c r="NZB26" s="12"/>
      <c r="NZC26" s="12"/>
      <c r="NZD26" s="11"/>
      <c r="NZE26" s="12"/>
      <c r="NZF26" s="12"/>
      <c r="NZG26" s="12"/>
      <c r="NZH26" s="12"/>
      <c r="NZI26" s="11"/>
      <c r="NZJ26" s="12"/>
      <c r="NZK26" s="12"/>
      <c r="NZL26" s="12"/>
      <c r="NZM26" s="12"/>
      <c r="NZN26" s="11"/>
      <c r="NZO26" s="12"/>
      <c r="NZP26" s="12"/>
      <c r="NZQ26" s="12"/>
      <c r="NZR26" s="12"/>
      <c r="NZS26" s="11"/>
      <c r="NZT26" s="12"/>
      <c r="NZU26" s="12"/>
      <c r="NZV26" s="12"/>
      <c r="NZW26" s="12"/>
      <c r="NZX26" s="11"/>
      <c r="NZY26" s="12"/>
      <c r="NZZ26" s="12"/>
      <c r="OAA26" s="12"/>
      <c r="OAB26" s="12"/>
      <c r="OAC26" s="11"/>
      <c r="OAD26" s="12"/>
      <c r="OAE26" s="12"/>
      <c r="OAF26" s="12"/>
      <c r="OAG26" s="12"/>
      <c r="OAH26" s="11"/>
      <c r="OAI26" s="12"/>
      <c r="OAJ26" s="12"/>
      <c r="OAK26" s="12"/>
      <c r="OAL26" s="12"/>
      <c r="OAM26" s="11"/>
      <c r="OAN26" s="12"/>
      <c r="OAO26" s="12"/>
      <c r="OAP26" s="12"/>
      <c r="OAQ26" s="12"/>
      <c r="OAR26" s="11"/>
      <c r="OAS26" s="12"/>
      <c r="OAT26" s="12"/>
      <c r="OAU26" s="12"/>
      <c r="OAV26" s="12"/>
      <c r="OAW26" s="11"/>
      <c r="OAX26" s="12"/>
      <c r="OAY26" s="12"/>
      <c r="OAZ26" s="12"/>
      <c r="OBA26" s="12"/>
      <c r="OBB26" s="11"/>
      <c r="OBC26" s="12"/>
      <c r="OBD26" s="12"/>
      <c r="OBE26" s="12"/>
      <c r="OBF26" s="12"/>
      <c r="OBG26" s="11"/>
      <c r="OBH26" s="12"/>
      <c r="OBI26" s="12"/>
      <c r="OBJ26" s="12"/>
      <c r="OBK26" s="12"/>
      <c r="OBL26" s="11"/>
      <c r="OBM26" s="12"/>
      <c r="OBN26" s="12"/>
      <c r="OBO26" s="12"/>
      <c r="OBP26" s="12"/>
      <c r="OBQ26" s="11"/>
      <c r="OBR26" s="12"/>
      <c r="OBS26" s="12"/>
      <c r="OBT26" s="12"/>
      <c r="OBU26" s="12"/>
      <c r="OBV26" s="11"/>
      <c r="OBW26" s="12"/>
      <c r="OBX26" s="12"/>
      <c r="OBY26" s="12"/>
      <c r="OBZ26" s="12"/>
      <c r="OCA26" s="11"/>
      <c r="OCB26" s="12"/>
      <c r="OCC26" s="12"/>
      <c r="OCD26" s="12"/>
      <c r="OCE26" s="12"/>
      <c r="OCF26" s="11"/>
      <c r="OCG26" s="12"/>
      <c r="OCH26" s="12"/>
      <c r="OCI26" s="12"/>
      <c r="OCJ26" s="12"/>
      <c r="OCK26" s="11"/>
      <c r="OCL26" s="12"/>
      <c r="OCM26" s="12"/>
      <c r="OCN26" s="12"/>
      <c r="OCO26" s="12"/>
      <c r="OCP26" s="11"/>
      <c r="OCQ26" s="12"/>
      <c r="OCR26" s="12"/>
      <c r="OCS26" s="12"/>
      <c r="OCT26" s="12"/>
      <c r="OCU26" s="11"/>
      <c r="OCV26" s="12"/>
      <c r="OCW26" s="12"/>
      <c r="OCX26" s="12"/>
      <c r="OCY26" s="12"/>
      <c r="OCZ26" s="11"/>
      <c r="ODA26" s="12"/>
      <c r="ODB26" s="12"/>
      <c r="ODC26" s="12"/>
      <c r="ODD26" s="12"/>
      <c r="ODE26" s="11"/>
      <c r="ODF26" s="12"/>
      <c r="ODG26" s="12"/>
      <c r="ODH26" s="12"/>
      <c r="ODI26" s="12"/>
      <c r="ODJ26" s="11"/>
      <c r="ODK26" s="12"/>
      <c r="ODL26" s="12"/>
      <c r="ODM26" s="12"/>
      <c r="ODN26" s="12"/>
      <c r="ODO26" s="11"/>
      <c r="ODP26" s="12"/>
      <c r="ODQ26" s="12"/>
      <c r="ODR26" s="12"/>
      <c r="ODS26" s="12"/>
      <c r="ODT26" s="11"/>
      <c r="ODU26" s="12"/>
      <c r="ODV26" s="12"/>
      <c r="ODW26" s="12"/>
      <c r="ODX26" s="12"/>
      <c r="ODY26" s="11"/>
      <c r="ODZ26" s="12"/>
      <c r="OEA26" s="12"/>
      <c r="OEB26" s="12"/>
      <c r="OEC26" s="12"/>
      <c r="OED26" s="11"/>
      <c r="OEE26" s="12"/>
      <c r="OEF26" s="12"/>
      <c r="OEG26" s="12"/>
      <c r="OEH26" s="12"/>
      <c r="OEI26" s="11"/>
      <c r="OEJ26" s="12"/>
      <c r="OEK26" s="12"/>
      <c r="OEL26" s="12"/>
      <c r="OEM26" s="12"/>
      <c r="OEN26" s="11"/>
      <c r="OEO26" s="12"/>
      <c r="OEP26" s="12"/>
      <c r="OEQ26" s="12"/>
      <c r="OER26" s="12"/>
      <c r="OES26" s="11"/>
      <c r="OET26" s="12"/>
      <c r="OEU26" s="12"/>
      <c r="OEV26" s="12"/>
      <c r="OEW26" s="12"/>
      <c r="OEX26" s="11"/>
      <c r="OEY26" s="12"/>
      <c r="OEZ26" s="12"/>
      <c r="OFA26" s="12"/>
      <c r="OFB26" s="12"/>
      <c r="OFC26" s="11"/>
      <c r="OFD26" s="12"/>
      <c r="OFE26" s="12"/>
      <c r="OFF26" s="12"/>
      <c r="OFG26" s="12"/>
      <c r="OFH26" s="11"/>
      <c r="OFI26" s="12"/>
      <c r="OFJ26" s="12"/>
      <c r="OFK26" s="12"/>
      <c r="OFL26" s="12"/>
      <c r="OFM26" s="11"/>
      <c r="OFN26" s="12"/>
      <c r="OFO26" s="12"/>
      <c r="OFP26" s="12"/>
      <c r="OFQ26" s="12"/>
      <c r="OFR26" s="11"/>
      <c r="OFS26" s="12"/>
      <c r="OFT26" s="12"/>
      <c r="OFU26" s="12"/>
      <c r="OFV26" s="12"/>
      <c r="OFW26" s="11"/>
      <c r="OFX26" s="12"/>
      <c r="OFY26" s="12"/>
      <c r="OFZ26" s="12"/>
      <c r="OGA26" s="12"/>
      <c r="OGB26" s="11"/>
      <c r="OGC26" s="12"/>
      <c r="OGD26" s="12"/>
      <c r="OGE26" s="12"/>
      <c r="OGF26" s="12"/>
      <c r="OGG26" s="11"/>
      <c r="OGH26" s="12"/>
      <c r="OGI26" s="12"/>
      <c r="OGJ26" s="12"/>
      <c r="OGK26" s="12"/>
      <c r="OGL26" s="11"/>
      <c r="OGM26" s="12"/>
      <c r="OGN26" s="12"/>
      <c r="OGO26" s="12"/>
      <c r="OGP26" s="12"/>
      <c r="OGQ26" s="11"/>
      <c r="OGR26" s="12"/>
      <c r="OGS26" s="12"/>
      <c r="OGT26" s="12"/>
      <c r="OGU26" s="12"/>
      <c r="OGV26" s="11"/>
      <c r="OGW26" s="12"/>
      <c r="OGX26" s="12"/>
      <c r="OGY26" s="12"/>
      <c r="OGZ26" s="12"/>
      <c r="OHA26" s="11"/>
      <c r="OHB26" s="12"/>
      <c r="OHC26" s="12"/>
      <c r="OHD26" s="12"/>
      <c r="OHE26" s="12"/>
      <c r="OHF26" s="11"/>
      <c r="OHG26" s="12"/>
      <c r="OHH26" s="12"/>
      <c r="OHI26" s="12"/>
      <c r="OHJ26" s="12"/>
      <c r="OHK26" s="11"/>
      <c r="OHL26" s="12"/>
      <c r="OHM26" s="12"/>
      <c r="OHN26" s="12"/>
      <c r="OHO26" s="12"/>
      <c r="OHP26" s="11"/>
      <c r="OHQ26" s="12"/>
      <c r="OHR26" s="12"/>
      <c r="OHS26" s="12"/>
      <c r="OHT26" s="12"/>
      <c r="OHU26" s="11"/>
      <c r="OHV26" s="12"/>
      <c r="OHW26" s="12"/>
      <c r="OHX26" s="12"/>
      <c r="OHY26" s="12"/>
      <c r="OHZ26" s="11"/>
      <c r="OIA26" s="12"/>
      <c r="OIB26" s="12"/>
      <c r="OIC26" s="12"/>
      <c r="OID26" s="12"/>
      <c r="OIE26" s="11"/>
      <c r="OIF26" s="12"/>
      <c r="OIG26" s="12"/>
      <c r="OIH26" s="12"/>
      <c r="OII26" s="12"/>
      <c r="OIJ26" s="11"/>
      <c r="OIK26" s="12"/>
      <c r="OIL26" s="12"/>
      <c r="OIM26" s="12"/>
      <c r="OIN26" s="12"/>
      <c r="OIO26" s="11"/>
      <c r="OIP26" s="12"/>
      <c r="OIQ26" s="12"/>
      <c r="OIR26" s="12"/>
      <c r="OIS26" s="12"/>
      <c r="OIT26" s="11"/>
      <c r="OIU26" s="12"/>
      <c r="OIV26" s="12"/>
      <c r="OIW26" s="12"/>
      <c r="OIX26" s="12"/>
      <c r="OIY26" s="11"/>
      <c r="OIZ26" s="12"/>
      <c r="OJA26" s="12"/>
      <c r="OJB26" s="12"/>
      <c r="OJC26" s="12"/>
      <c r="OJD26" s="11"/>
      <c r="OJE26" s="12"/>
      <c r="OJF26" s="12"/>
      <c r="OJG26" s="12"/>
      <c r="OJH26" s="12"/>
      <c r="OJI26" s="11"/>
      <c r="OJJ26" s="12"/>
      <c r="OJK26" s="12"/>
      <c r="OJL26" s="12"/>
      <c r="OJM26" s="12"/>
      <c r="OJN26" s="11"/>
      <c r="OJO26" s="12"/>
      <c r="OJP26" s="12"/>
      <c r="OJQ26" s="12"/>
      <c r="OJR26" s="12"/>
      <c r="OJS26" s="11"/>
      <c r="OJT26" s="12"/>
      <c r="OJU26" s="12"/>
      <c r="OJV26" s="12"/>
      <c r="OJW26" s="12"/>
      <c r="OJX26" s="11"/>
      <c r="OJY26" s="12"/>
      <c r="OJZ26" s="12"/>
      <c r="OKA26" s="12"/>
      <c r="OKB26" s="12"/>
      <c r="OKC26" s="11"/>
      <c r="OKD26" s="12"/>
      <c r="OKE26" s="12"/>
      <c r="OKF26" s="12"/>
      <c r="OKG26" s="12"/>
      <c r="OKH26" s="11"/>
      <c r="OKI26" s="12"/>
      <c r="OKJ26" s="12"/>
      <c r="OKK26" s="12"/>
      <c r="OKL26" s="12"/>
      <c r="OKM26" s="11"/>
      <c r="OKN26" s="12"/>
      <c r="OKO26" s="12"/>
      <c r="OKP26" s="12"/>
      <c r="OKQ26" s="12"/>
      <c r="OKR26" s="11"/>
      <c r="OKS26" s="12"/>
      <c r="OKT26" s="12"/>
      <c r="OKU26" s="12"/>
      <c r="OKV26" s="12"/>
      <c r="OKW26" s="11"/>
      <c r="OKX26" s="12"/>
      <c r="OKY26" s="12"/>
      <c r="OKZ26" s="12"/>
      <c r="OLA26" s="12"/>
      <c r="OLB26" s="11"/>
      <c r="OLC26" s="12"/>
      <c r="OLD26" s="12"/>
      <c r="OLE26" s="12"/>
      <c r="OLF26" s="12"/>
      <c r="OLG26" s="11"/>
      <c r="OLH26" s="12"/>
      <c r="OLI26" s="12"/>
      <c r="OLJ26" s="12"/>
      <c r="OLK26" s="12"/>
      <c r="OLL26" s="11"/>
      <c r="OLM26" s="12"/>
      <c r="OLN26" s="12"/>
      <c r="OLO26" s="12"/>
      <c r="OLP26" s="12"/>
      <c r="OLQ26" s="11"/>
      <c r="OLR26" s="12"/>
      <c r="OLS26" s="12"/>
      <c r="OLT26" s="12"/>
      <c r="OLU26" s="12"/>
      <c r="OLV26" s="11"/>
      <c r="OLW26" s="12"/>
      <c r="OLX26" s="12"/>
      <c r="OLY26" s="12"/>
      <c r="OLZ26" s="12"/>
      <c r="OMA26" s="11"/>
      <c r="OMB26" s="12"/>
      <c r="OMC26" s="12"/>
      <c r="OMD26" s="12"/>
      <c r="OME26" s="12"/>
      <c r="OMF26" s="11"/>
      <c r="OMG26" s="12"/>
      <c r="OMH26" s="12"/>
      <c r="OMI26" s="12"/>
      <c r="OMJ26" s="12"/>
      <c r="OMK26" s="11"/>
      <c r="OML26" s="12"/>
      <c r="OMM26" s="12"/>
      <c r="OMN26" s="12"/>
      <c r="OMO26" s="12"/>
      <c r="OMP26" s="11"/>
      <c r="OMQ26" s="12"/>
      <c r="OMR26" s="12"/>
      <c r="OMS26" s="12"/>
      <c r="OMT26" s="12"/>
      <c r="OMU26" s="11"/>
      <c r="OMV26" s="12"/>
      <c r="OMW26" s="12"/>
      <c r="OMX26" s="12"/>
      <c r="OMY26" s="12"/>
      <c r="OMZ26" s="11"/>
      <c r="ONA26" s="12"/>
      <c r="ONB26" s="12"/>
      <c r="ONC26" s="12"/>
      <c r="OND26" s="12"/>
      <c r="ONE26" s="11"/>
      <c r="ONF26" s="12"/>
      <c r="ONG26" s="12"/>
      <c r="ONH26" s="12"/>
      <c r="ONI26" s="12"/>
      <c r="ONJ26" s="11"/>
      <c r="ONK26" s="12"/>
      <c r="ONL26" s="12"/>
      <c r="ONM26" s="12"/>
      <c r="ONN26" s="12"/>
      <c r="ONO26" s="11"/>
      <c r="ONP26" s="12"/>
      <c r="ONQ26" s="12"/>
      <c r="ONR26" s="12"/>
      <c r="ONS26" s="12"/>
      <c r="ONT26" s="11"/>
      <c r="ONU26" s="12"/>
      <c r="ONV26" s="12"/>
      <c r="ONW26" s="12"/>
      <c r="ONX26" s="12"/>
      <c r="ONY26" s="11"/>
      <c r="ONZ26" s="12"/>
      <c r="OOA26" s="12"/>
      <c r="OOB26" s="12"/>
      <c r="OOC26" s="12"/>
      <c r="OOD26" s="11"/>
      <c r="OOE26" s="12"/>
      <c r="OOF26" s="12"/>
      <c r="OOG26" s="12"/>
      <c r="OOH26" s="12"/>
      <c r="OOI26" s="11"/>
      <c r="OOJ26" s="12"/>
      <c r="OOK26" s="12"/>
      <c r="OOL26" s="12"/>
      <c r="OOM26" s="12"/>
      <c r="OON26" s="11"/>
      <c r="OOO26" s="12"/>
      <c r="OOP26" s="12"/>
      <c r="OOQ26" s="12"/>
      <c r="OOR26" s="12"/>
      <c r="OOS26" s="11"/>
      <c r="OOT26" s="12"/>
      <c r="OOU26" s="12"/>
      <c r="OOV26" s="12"/>
      <c r="OOW26" s="12"/>
      <c r="OOX26" s="11"/>
      <c r="OOY26" s="12"/>
      <c r="OOZ26" s="12"/>
      <c r="OPA26" s="12"/>
      <c r="OPB26" s="12"/>
      <c r="OPC26" s="11"/>
      <c r="OPD26" s="12"/>
      <c r="OPE26" s="12"/>
      <c r="OPF26" s="12"/>
      <c r="OPG26" s="12"/>
      <c r="OPH26" s="11"/>
      <c r="OPI26" s="12"/>
      <c r="OPJ26" s="12"/>
      <c r="OPK26" s="12"/>
      <c r="OPL26" s="12"/>
      <c r="OPM26" s="11"/>
      <c r="OPN26" s="12"/>
      <c r="OPO26" s="12"/>
      <c r="OPP26" s="12"/>
      <c r="OPQ26" s="12"/>
      <c r="OPR26" s="11"/>
      <c r="OPS26" s="12"/>
      <c r="OPT26" s="12"/>
      <c r="OPU26" s="12"/>
      <c r="OPV26" s="12"/>
      <c r="OPW26" s="11"/>
      <c r="OPX26" s="12"/>
      <c r="OPY26" s="12"/>
      <c r="OPZ26" s="12"/>
      <c r="OQA26" s="12"/>
      <c r="OQB26" s="11"/>
      <c r="OQC26" s="12"/>
      <c r="OQD26" s="12"/>
      <c r="OQE26" s="12"/>
      <c r="OQF26" s="12"/>
      <c r="OQG26" s="11"/>
      <c r="OQH26" s="12"/>
      <c r="OQI26" s="12"/>
      <c r="OQJ26" s="12"/>
      <c r="OQK26" s="12"/>
      <c r="OQL26" s="11"/>
      <c r="OQM26" s="12"/>
      <c r="OQN26" s="12"/>
      <c r="OQO26" s="12"/>
      <c r="OQP26" s="12"/>
      <c r="OQQ26" s="11"/>
      <c r="OQR26" s="12"/>
      <c r="OQS26" s="12"/>
      <c r="OQT26" s="12"/>
      <c r="OQU26" s="12"/>
      <c r="OQV26" s="11"/>
      <c r="OQW26" s="12"/>
      <c r="OQX26" s="12"/>
      <c r="OQY26" s="12"/>
      <c r="OQZ26" s="12"/>
      <c r="ORA26" s="11"/>
      <c r="ORB26" s="12"/>
      <c r="ORC26" s="12"/>
      <c r="ORD26" s="12"/>
      <c r="ORE26" s="12"/>
      <c r="ORF26" s="11"/>
      <c r="ORG26" s="12"/>
      <c r="ORH26" s="12"/>
      <c r="ORI26" s="12"/>
      <c r="ORJ26" s="12"/>
      <c r="ORK26" s="11"/>
      <c r="ORL26" s="12"/>
      <c r="ORM26" s="12"/>
      <c r="ORN26" s="12"/>
      <c r="ORO26" s="12"/>
      <c r="ORP26" s="11"/>
      <c r="ORQ26" s="12"/>
      <c r="ORR26" s="12"/>
      <c r="ORS26" s="12"/>
      <c r="ORT26" s="12"/>
      <c r="ORU26" s="11"/>
      <c r="ORV26" s="12"/>
      <c r="ORW26" s="12"/>
      <c r="ORX26" s="12"/>
      <c r="ORY26" s="12"/>
      <c r="ORZ26" s="11"/>
      <c r="OSA26" s="12"/>
      <c r="OSB26" s="12"/>
      <c r="OSC26" s="12"/>
      <c r="OSD26" s="12"/>
      <c r="OSE26" s="11"/>
      <c r="OSF26" s="12"/>
      <c r="OSG26" s="12"/>
      <c r="OSH26" s="12"/>
      <c r="OSI26" s="12"/>
      <c r="OSJ26" s="11"/>
      <c r="OSK26" s="12"/>
      <c r="OSL26" s="12"/>
      <c r="OSM26" s="12"/>
      <c r="OSN26" s="12"/>
      <c r="OSO26" s="11"/>
      <c r="OSP26" s="12"/>
      <c r="OSQ26" s="12"/>
      <c r="OSR26" s="12"/>
      <c r="OSS26" s="12"/>
      <c r="OST26" s="11"/>
      <c r="OSU26" s="12"/>
      <c r="OSV26" s="12"/>
      <c r="OSW26" s="12"/>
      <c r="OSX26" s="12"/>
      <c r="OSY26" s="11"/>
      <c r="OSZ26" s="12"/>
      <c r="OTA26" s="12"/>
      <c r="OTB26" s="12"/>
      <c r="OTC26" s="12"/>
      <c r="OTD26" s="11"/>
      <c r="OTE26" s="12"/>
      <c r="OTF26" s="12"/>
      <c r="OTG26" s="12"/>
      <c r="OTH26" s="12"/>
      <c r="OTI26" s="11"/>
      <c r="OTJ26" s="12"/>
      <c r="OTK26" s="12"/>
      <c r="OTL26" s="12"/>
      <c r="OTM26" s="12"/>
      <c r="OTN26" s="11"/>
      <c r="OTO26" s="12"/>
      <c r="OTP26" s="12"/>
      <c r="OTQ26" s="12"/>
      <c r="OTR26" s="12"/>
      <c r="OTS26" s="11"/>
      <c r="OTT26" s="12"/>
      <c r="OTU26" s="12"/>
      <c r="OTV26" s="12"/>
      <c r="OTW26" s="12"/>
      <c r="OTX26" s="11"/>
      <c r="OTY26" s="12"/>
      <c r="OTZ26" s="12"/>
      <c r="OUA26" s="12"/>
      <c r="OUB26" s="12"/>
      <c r="OUC26" s="11"/>
      <c r="OUD26" s="12"/>
      <c r="OUE26" s="12"/>
      <c r="OUF26" s="12"/>
      <c r="OUG26" s="12"/>
      <c r="OUH26" s="11"/>
      <c r="OUI26" s="12"/>
      <c r="OUJ26" s="12"/>
      <c r="OUK26" s="12"/>
      <c r="OUL26" s="12"/>
      <c r="OUM26" s="11"/>
      <c r="OUN26" s="12"/>
      <c r="OUO26" s="12"/>
      <c r="OUP26" s="12"/>
      <c r="OUQ26" s="12"/>
      <c r="OUR26" s="11"/>
      <c r="OUS26" s="12"/>
      <c r="OUT26" s="12"/>
      <c r="OUU26" s="12"/>
      <c r="OUV26" s="12"/>
      <c r="OUW26" s="11"/>
      <c r="OUX26" s="12"/>
      <c r="OUY26" s="12"/>
      <c r="OUZ26" s="12"/>
      <c r="OVA26" s="12"/>
      <c r="OVB26" s="11"/>
      <c r="OVC26" s="12"/>
      <c r="OVD26" s="12"/>
      <c r="OVE26" s="12"/>
      <c r="OVF26" s="12"/>
      <c r="OVG26" s="11"/>
      <c r="OVH26" s="12"/>
      <c r="OVI26" s="12"/>
      <c r="OVJ26" s="12"/>
      <c r="OVK26" s="12"/>
      <c r="OVL26" s="11"/>
      <c r="OVM26" s="12"/>
      <c r="OVN26" s="12"/>
      <c r="OVO26" s="12"/>
      <c r="OVP26" s="12"/>
      <c r="OVQ26" s="11"/>
      <c r="OVR26" s="12"/>
      <c r="OVS26" s="12"/>
      <c r="OVT26" s="12"/>
      <c r="OVU26" s="12"/>
      <c r="OVV26" s="11"/>
      <c r="OVW26" s="12"/>
      <c r="OVX26" s="12"/>
      <c r="OVY26" s="12"/>
      <c r="OVZ26" s="12"/>
      <c r="OWA26" s="11"/>
      <c r="OWB26" s="12"/>
      <c r="OWC26" s="12"/>
      <c r="OWD26" s="12"/>
      <c r="OWE26" s="12"/>
      <c r="OWF26" s="11"/>
      <c r="OWG26" s="12"/>
      <c r="OWH26" s="12"/>
      <c r="OWI26" s="12"/>
      <c r="OWJ26" s="12"/>
      <c r="OWK26" s="11"/>
      <c r="OWL26" s="12"/>
      <c r="OWM26" s="12"/>
      <c r="OWN26" s="12"/>
      <c r="OWO26" s="12"/>
      <c r="OWP26" s="11"/>
      <c r="OWQ26" s="12"/>
      <c r="OWR26" s="12"/>
      <c r="OWS26" s="12"/>
      <c r="OWT26" s="12"/>
      <c r="OWU26" s="11"/>
      <c r="OWV26" s="12"/>
      <c r="OWW26" s="12"/>
      <c r="OWX26" s="12"/>
      <c r="OWY26" s="12"/>
      <c r="OWZ26" s="11"/>
      <c r="OXA26" s="12"/>
      <c r="OXB26" s="12"/>
      <c r="OXC26" s="12"/>
      <c r="OXD26" s="12"/>
      <c r="OXE26" s="11"/>
      <c r="OXF26" s="12"/>
      <c r="OXG26" s="12"/>
      <c r="OXH26" s="12"/>
      <c r="OXI26" s="12"/>
      <c r="OXJ26" s="11"/>
      <c r="OXK26" s="12"/>
      <c r="OXL26" s="12"/>
      <c r="OXM26" s="12"/>
      <c r="OXN26" s="12"/>
      <c r="OXO26" s="11"/>
      <c r="OXP26" s="12"/>
      <c r="OXQ26" s="12"/>
      <c r="OXR26" s="12"/>
      <c r="OXS26" s="12"/>
      <c r="OXT26" s="11"/>
      <c r="OXU26" s="12"/>
      <c r="OXV26" s="12"/>
      <c r="OXW26" s="12"/>
      <c r="OXX26" s="12"/>
      <c r="OXY26" s="11"/>
      <c r="OXZ26" s="12"/>
      <c r="OYA26" s="12"/>
      <c r="OYB26" s="12"/>
      <c r="OYC26" s="12"/>
      <c r="OYD26" s="11"/>
      <c r="OYE26" s="12"/>
      <c r="OYF26" s="12"/>
      <c r="OYG26" s="12"/>
      <c r="OYH26" s="12"/>
      <c r="OYI26" s="11"/>
      <c r="OYJ26" s="12"/>
      <c r="OYK26" s="12"/>
      <c r="OYL26" s="12"/>
      <c r="OYM26" s="12"/>
      <c r="OYN26" s="11"/>
      <c r="OYO26" s="12"/>
      <c r="OYP26" s="12"/>
      <c r="OYQ26" s="12"/>
      <c r="OYR26" s="12"/>
      <c r="OYS26" s="11"/>
      <c r="OYT26" s="12"/>
      <c r="OYU26" s="12"/>
      <c r="OYV26" s="12"/>
      <c r="OYW26" s="12"/>
      <c r="OYX26" s="11"/>
      <c r="OYY26" s="12"/>
      <c r="OYZ26" s="12"/>
      <c r="OZA26" s="12"/>
      <c r="OZB26" s="12"/>
      <c r="OZC26" s="11"/>
      <c r="OZD26" s="12"/>
      <c r="OZE26" s="12"/>
      <c r="OZF26" s="12"/>
      <c r="OZG26" s="12"/>
      <c r="OZH26" s="11"/>
      <c r="OZI26" s="12"/>
      <c r="OZJ26" s="12"/>
      <c r="OZK26" s="12"/>
      <c r="OZL26" s="12"/>
      <c r="OZM26" s="11"/>
      <c r="OZN26" s="12"/>
      <c r="OZO26" s="12"/>
      <c r="OZP26" s="12"/>
      <c r="OZQ26" s="12"/>
      <c r="OZR26" s="11"/>
      <c r="OZS26" s="12"/>
      <c r="OZT26" s="12"/>
      <c r="OZU26" s="12"/>
      <c r="OZV26" s="12"/>
      <c r="OZW26" s="11"/>
      <c r="OZX26" s="12"/>
      <c r="OZY26" s="12"/>
      <c r="OZZ26" s="12"/>
      <c r="PAA26" s="12"/>
      <c r="PAB26" s="11"/>
      <c r="PAC26" s="12"/>
      <c r="PAD26" s="12"/>
      <c r="PAE26" s="12"/>
      <c r="PAF26" s="12"/>
      <c r="PAG26" s="11"/>
      <c r="PAH26" s="12"/>
      <c r="PAI26" s="12"/>
      <c r="PAJ26" s="12"/>
      <c r="PAK26" s="12"/>
      <c r="PAL26" s="11"/>
      <c r="PAM26" s="12"/>
      <c r="PAN26" s="12"/>
      <c r="PAO26" s="12"/>
      <c r="PAP26" s="12"/>
      <c r="PAQ26" s="11"/>
      <c r="PAR26" s="12"/>
      <c r="PAS26" s="12"/>
      <c r="PAT26" s="12"/>
      <c r="PAU26" s="12"/>
      <c r="PAV26" s="11"/>
      <c r="PAW26" s="12"/>
      <c r="PAX26" s="12"/>
      <c r="PAY26" s="12"/>
      <c r="PAZ26" s="12"/>
      <c r="PBA26" s="11"/>
      <c r="PBB26" s="12"/>
      <c r="PBC26" s="12"/>
      <c r="PBD26" s="12"/>
      <c r="PBE26" s="12"/>
      <c r="PBF26" s="11"/>
      <c r="PBG26" s="12"/>
      <c r="PBH26" s="12"/>
      <c r="PBI26" s="12"/>
      <c r="PBJ26" s="12"/>
      <c r="PBK26" s="11"/>
      <c r="PBL26" s="12"/>
      <c r="PBM26" s="12"/>
      <c r="PBN26" s="12"/>
      <c r="PBO26" s="12"/>
      <c r="PBP26" s="11"/>
      <c r="PBQ26" s="12"/>
      <c r="PBR26" s="12"/>
      <c r="PBS26" s="12"/>
      <c r="PBT26" s="12"/>
      <c r="PBU26" s="11"/>
      <c r="PBV26" s="12"/>
      <c r="PBW26" s="12"/>
      <c r="PBX26" s="12"/>
      <c r="PBY26" s="12"/>
      <c r="PBZ26" s="11"/>
      <c r="PCA26" s="12"/>
      <c r="PCB26" s="12"/>
      <c r="PCC26" s="12"/>
      <c r="PCD26" s="12"/>
      <c r="PCE26" s="11"/>
      <c r="PCF26" s="12"/>
      <c r="PCG26" s="12"/>
      <c r="PCH26" s="12"/>
      <c r="PCI26" s="12"/>
      <c r="PCJ26" s="11"/>
      <c r="PCK26" s="12"/>
      <c r="PCL26" s="12"/>
      <c r="PCM26" s="12"/>
      <c r="PCN26" s="12"/>
      <c r="PCO26" s="11"/>
      <c r="PCP26" s="12"/>
      <c r="PCQ26" s="12"/>
      <c r="PCR26" s="12"/>
      <c r="PCS26" s="12"/>
      <c r="PCT26" s="11"/>
      <c r="PCU26" s="12"/>
      <c r="PCV26" s="12"/>
      <c r="PCW26" s="12"/>
      <c r="PCX26" s="12"/>
      <c r="PCY26" s="11"/>
      <c r="PCZ26" s="12"/>
      <c r="PDA26" s="12"/>
      <c r="PDB26" s="12"/>
      <c r="PDC26" s="12"/>
      <c r="PDD26" s="11"/>
      <c r="PDE26" s="12"/>
      <c r="PDF26" s="12"/>
      <c r="PDG26" s="12"/>
      <c r="PDH26" s="12"/>
      <c r="PDI26" s="11"/>
      <c r="PDJ26" s="12"/>
      <c r="PDK26" s="12"/>
      <c r="PDL26" s="12"/>
      <c r="PDM26" s="12"/>
      <c r="PDN26" s="11"/>
      <c r="PDO26" s="12"/>
      <c r="PDP26" s="12"/>
      <c r="PDQ26" s="12"/>
      <c r="PDR26" s="12"/>
      <c r="PDS26" s="11"/>
      <c r="PDT26" s="12"/>
      <c r="PDU26" s="12"/>
      <c r="PDV26" s="12"/>
      <c r="PDW26" s="12"/>
      <c r="PDX26" s="11"/>
      <c r="PDY26" s="12"/>
      <c r="PDZ26" s="12"/>
      <c r="PEA26" s="12"/>
      <c r="PEB26" s="12"/>
      <c r="PEC26" s="11"/>
      <c r="PED26" s="12"/>
      <c r="PEE26" s="12"/>
      <c r="PEF26" s="12"/>
      <c r="PEG26" s="12"/>
      <c r="PEH26" s="11"/>
      <c r="PEI26" s="12"/>
      <c r="PEJ26" s="12"/>
      <c r="PEK26" s="12"/>
      <c r="PEL26" s="12"/>
      <c r="PEM26" s="11"/>
      <c r="PEN26" s="12"/>
      <c r="PEO26" s="12"/>
      <c r="PEP26" s="12"/>
      <c r="PEQ26" s="12"/>
      <c r="PER26" s="11"/>
      <c r="PES26" s="12"/>
      <c r="PET26" s="12"/>
      <c r="PEU26" s="12"/>
      <c r="PEV26" s="12"/>
      <c r="PEW26" s="11"/>
      <c r="PEX26" s="12"/>
      <c r="PEY26" s="12"/>
      <c r="PEZ26" s="12"/>
      <c r="PFA26" s="12"/>
      <c r="PFB26" s="11"/>
      <c r="PFC26" s="12"/>
      <c r="PFD26" s="12"/>
      <c r="PFE26" s="12"/>
      <c r="PFF26" s="12"/>
      <c r="PFG26" s="11"/>
      <c r="PFH26" s="12"/>
      <c r="PFI26" s="12"/>
      <c r="PFJ26" s="12"/>
      <c r="PFK26" s="12"/>
      <c r="PFL26" s="11"/>
      <c r="PFM26" s="12"/>
      <c r="PFN26" s="12"/>
      <c r="PFO26" s="12"/>
      <c r="PFP26" s="12"/>
      <c r="PFQ26" s="11"/>
      <c r="PFR26" s="12"/>
      <c r="PFS26" s="12"/>
      <c r="PFT26" s="12"/>
      <c r="PFU26" s="12"/>
      <c r="PFV26" s="11"/>
      <c r="PFW26" s="12"/>
      <c r="PFX26" s="12"/>
      <c r="PFY26" s="12"/>
      <c r="PFZ26" s="12"/>
      <c r="PGA26" s="11"/>
      <c r="PGB26" s="12"/>
      <c r="PGC26" s="12"/>
      <c r="PGD26" s="12"/>
      <c r="PGE26" s="12"/>
      <c r="PGF26" s="11"/>
      <c r="PGG26" s="12"/>
      <c r="PGH26" s="12"/>
      <c r="PGI26" s="12"/>
      <c r="PGJ26" s="12"/>
      <c r="PGK26" s="11"/>
      <c r="PGL26" s="12"/>
      <c r="PGM26" s="12"/>
      <c r="PGN26" s="12"/>
      <c r="PGO26" s="12"/>
      <c r="PGP26" s="11"/>
      <c r="PGQ26" s="12"/>
      <c r="PGR26" s="12"/>
      <c r="PGS26" s="12"/>
      <c r="PGT26" s="12"/>
      <c r="PGU26" s="11"/>
      <c r="PGV26" s="12"/>
      <c r="PGW26" s="12"/>
      <c r="PGX26" s="12"/>
      <c r="PGY26" s="12"/>
      <c r="PGZ26" s="11"/>
      <c r="PHA26" s="12"/>
      <c r="PHB26" s="12"/>
      <c r="PHC26" s="12"/>
      <c r="PHD26" s="12"/>
      <c r="PHE26" s="11"/>
      <c r="PHF26" s="12"/>
      <c r="PHG26" s="12"/>
      <c r="PHH26" s="12"/>
      <c r="PHI26" s="12"/>
      <c r="PHJ26" s="11"/>
      <c r="PHK26" s="12"/>
      <c r="PHL26" s="12"/>
      <c r="PHM26" s="12"/>
      <c r="PHN26" s="12"/>
      <c r="PHO26" s="11"/>
      <c r="PHP26" s="12"/>
      <c r="PHQ26" s="12"/>
      <c r="PHR26" s="12"/>
      <c r="PHS26" s="12"/>
      <c r="PHT26" s="11"/>
      <c r="PHU26" s="12"/>
      <c r="PHV26" s="12"/>
      <c r="PHW26" s="12"/>
      <c r="PHX26" s="12"/>
      <c r="PHY26" s="11"/>
      <c r="PHZ26" s="12"/>
      <c r="PIA26" s="12"/>
      <c r="PIB26" s="12"/>
      <c r="PIC26" s="12"/>
      <c r="PID26" s="11"/>
      <c r="PIE26" s="12"/>
      <c r="PIF26" s="12"/>
      <c r="PIG26" s="12"/>
      <c r="PIH26" s="12"/>
      <c r="PII26" s="11"/>
      <c r="PIJ26" s="12"/>
      <c r="PIK26" s="12"/>
      <c r="PIL26" s="12"/>
      <c r="PIM26" s="12"/>
      <c r="PIN26" s="11"/>
      <c r="PIO26" s="12"/>
      <c r="PIP26" s="12"/>
      <c r="PIQ26" s="12"/>
      <c r="PIR26" s="12"/>
      <c r="PIS26" s="11"/>
      <c r="PIT26" s="12"/>
      <c r="PIU26" s="12"/>
      <c r="PIV26" s="12"/>
      <c r="PIW26" s="12"/>
      <c r="PIX26" s="11"/>
      <c r="PIY26" s="12"/>
      <c r="PIZ26" s="12"/>
      <c r="PJA26" s="12"/>
      <c r="PJB26" s="12"/>
      <c r="PJC26" s="11"/>
      <c r="PJD26" s="12"/>
      <c r="PJE26" s="12"/>
      <c r="PJF26" s="12"/>
      <c r="PJG26" s="12"/>
      <c r="PJH26" s="11"/>
      <c r="PJI26" s="12"/>
      <c r="PJJ26" s="12"/>
      <c r="PJK26" s="12"/>
      <c r="PJL26" s="12"/>
      <c r="PJM26" s="11"/>
      <c r="PJN26" s="12"/>
      <c r="PJO26" s="12"/>
      <c r="PJP26" s="12"/>
      <c r="PJQ26" s="12"/>
      <c r="PJR26" s="11"/>
      <c r="PJS26" s="12"/>
      <c r="PJT26" s="12"/>
      <c r="PJU26" s="12"/>
      <c r="PJV26" s="12"/>
      <c r="PJW26" s="11"/>
      <c r="PJX26" s="12"/>
      <c r="PJY26" s="12"/>
      <c r="PJZ26" s="12"/>
      <c r="PKA26" s="12"/>
      <c r="PKB26" s="11"/>
      <c r="PKC26" s="12"/>
      <c r="PKD26" s="12"/>
      <c r="PKE26" s="12"/>
      <c r="PKF26" s="12"/>
      <c r="PKG26" s="11"/>
      <c r="PKH26" s="12"/>
      <c r="PKI26" s="12"/>
      <c r="PKJ26" s="12"/>
      <c r="PKK26" s="12"/>
      <c r="PKL26" s="11"/>
      <c r="PKM26" s="12"/>
      <c r="PKN26" s="12"/>
      <c r="PKO26" s="12"/>
      <c r="PKP26" s="12"/>
      <c r="PKQ26" s="11"/>
      <c r="PKR26" s="12"/>
      <c r="PKS26" s="12"/>
      <c r="PKT26" s="12"/>
      <c r="PKU26" s="12"/>
      <c r="PKV26" s="11"/>
      <c r="PKW26" s="12"/>
      <c r="PKX26" s="12"/>
      <c r="PKY26" s="12"/>
      <c r="PKZ26" s="12"/>
      <c r="PLA26" s="11"/>
      <c r="PLB26" s="12"/>
      <c r="PLC26" s="12"/>
      <c r="PLD26" s="12"/>
      <c r="PLE26" s="12"/>
      <c r="PLF26" s="11"/>
      <c r="PLG26" s="12"/>
      <c r="PLH26" s="12"/>
      <c r="PLI26" s="12"/>
      <c r="PLJ26" s="12"/>
      <c r="PLK26" s="11"/>
      <c r="PLL26" s="12"/>
      <c r="PLM26" s="12"/>
      <c r="PLN26" s="12"/>
      <c r="PLO26" s="12"/>
      <c r="PLP26" s="11"/>
      <c r="PLQ26" s="12"/>
      <c r="PLR26" s="12"/>
      <c r="PLS26" s="12"/>
      <c r="PLT26" s="12"/>
      <c r="PLU26" s="11"/>
      <c r="PLV26" s="12"/>
      <c r="PLW26" s="12"/>
      <c r="PLX26" s="12"/>
      <c r="PLY26" s="12"/>
      <c r="PLZ26" s="11"/>
      <c r="PMA26" s="12"/>
      <c r="PMB26" s="12"/>
      <c r="PMC26" s="12"/>
      <c r="PMD26" s="12"/>
      <c r="PME26" s="11"/>
      <c r="PMF26" s="12"/>
      <c r="PMG26" s="12"/>
      <c r="PMH26" s="12"/>
      <c r="PMI26" s="12"/>
      <c r="PMJ26" s="11"/>
      <c r="PMK26" s="12"/>
      <c r="PML26" s="12"/>
      <c r="PMM26" s="12"/>
      <c r="PMN26" s="12"/>
      <c r="PMO26" s="11"/>
      <c r="PMP26" s="12"/>
      <c r="PMQ26" s="12"/>
      <c r="PMR26" s="12"/>
      <c r="PMS26" s="12"/>
      <c r="PMT26" s="11"/>
      <c r="PMU26" s="12"/>
      <c r="PMV26" s="12"/>
      <c r="PMW26" s="12"/>
      <c r="PMX26" s="12"/>
      <c r="PMY26" s="11"/>
      <c r="PMZ26" s="12"/>
      <c r="PNA26" s="12"/>
      <c r="PNB26" s="12"/>
      <c r="PNC26" s="12"/>
      <c r="PND26" s="11"/>
      <c r="PNE26" s="12"/>
      <c r="PNF26" s="12"/>
      <c r="PNG26" s="12"/>
      <c r="PNH26" s="12"/>
      <c r="PNI26" s="11"/>
      <c r="PNJ26" s="12"/>
      <c r="PNK26" s="12"/>
      <c r="PNL26" s="12"/>
      <c r="PNM26" s="12"/>
      <c r="PNN26" s="11"/>
      <c r="PNO26" s="12"/>
      <c r="PNP26" s="12"/>
      <c r="PNQ26" s="12"/>
      <c r="PNR26" s="12"/>
      <c r="PNS26" s="11"/>
      <c r="PNT26" s="12"/>
      <c r="PNU26" s="12"/>
      <c r="PNV26" s="12"/>
      <c r="PNW26" s="12"/>
      <c r="PNX26" s="11"/>
      <c r="PNY26" s="12"/>
      <c r="PNZ26" s="12"/>
      <c r="POA26" s="12"/>
      <c r="POB26" s="12"/>
      <c r="POC26" s="11"/>
      <c r="POD26" s="12"/>
      <c r="POE26" s="12"/>
      <c r="POF26" s="12"/>
      <c r="POG26" s="12"/>
      <c r="POH26" s="11"/>
      <c r="POI26" s="12"/>
      <c r="POJ26" s="12"/>
      <c r="POK26" s="12"/>
      <c r="POL26" s="12"/>
      <c r="POM26" s="11"/>
      <c r="PON26" s="12"/>
      <c r="POO26" s="12"/>
      <c r="POP26" s="12"/>
      <c r="POQ26" s="12"/>
      <c r="POR26" s="11"/>
      <c r="POS26" s="12"/>
      <c r="POT26" s="12"/>
      <c r="POU26" s="12"/>
      <c r="POV26" s="12"/>
      <c r="POW26" s="11"/>
      <c r="POX26" s="12"/>
      <c r="POY26" s="12"/>
      <c r="POZ26" s="12"/>
      <c r="PPA26" s="12"/>
      <c r="PPB26" s="11"/>
      <c r="PPC26" s="12"/>
      <c r="PPD26" s="12"/>
      <c r="PPE26" s="12"/>
      <c r="PPF26" s="12"/>
      <c r="PPG26" s="11"/>
      <c r="PPH26" s="12"/>
      <c r="PPI26" s="12"/>
      <c r="PPJ26" s="12"/>
      <c r="PPK26" s="12"/>
      <c r="PPL26" s="11"/>
      <c r="PPM26" s="12"/>
      <c r="PPN26" s="12"/>
      <c r="PPO26" s="12"/>
      <c r="PPP26" s="12"/>
      <c r="PPQ26" s="11"/>
      <c r="PPR26" s="12"/>
      <c r="PPS26" s="12"/>
      <c r="PPT26" s="12"/>
      <c r="PPU26" s="12"/>
      <c r="PPV26" s="11"/>
      <c r="PPW26" s="12"/>
      <c r="PPX26" s="12"/>
      <c r="PPY26" s="12"/>
      <c r="PPZ26" s="12"/>
      <c r="PQA26" s="11"/>
      <c r="PQB26" s="12"/>
      <c r="PQC26" s="12"/>
      <c r="PQD26" s="12"/>
      <c r="PQE26" s="12"/>
      <c r="PQF26" s="11"/>
      <c r="PQG26" s="12"/>
      <c r="PQH26" s="12"/>
      <c r="PQI26" s="12"/>
      <c r="PQJ26" s="12"/>
      <c r="PQK26" s="11"/>
      <c r="PQL26" s="12"/>
      <c r="PQM26" s="12"/>
      <c r="PQN26" s="12"/>
      <c r="PQO26" s="12"/>
      <c r="PQP26" s="11"/>
      <c r="PQQ26" s="12"/>
      <c r="PQR26" s="12"/>
      <c r="PQS26" s="12"/>
      <c r="PQT26" s="12"/>
      <c r="PQU26" s="11"/>
      <c r="PQV26" s="12"/>
      <c r="PQW26" s="12"/>
      <c r="PQX26" s="12"/>
      <c r="PQY26" s="12"/>
      <c r="PQZ26" s="11"/>
      <c r="PRA26" s="12"/>
      <c r="PRB26" s="12"/>
      <c r="PRC26" s="12"/>
      <c r="PRD26" s="12"/>
      <c r="PRE26" s="11"/>
      <c r="PRF26" s="12"/>
      <c r="PRG26" s="12"/>
      <c r="PRH26" s="12"/>
      <c r="PRI26" s="12"/>
      <c r="PRJ26" s="11"/>
      <c r="PRK26" s="12"/>
      <c r="PRL26" s="12"/>
      <c r="PRM26" s="12"/>
      <c r="PRN26" s="12"/>
      <c r="PRO26" s="11"/>
      <c r="PRP26" s="12"/>
      <c r="PRQ26" s="12"/>
      <c r="PRR26" s="12"/>
      <c r="PRS26" s="12"/>
      <c r="PRT26" s="11"/>
      <c r="PRU26" s="12"/>
      <c r="PRV26" s="12"/>
      <c r="PRW26" s="12"/>
      <c r="PRX26" s="12"/>
      <c r="PRY26" s="11"/>
      <c r="PRZ26" s="12"/>
      <c r="PSA26" s="12"/>
      <c r="PSB26" s="12"/>
      <c r="PSC26" s="12"/>
      <c r="PSD26" s="11"/>
      <c r="PSE26" s="12"/>
      <c r="PSF26" s="12"/>
      <c r="PSG26" s="12"/>
      <c r="PSH26" s="12"/>
      <c r="PSI26" s="11"/>
      <c r="PSJ26" s="12"/>
      <c r="PSK26" s="12"/>
      <c r="PSL26" s="12"/>
      <c r="PSM26" s="12"/>
      <c r="PSN26" s="11"/>
      <c r="PSO26" s="12"/>
      <c r="PSP26" s="12"/>
      <c r="PSQ26" s="12"/>
      <c r="PSR26" s="12"/>
      <c r="PSS26" s="11"/>
      <c r="PST26" s="12"/>
      <c r="PSU26" s="12"/>
      <c r="PSV26" s="12"/>
      <c r="PSW26" s="12"/>
      <c r="PSX26" s="11"/>
      <c r="PSY26" s="12"/>
      <c r="PSZ26" s="12"/>
      <c r="PTA26" s="12"/>
      <c r="PTB26" s="12"/>
      <c r="PTC26" s="11"/>
      <c r="PTD26" s="12"/>
      <c r="PTE26" s="12"/>
      <c r="PTF26" s="12"/>
      <c r="PTG26" s="12"/>
      <c r="PTH26" s="11"/>
      <c r="PTI26" s="12"/>
      <c r="PTJ26" s="12"/>
      <c r="PTK26" s="12"/>
      <c r="PTL26" s="12"/>
      <c r="PTM26" s="11"/>
      <c r="PTN26" s="12"/>
      <c r="PTO26" s="12"/>
      <c r="PTP26" s="12"/>
      <c r="PTQ26" s="12"/>
      <c r="PTR26" s="11"/>
      <c r="PTS26" s="12"/>
      <c r="PTT26" s="12"/>
      <c r="PTU26" s="12"/>
      <c r="PTV26" s="12"/>
      <c r="PTW26" s="11"/>
      <c r="PTX26" s="12"/>
      <c r="PTY26" s="12"/>
      <c r="PTZ26" s="12"/>
      <c r="PUA26" s="12"/>
      <c r="PUB26" s="11"/>
      <c r="PUC26" s="12"/>
      <c r="PUD26" s="12"/>
      <c r="PUE26" s="12"/>
      <c r="PUF26" s="12"/>
      <c r="PUG26" s="11"/>
      <c r="PUH26" s="12"/>
      <c r="PUI26" s="12"/>
      <c r="PUJ26" s="12"/>
      <c r="PUK26" s="12"/>
      <c r="PUL26" s="11"/>
      <c r="PUM26" s="12"/>
      <c r="PUN26" s="12"/>
      <c r="PUO26" s="12"/>
      <c r="PUP26" s="12"/>
      <c r="PUQ26" s="11"/>
      <c r="PUR26" s="12"/>
      <c r="PUS26" s="12"/>
      <c r="PUT26" s="12"/>
      <c r="PUU26" s="12"/>
      <c r="PUV26" s="11"/>
      <c r="PUW26" s="12"/>
      <c r="PUX26" s="12"/>
      <c r="PUY26" s="12"/>
      <c r="PUZ26" s="12"/>
      <c r="PVA26" s="11"/>
      <c r="PVB26" s="12"/>
      <c r="PVC26" s="12"/>
      <c r="PVD26" s="12"/>
      <c r="PVE26" s="12"/>
      <c r="PVF26" s="11"/>
      <c r="PVG26" s="12"/>
      <c r="PVH26" s="12"/>
      <c r="PVI26" s="12"/>
      <c r="PVJ26" s="12"/>
      <c r="PVK26" s="11"/>
      <c r="PVL26" s="12"/>
      <c r="PVM26" s="12"/>
      <c r="PVN26" s="12"/>
      <c r="PVO26" s="12"/>
      <c r="PVP26" s="11"/>
      <c r="PVQ26" s="12"/>
      <c r="PVR26" s="12"/>
      <c r="PVS26" s="12"/>
      <c r="PVT26" s="12"/>
      <c r="PVU26" s="11"/>
      <c r="PVV26" s="12"/>
      <c r="PVW26" s="12"/>
      <c r="PVX26" s="12"/>
      <c r="PVY26" s="12"/>
      <c r="PVZ26" s="11"/>
      <c r="PWA26" s="12"/>
      <c r="PWB26" s="12"/>
      <c r="PWC26" s="12"/>
      <c r="PWD26" s="12"/>
      <c r="PWE26" s="11"/>
      <c r="PWF26" s="12"/>
      <c r="PWG26" s="12"/>
      <c r="PWH26" s="12"/>
      <c r="PWI26" s="12"/>
      <c r="PWJ26" s="11"/>
      <c r="PWK26" s="12"/>
      <c r="PWL26" s="12"/>
      <c r="PWM26" s="12"/>
      <c r="PWN26" s="12"/>
      <c r="PWO26" s="11"/>
      <c r="PWP26" s="12"/>
      <c r="PWQ26" s="12"/>
      <c r="PWR26" s="12"/>
      <c r="PWS26" s="12"/>
      <c r="PWT26" s="11"/>
      <c r="PWU26" s="12"/>
      <c r="PWV26" s="12"/>
      <c r="PWW26" s="12"/>
      <c r="PWX26" s="12"/>
      <c r="PWY26" s="11"/>
      <c r="PWZ26" s="12"/>
      <c r="PXA26" s="12"/>
      <c r="PXB26" s="12"/>
      <c r="PXC26" s="12"/>
      <c r="PXD26" s="11"/>
      <c r="PXE26" s="12"/>
      <c r="PXF26" s="12"/>
      <c r="PXG26" s="12"/>
      <c r="PXH26" s="12"/>
      <c r="PXI26" s="11"/>
      <c r="PXJ26" s="12"/>
      <c r="PXK26" s="12"/>
      <c r="PXL26" s="12"/>
      <c r="PXM26" s="12"/>
      <c r="PXN26" s="11"/>
      <c r="PXO26" s="12"/>
      <c r="PXP26" s="12"/>
      <c r="PXQ26" s="12"/>
      <c r="PXR26" s="12"/>
      <c r="PXS26" s="11"/>
      <c r="PXT26" s="12"/>
      <c r="PXU26" s="12"/>
      <c r="PXV26" s="12"/>
      <c r="PXW26" s="12"/>
      <c r="PXX26" s="11"/>
      <c r="PXY26" s="12"/>
      <c r="PXZ26" s="12"/>
      <c r="PYA26" s="12"/>
      <c r="PYB26" s="12"/>
      <c r="PYC26" s="11"/>
      <c r="PYD26" s="12"/>
      <c r="PYE26" s="12"/>
      <c r="PYF26" s="12"/>
      <c r="PYG26" s="12"/>
      <c r="PYH26" s="11"/>
      <c r="PYI26" s="12"/>
      <c r="PYJ26" s="12"/>
      <c r="PYK26" s="12"/>
      <c r="PYL26" s="12"/>
      <c r="PYM26" s="11"/>
      <c r="PYN26" s="12"/>
      <c r="PYO26" s="12"/>
      <c r="PYP26" s="12"/>
      <c r="PYQ26" s="12"/>
      <c r="PYR26" s="11"/>
      <c r="PYS26" s="12"/>
      <c r="PYT26" s="12"/>
      <c r="PYU26" s="12"/>
      <c r="PYV26" s="12"/>
      <c r="PYW26" s="11"/>
      <c r="PYX26" s="12"/>
      <c r="PYY26" s="12"/>
      <c r="PYZ26" s="12"/>
      <c r="PZA26" s="12"/>
      <c r="PZB26" s="11"/>
      <c r="PZC26" s="12"/>
      <c r="PZD26" s="12"/>
      <c r="PZE26" s="12"/>
      <c r="PZF26" s="12"/>
      <c r="PZG26" s="11"/>
      <c r="PZH26" s="12"/>
      <c r="PZI26" s="12"/>
      <c r="PZJ26" s="12"/>
      <c r="PZK26" s="12"/>
      <c r="PZL26" s="11"/>
      <c r="PZM26" s="12"/>
      <c r="PZN26" s="12"/>
      <c r="PZO26" s="12"/>
      <c r="PZP26" s="12"/>
      <c r="PZQ26" s="11"/>
      <c r="PZR26" s="12"/>
      <c r="PZS26" s="12"/>
      <c r="PZT26" s="12"/>
      <c r="PZU26" s="12"/>
      <c r="PZV26" s="11"/>
      <c r="PZW26" s="12"/>
      <c r="PZX26" s="12"/>
      <c r="PZY26" s="12"/>
      <c r="PZZ26" s="12"/>
      <c r="QAA26" s="11"/>
      <c r="QAB26" s="12"/>
      <c r="QAC26" s="12"/>
      <c r="QAD26" s="12"/>
      <c r="QAE26" s="12"/>
      <c r="QAF26" s="11"/>
      <c r="QAG26" s="12"/>
      <c r="QAH26" s="12"/>
      <c r="QAI26" s="12"/>
      <c r="QAJ26" s="12"/>
      <c r="QAK26" s="11"/>
      <c r="QAL26" s="12"/>
      <c r="QAM26" s="12"/>
      <c r="QAN26" s="12"/>
      <c r="QAO26" s="12"/>
      <c r="QAP26" s="11"/>
      <c r="QAQ26" s="12"/>
      <c r="QAR26" s="12"/>
      <c r="QAS26" s="12"/>
      <c r="QAT26" s="12"/>
      <c r="QAU26" s="11"/>
      <c r="QAV26" s="12"/>
      <c r="QAW26" s="12"/>
      <c r="QAX26" s="12"/>
      <c r="QAY26" s="12"/>
      <c r="QAZ26" s="11"/>
      <c r="QBA26" s="12"/>
      <c r="QBB26" s="12"/>
      <c r="QBC26" s="12"/>
      <c r="QBD26" s="12"/>
      <c r="QBE26" s="11"/>
      <c r="QBF26" s="12"/>
      <c r="QBG26" s="12"/>
      <c r="QBH26" s="12"/>
      <c r="QBI26" s="12"/>
      <c r="QBJ26" s="11"/>
      <c r="QBK26" s="12"/>
      <c r="QBL26" s="12"/>
      <c r="QBM26" s="12"/>
      <c r="QBN26" s="12"/>
      <c r="QBO26" s="11"/>
      <c r="QBP26" s="12"/>
      <c r="QBQ26" s="12"/>
      <c r="QBR26" s="12"/>
      <c r="QBS26" s="12"/>
      <c r="QBT26" s="11"/>
      <c r="QBU26" s="12"/>
      <c r="QBV26" s="12"/>
      <c r="QBW26" s="12"/>
      <c r="QBX26" s="12"/>
      <c r="QBY26" s="11"/>
      <c r="QBZ26" s="12"/>
      <c r="QCA26" s="12"/>
      <c r="QCB26" s="12"/>
      <c r="QCC26" s="12"/>
      <c r="QCD26" s="11"/>
      <c r="QCE26" s="12"/>
      <c r="QCF26" s="12"/>
      <c r="QCG26" s="12"/>
      <c r="QCH26" s="12"/>
      <c r="QCI26" s="11"/>
      <c r="QCJ26" s="12"/>
      <c r="QCK26" s="12"/>
      <c r="QCL26" s="12"/>
      <c r="QCM26" s="12"/>
      <c r="QCN26" s="11"/>
      <c r="QCO26" s="12"/>
      <c r="QCP26" s="12"/>
      <c r="QCQ26" s="12"/>
      <c r="QCR26" s="12"/>
      <c r="QCS26" s="11"/>
      <c r="QCT26" s="12"/>
      <c r="QCU26" s="12"/>
      <c r="QCV26" s="12"/>
      <c r="QCW26" s="12"/>
      <c r="QCX26" s="11"/>
      <c r="QCY26" s="12"/>
      <c r="QCZ26" s="12"/>
      <c r="QDA26" s="12"/>
      <c r="QDB26" s="12"/>
      <c r="QDC26" s="11"/>
      <c r="QDD26" s="12"/>
      <c r="QDE26" s="12"/>
      <c r="QDF26" s="12"/>
      <c r="QDG26" s="12"/>
      <c r="QDH26" s="11"/>
      <c r="QDI26" s="12"/>
      <c r="QDJ26" s="12"/>
      <c r="QDK26" s="12"/>
      <c r="QDL26" s="12"/>
      <c r="QDM26" s="11"/>
      <c r="QDN26" s="12"/>
      <c r="QDO26" s="12"/>
      <c r="QDP26" s="12"/>
      <c r="QDQ26" s="12"/>
      <c r="QDR26" s="11"/>
      <c r="QDS26" s="12"/>
      <c r="QDT26" s="12"/>
      <c r="QDU26" s="12"/>
      <c r="QDV26" s="12"/>
      <c r="QDW26" s="11"/>
      <c r="QDX26" s="12"/>
      <c r="QDY26" s="12"/>
      <c r="QDZ26" s="12"/>
      <c r="QEA26" s="12"/>
      <c r="QEB26" s="11"/>
      <c r="QEC26" s="12"/>
      <c r="QED26" s="12"/>
      <c r="QEE26" s="12"/>
      <c r="QEF26" s="12"/>
      <c r="QEG26" s="11"/>
      <c r="QEH26" s="12"/>
      <c r="QEI26" s="12"/>
      <c r="QEJ26" s="12"/>
      <c r="QEK26" s="12"/>
      <c r="QEL26" s="11"/>
      <c r="QEM26" s="12"/>
      <c r="QEN26" s="12"/>
      <c r="QEO26" s="12"/>
      <c r="QEP26" s="12"/>
      <c r="QEQ26" s="11"/>
      <c r="QER26" s="12"/>
      <c r="QES26" s="12"/>
      <c r="QET26" s="12"/>
      <c r="QEU26" s="12"/>
      <c r="QEV26" s="11"/>
      <c r="QEW26" s="12"/>
      <c r="QEX26" s="12"/>
      <c r="QEY26" s="12"/>
      <c r="QEZ26" s="12"/>
      <c r="QFA26" s="11"/>
      <c r="QFB26" s="12"/>
      <c r="QFC26" s="12"/>
      <c r="QFD26" s="12"/>
      <c r="QFE26" s="12"/>
      <c r="QFF26" s="11"/>
      <c r="QFG26" s="12"/>
      <c r="QFH26" s="12"/>
      <c r="QFI26" s="12"/>
      <c r="QFJ26" s="12"/>
      <c r="QFK26" s="11"/>
      <c r="QFL26" s="12"/>
      <c r="QFM26" s="12"/>
      <c r="QFN26" s="12"/>
      <c r="QFO26" s="12"/>
      <c r="QFP26" s="11"/>
      <c r="QFQ26" s="12"/>
      <c r="QFR26" s="12"/>
      <c r="QFS26" s="12"/>
      <c r="QFT26" s="12"/>
      <c r="QFU26" s="11"/>
      <c r="QFV26" s="12"/>
      <c r="QFW26" s="12"/>
      <c r="QFX26" s="12"/>
      <c r="QFY26" s="12"/>
      <c r="QFZ26" s="11"/>
      <c r="QGA26" s="12"/>
      <c r="QGB26" s="12"/>
      <c r="QGC26" s="12"/>
      <c r="QGD26" s="12"/>
      <c r="QGE26" s="11"/>
      <c r="QGF26" s="12"/>
      <c r="QGG26" s="12"/>
      <c r="QGH26" s="12"/>
      <c r="QGI26" s="12"/>
      <c r="QGJ26" s="11"/>
      <c r="QGK26" s="12"/>
      <c r="QGL26" s="12"/>
      <c r="QGM26" s="12"/>
      <c r="QGN26" s="12"/>
      <c r="QGO26" s="11"/>
      <c r="QGP26" s="12"/>
      <c r="QGQ26" s="12"/>
      <c r="QGR26" s="12"/>
      <c r="QGS26" s="12"/>
      <c r="QGT26" s="11"/>
      <c r="QGU26" s="12"/>
      <c r="QGV26" s="12"/>
      <c r="QGW26" s="12"/>
      <c r="QGX26" s="12"/>
      <c r="QGY26" s="11"/>
      <c r="QGZ26" s="12"/>
      <c r="QHA26" s="12"/>
      <c r="QHB26" s="12"/>
      <c r="QHC26" s="12"/>
      <c r="QHD26" s="11"/>
      <c r="QHE26" s="12"/>
      <c r="QHF26" s="12"/>
      <c r="QHG26" s="12"/>
      <c r="QHH26" s="12"/>
      <c r="QHI26" s="11"/>
      <c r="QHJ26" s="12"/>
      <c r="QHK26" s="12"/>
      <c r="QHL26" s="12"/>
      <c r="QHM26" s="12"/>
      <c r="QHN26" s="11"/>
      <c r="QHO26" s="12"/>
      <c r="QHP26" s="12"/>
      <c r="QHQ26" s="12"/>
      <c r="QHR26" s="12"/>
      <c r="QHS26" s="11"/>
      <c r="QHT26" s="12"/>
      <c r="QHU26" s="12"/>
      <c r="QHV26" s="12"/>
      <c r="QHW26" s="12"/>
      <c r="QHX26" s="11"/>
      <c r="QHY26" s="12"/>
      <c r="QHZ26" s="12"/>
      <c r="QIA26" s="12"/>
      <c r="QIB26" s="12"/>
      <c r="QIC26" s="11"/>
      <c r="QID26" s="12"/>
      <c r="QIE26" s="12"/>
      <c r="QIF26" s="12"/>
      <c r="QIG26" s="12"/>
      <c r="QIH26" s="11"/>
      <c r="QII26" s="12"/>
      <c r="QIJ26" s="12"/>
      <c r="QIK26" s="12"/>
      <c r="QIL26" s="12"/>
      <c r="QIM26" s="11"/>
      <c r="QIN26" s="12"/>
      <c r="QIO26" s="12"/>
      <c r="QIP26" s="12"/>
      <c r="QIQ26" s="12"/>
      <c r="QIR26" s="11"/>
      <c r="QIS26" s="12"/>
      <c r="QIT26" s="12"/>
      <c r="QIU26" s="12"/>
      <c r="QIV26" s="12"/>
      <c r="QIW26" s="11"/>
      <c r="QIX26" s="12"/>
      <c r="QIY26" s="12"/>
      <c r="QIZ26" s="12"/>
      <c r="QJA26" s="12"/>
      <c r="QJB26" s="11"/>
      <c r="QJC26" s="12"/>
      <c r="QJD26" s="12"/>
      <c r="QJE26" s="12"/>
      <c r="QJF26" s="12"/>
      <c r="QJG26" s="11"/>
      <c r="QJH26" s="12"/>
      <c r="QJI26" s="12"/>
      <c r="QJJ26" s="12"/>
      <c r="QJK26" s="12"/>
      <c r="QJL26" s="11"/>
      <c r="QJM26" s="12"/>
      <c r="QJN26" s="12"/>
      <c r="QJO26" s="12"/>
      <c r="QJP26" s="12"/>
      <c r="QJQ26" s="11"/>
      <c r="QJR26" s="12"/>
      <c r="QJS26" s="12"/>
      <c r="QJT26" s="12"/>
      <c r="QJU26" s="12"/>
      <c r="QJV26" s="11"/>
      <c r="QJW26" s="12"/>
      <c r="QJX26" s="12"/>
      <c r="QJY26" s="12"/>
      <c r="QJZ26" s="12"/>
      <c r="QKA26" s="11"/>
      <c r="QKB26" s="12"/>
      <c r="QKC26" s="12"/>
      <c r="QKD26" s="12"/>
      <c r="QKE26" s="12"/>
      <c r="QKF26" s="11"/>
      <c r="QKG26" s="12"/>
      <c r="QKH26" s="12"/>
      <c r="QKI26" s="12"/>
      <c r="QKJ26" s="12"/>
      <c r="QKK26" s="11"/>
      <c r="QKL26" s="12"/>
      <c r="QKM26" s="12"/>
      <c r="QKN26" s="12"/>
      <c r="QKO26" s="12"/>
      <c r="QKP26" s="11"/>
      <c r="QKQ26" s="12"/>
      <c r="QKR26" s="12"/>
      <c r="QKS26" s="12"/>
      <c r="QKT26" s="12"/>
      <c r="QKU26" s="11"/>
      <c r="QKV26" s="12"/>
      <c r="QKW26" s="12"/>
      <c r="QKX26" s="12"/>
      <c r="QKY26" s="12"/>
      <c r="QKZ26" s="11"/>
      <c r="QLA26" s="12"/>
      <c r="QLB26" s="12"/>
      <c r="QLC26" s="12"/>
      <c r="QLD26" s="12"/>
      <c r="QLE26" s="11"/>
      <c r="QLF26" s="12"/>
      <c r="QLG26" s="12"/>
      <c r="QLH26" s="12"/>
      <c r="QLI26" s="12"/>
      <c r="QLJ26" s="11"/>
      <c r="QLK26" s="12"/>
      <c r="QLL26" s="12"/>
      <c r="QLM26" s="12"/>
      <c r="QLN26" s="12"/>
      <c r="QLO26" s="11"/>
      <c r="QLP26" s="12"/>
      <c r="QLQ26" s="12"/>
      <c r="QLR26" s="12"/>
      <c r="QLS26" s="12"/>
      <c r="QLT26" s="11"/>
      <c r="QLU26" s="12"/>
      <c r="QLV26" s="12"/>
      <c r="QLW26" s="12"/>
      <c r="QLX26" s="12"/>
      <c r="QLY26" s="11"/>
      <c r="QLZ26" s="12"/>
      <c r="QMA26" s="12"/>
      <c r="QMB26" s="12"/>
      <c r="QMC26" s="12"/>
      <c r="QMD26" s="11"/>
      <c r="QME26" s="12"/>
      <c r="QMF26" s="12"/>
      <c r="QMG26" s="12"/>
      <c r="QMH26" s="12"/>
      <c r="QMI26" s="11"/>
      <c r="QMJ26" s="12"/>
      <c r="QMK26" s="12"/>
      <c r="QML26" s="12"/>
      <c r="QMM26" s="12"/>
      <c r="QMN26" s="11"/>
      <c r="QMO26" s="12"/>
      <c r="QMP26" s="12"/>
      <c r="QMQ26" s="12"/>
      <c r="QMR26" s="12"/>
      <c r="QMS26" s="11"/>
      <c r="QMT26" s="12"/>
      <c r="QMU26" s="12"/>
      <c r="QMV26" s="12"/>
      <c r="QMW26" s="12"/>
      <c r="QMX26" s="11"/>
      <c r="QMY26" s="12"/>
      <c r="QMZ26" s="12"/>
      <c r="QNA26" s="12"/>
      <c r="QNB26" s="12"/>
      <c r="QNC26" s="11"/>
      <c r="QND26" s="12"/>
      <c r="QNE26" s="12"/>
      <c r="QNF26" s="12"/>
      <c r="QNG26" s="12"/>
      <c r="QNH26" s="11"/>
      <c r="QNI26" s="12"/>
      <c r="QNJ26" s="12"/>
      <c r="QNK26" s="12"/>
      <c r="QNL26" s="12"/>
      <c r="QNM26" s="11"/>
      <c r="QNN26" s="12"/>
      <c r="QNO26" s="12"/>
      <c r="QNP26" s="12"/>
      <c r="QNQ26" s="12"/>
      <c r="QNR26" s="11"/>
      <c r="QNS26" s="12"/>
      <c r="QNT26" s="12"/>
      <c r="QNU26" s="12"/>
      <c r="QNV26" s="12"/>
      <c r="QNW26" s="11"/>
      <c r="QNX26" s="12"/>
      <c r="QNY26" s="12"/>
      <c r="QNZ26" s="12"/>
      <c r="QOA26" s="12"/>
      <c r="QOB26" s="11"/>
      <c r="QOC26" s="12"/>
      <c r="QOD26" s="12"/>
      <c r="QOE26" s="12"/>
      <c r="QOF26" s="12"/>
      <c r="QOG26" s="11"/>
      <c r="QOH26" s="12"/>
      <c r="QOI26" s="12"/>
      <c r="QOJ26" s="12"/>
      <c r="QOK26" s="12"/>
      <c r="QOL26" s="11"/>
      <c r="QOM26" s="12"/>
      <c r="QON26" s="12"/>
      <c r="QOO26" s="12"/>
      <c r="QOP26" s="12"/>
      <c r="QOQ26" s="11"/>
      <c r="QOR26" s="12"/>
      <c r="QOS26" s="12"/>
      <c r="QOT26" s="12"/>
      <c r="QOU26" s="12"/>
      <c r="QOV26" s="11"/>
      <c r="QOW26" s="12"/>
      <c r="QOX26" s="12"/>
      <c r="QOY26" s="12"/>
      <c r="QOZ26" s="12"/>
      <c r="QPA26" s="11"/>
      <c r="QPB26" s="12"/>
      <c r="QPC26" s="12"/>
      <c r="QPD26" s="12"/>
      <c r="QPE26" s="12"/>
      <c r="QPF26" s="11"/>
      <c r="QPG26" s="12"/>
      <c r="QPH26" s="12"/>
      <c r="QPI26" s="12"/>
      <c r="QPJ26" s="12"/>
      <c r="QPK26" s="11"/>
      <c r="QPL26" s="12"/>
      <c r="QPM26" s="12"/>
      <c r="QPN26" s="12"/>
      <c r="QPO26" s="12"/>
      <c r="QPP26" s="11"/>
      <c r="QPQ26" s="12"/>
      <c r="QPR26" s="12"/>
      <c r="QPS26" s="12"/>
      <c r="QPT26" s="12"/>
      <c r="QPU26" s="11"/>
      <c r="QPV26" s="12"/>
      <c r="QPW26" s="12"/>
      <c r="QPX26" s="12"/>
      <c r="QPY26" s="12"/>
      <c r="QPZ26" s="11"/>
      <c r="QQA26" s="12"/>
      <c r="QQB26" s="12"/>
      <c r="QQC26" s="12"/>
      <c r="QQD26" s="12"/>
      <c r="QQE26" s="11"/>
      <c r="QQF26" s="12"/>
      <c r="QQG26" s="12"/>
      <c r="QQH26" s="12"/>
      <c r="QQI26" s="12"/>
      <c r="QQJ26" s="11"/>
      <c r="QQK26" s="12"/>
      <c r="QQL26" s="12"/>
      <c r="QQM26" s="12"/>
      <c r="QQN26" s="12"/>
      <c r="QQO26" s="11"/>
      <c r="QQP26" s="12"/>
      <c r="QQQ26" s="12"/>
      <c r="QQR26" s="12"/>
      <c r="QQS26" s="12"/>
      <c r="QQT26" s="11"/>
      <c r="QQU26" s="12"/>
      <c r="QQV26" s="12"/>
      <c r="QQW26" s="12"/>
      <c r="QQX26" s="12"/>
      <c r="QQY26" s="11"/>
      <c r="QQZ26" s="12"/>
      <c r="QRA26" s="12"/>
      <c r="QRB26" s="12"/>
      <c r="QRC26" s="12"/>
      <c r="QRD26" s="11"/>
      <c r="QRE26" s="12"/>
      <c r="QRF26" s="12"/>
      <c r="QRG26" s="12"/>
      <c r="QRH26" s="12"/>
      <c r="QRI26" s="11"/>
      <c r="QRJ26" s="12"/>
      <c r="QRK26" s="12"/>
      <c r="QRL26" s="12"/>
      <c r="QRM26" s="12"/>
      <c r="QRN26" s="11"/>
      <c r="QRO26" s="12"/>
      <c r="QRP26" s="12"/>
      <c r="QRQ26" s="12"/>
      <c r="QRR26" s="12"/>
      <c r="QRS26" s="11"/>
      <c r="QRT26" s="12"/>
      <c r="QRU26" s="12"/>
      <c r="QRV26" s="12"/>
      <c r="QRW26" s="12"/>
      <c r="QRX26" s="11"/>
      <c r="QRY26" s="12"/>
      <c r="QRZ26" s="12"/>
      <c r="QSA26" s="12"/>
      <c r="QSB26" s="12"/>
      <c r="QSC26" s="11"/>
      <c r="QSD26" s="12"/>
      <c r="QSE26" s="12"/>
      <c r="QSF26" s="12"/>
      <c r="QSG26" s="12"/>
      <c r="QSH26" s="11"/>
      <c r="QSI26" s="12"/>
      <c r="QSJ26" s="12"/>
      <c r="QSK26" s="12"/>
      <c r="QSL26" s="12"/>
      <c r="QSM26" s="11"/>
      <c r="QSN26" s="12"/>
      <c r="QSO26" s="12"/>
      <c r="QSP26" s="12"/>
      <c r="QSQ26" s="12"/>
      <c r="QSR26" s="11"/>
      <c r="QSS26" s="12"/>
      <c r="QST26" s="12"/>
      <c r="QSU26" s="12"/>
      <c r="QSV26" s="12"/>
      <c r="QSW26" s="11"/>
      <c r="QSX26" s="12"/>
      <c r="QSY26" s="12"/>
      <c r="QSZ26" s="12"/>
      <c r="QTA26" s="12"/>
      <c r="QTB26" s="11"/>
      <c r="QTC26" s="12"/>
      <c r="QTD26" s="12"/>
      <c r="QTE26" s="12"/>
      <c r="QTF26" s="12"/>
      <c r="QTG26" s="11"/>
      <c r="QTH26" s="12"/>
      <c r="QTI26" s="12"/>
      <c r="QTJ26" s="12"/>
      <c r="QTK26" s="12"/>
      <c r="QTL26" s="11"/>
      <c r="QTM26" s="12"/>
      <c r="QTN26" s="12"/>
      <c r="QTO26" s="12"/>
      <c r="QTP26" s="12"/>
      <c r="QTQ26" s="11"/>
      <c r="QTR26" s="12"/>
      <c r="QTS26" s="12"/>
      <c r="QTT26" s="12"/>
      <c r="QTU26" s="12"/>
      <c r="QTV26" s="11"/>
      <c r="QTW26" s="12"/>
      <c r="QTX26" s="12"/>
      <c r="QTY26" s="12"/>
      <c r="QTZ26" s="12"/>
      <c r="QUA26" s="11"/>
      <c r="QUB26" s="12"/>
      <c r="QUC26" s="12"/>
      <c r="QUD26" s="12"/>
      <c r="QUE26" s="12"/>
      <c r="QUF26" s="11"/>
      <c r="QUG26" s="12"/>
      <c r="QUH26" s="12"/>
      <c r="QUI26" s="12"/>
      <c r="QUJ26" s="12"/>
      <c r="QUK26" s="11"/>
      <c r="QUL26" s="12"/>
      <c r="QUM26" s="12"/>
      <c r="QUN26" s="12"/>
      <c r="QUO26" s="12"/>
      <c r="QUP26" s="11"/>
      <c r="QUQ26" s="12"/>
      <c r="QUR26" s="12"/>
      <c r="QUS26" s="12"/>
      <c r="QUT26" s="12"/>
      <c r="QUU26" s="11"/>
      <c r="QUV26" s="12"/>
      <c r="QUW26" s="12"/>
      <c r="QUX26" s="12"/>
      <c r="QUY26" s="12"/>
      <c r="QUZ26" s="11"/>
      <c r="QVA26" s="12"/>
      <c r="QVB26" s="12"/>
      <c r="QVC26" s="12"/>
      <c r="QVD26" s="12"/>
      <c r="QVE26" s="11"/>
      <c r="QVF26" s="12"/>
      <c r="QVG26" s="12"/>
      <c r="QVH26" s="12"/>
      <c r="QVI26" s="12"/>
      <c r="QVJ26" s="11"/>
      <c r="QVK26" s="12"/>
      <c r="QVL26" s="12"/>
      <c r="QVM26" s="12"/>
      <c r="QVN26" s="12"/>
      <c r="QVO26" s="11"/>
      <c r="QVP26" s="12"/>
      <c r="QVQ26" s="12"/>
      <c r="QVR26" s="12"/>
      <c r="QVS26" s="12"/>
      <c r="QVT26" s="11"/>
      <c r="QVU26" s="12"/>
      <c r="QVV26" s="12"/>
      <c r="QVW26" s="12"/>
      <c r="QVX26" s="12"/>
      <c r="QVY26" s="11"/>
      <c r="QVZ26" s="12"/>
      <c r="QWA26" s="12"/>
      <c r="QWB26" s="12"/>
      <c r="QWC26" s="12"/>
      <c r="QWD26" s="11"/>
      <c r="QWE26" s="12"/>
      <c r="QWF26" s="12"/>
      <c r="QWG26" s="12"/>
      <c r="QWH26" s="12"/>
      <c r="QWI26" s="11"/>
      <c r="QWJ26" s="12"/>
      <c r="QWK26" s="12"/>
      <c r="QWL26" s="12"/>
      <c r="QWM26" s="12"/>
      <c r="QWN26" s="11"/>
      <c r="QWO26" s="12"/>
      <c r="QWP26" s="12"/>
      <c r="QWQ26" s="12"/>
      <c r="QWR26" s="12"/>
      <c r="QWS26" s="11"/>
      <c r="QWT26" s="12"/>
      <c r="QWU26" s="12"/>
      <c r="QWV26" s="12"/>
      <c r="QWW26" s="12"/>
      <c r="QWX26" s="11"/>
      <c r="QWY26" s="12"/>
      <c r="QWZ26" s="12"/>
      <c r="QXA26" s="12"/>
      <c r="QXB26" s="12"/>
      <c r="QXC26" s="11"/>
      <c r="QXD26" s="12"/>
      <c r="QXE26" s="12"/>
      <c r="QXF26" s="12"/>
      <c r="QXG26" s="12"/>
      <c r="QXH26" s="11"/>
      <c r="QXI26" s="12"/>
      <c r="QXJ26" s="12"/>
      <c r="QXK26" s="12"/>
      <c r="QXL26" s="12"/>
      <c r="QXM26" s="11"/>
      <c r="QXN26" s="12"/>
      <c r="QXO26" s="12"/>
      <c r="QXP26" s="12"/>
      <c r="QXQ26" s="12"/>
      <c r="QXR26" s="11"/>
      <c r="QXS26" s="12"/>
      <c r="QXT26" s="12"/>
      <c r="QXU26" s="12"/>
      <c r="QXV26" s="12"/>
      <c r="QXW26" s="11"/>
      <c r="QXX26" s="12"/>
      <c r="QXY26" s="12"/>
      <c r="QXZ26" s="12"/>
      <c r="QYA26" s="12"/>
      <c r="QYB26" s="11"/>
      <c r="QYC26" s="12"/>
      <c r="QYD26" s="12"/>
      <c r="QYE26" s="12"/>
      <c r="QYF26" s="12"/>
      <c r="QYG26" s="11"/>
      <c r="QYH26" s="12"/>
      <c r="QYI26" s="12"/>
      <c r="QYJ26" s="12"/>
      <c r="QYK26" s="12"/>
      <c r="QYL26" s="11"/>
      <c r="QYM26" s="12"/>
      <c r="QYN26" s="12"/>
      <c r="QYO26" s="12"/>
      <c r="QYP26" s="12"/>
      <c r="QYQ26" s="11"/>
      <c r="QYR26" s="12"/>
      <c r="QYS26" s="12"/>
      <c r="QYT26" s="12"/>
      <c r="QYU26" s="12"/>
      <c r="QYV26" s="11"/>
      <c r="QYW26" s="12"/>
      <c r="QYX26" s="12"/>
      <c r="QYY26" s="12"/>
      <c r="QYZ26" s="12"/>
      <c r="QZA26" s="11"/>
      <c r="QZB26" s="12"/>
      <c r="QZC26" s="12"/>
      <c r="QZD26" s="12"/>
      <c r="QZE26" s="12"/>
      <c r="QZF26" s="11"/>
      <c r="QZG26" s="12"/>
      <c r="QZH26" s="12"/>
      <c r="QZI26" s="12"/>
      <c r="QZJ26" s="12"/>
      <c r="QZK26" s="11"/>
      <c r="QZL26" s="12"/>
      <c r="QZM26" s="12"/>
      <c r="QZN26" s="12"/>
      <c r="QZO26" s="12"/>
      <c r="QZP26" s="11"/>
      <c r="QZQ26" s="12"/>
      <c r="QZR26" s="12"/>
      <c r="QZS26" s="12"/>
      <c r="QZT26" s="12"/>
      <c r="QZU26" s="11"/>
      <c r="QZV26" s="12"/>
      <c r="QZW26" s="12"/>
      <c r="QZX26" s="12"/>
      <c r="QZY26" s="12"/>
      <c r="QZZ26" s="11"/>
      <c r="RAA26" s="12"/>
      <c r="RAB26" s="12"/>
      <c r="RAC26" s="12"/>
      <c r="RAD26" s="12"/>
      <c r="RAE26" s="11"/>
      <c r="RAF26" s="12"/>
      <c r="RAG26" s="12"/>
      <c r="RAH26" s="12"/>
      <c r="RAI26" s="12"/>
      <c r="RAJ26" s="11"/>
      <c r="RAK26" s="12"/>
      <c r="RAL26" s="12"/>
      <c r="RAM26" s="12"/>
      <c r="RAN26" s="12"/>
      <c r="RAO26" s="11"/>
      <c r="RAP26" s="12"/>
      <c r="RAQ26" s="12"/>
      <c r="RAR26" s="12"/>
      <c r="RAS26" s="12"/>
      <c r="RAT26" s="11"/>
      <c r="RAU26" s="12"/>
      <c r="RAV26" s="12"/>
      <c r="RAW26" s="12"/>
      <c r="RAX26" s="12"/>
      <c r="RAY26" s="11"/>
      <c r="RAZ26" s="12"/>
      <c r="RBA26" s="12"/>
      <c r="RBB26" s="12"/>
      <c r="RBC26" s="12"/>
      <c r="RBD26" s="11"/>
      <c r="RBE26" s="12"/>
      <c r="RBF26" s="12"/>
      <c r="RBG26" s="12"/>
      <c r="RBH26" s="12"/>
      <c r="RBI26" s="11"/>
      <c r="RBJ26" s="12"/>
      <c r="RBK26" s="12"/>
      <c r="RBL26" s="12"/>
      <c r="RBM26" s="12"/>
      <c r="RBN26" s="11"/>
      <c r="RBO26" s="12"/>
      <c r="RBP26" s="12"/>
      <c r="RBQ26" s="12"/>
      <c r="RBR26" s="12"/>
      <c r="RBS26" s="11"/>
      <c r="RBT26" s="12"/>
      <c r="RBU26" s="12"/>
      <c r="RBV26" s="12"/>
      <c r="RBW26" s="12"/>
      <c r="RBX26" s="11"/>
      <c r="RBY26" s="12"/>
      <c r="RBZ26" s="12"/>
      <c r="RCA26" s="12"/>
      <c r="RCB26" s="12"/>
      <c r="RCC26" s="11"/>
      <c r="RCD26" s="12"/>
      <c r="RCE26" s="12"/>
      <c r="RCF26" s="12"/>
      <c r="RCG26" s="12"/>
      <c r="RCH26" s="11"/>
      <c r="RCI26" s="12"/>
      <c r="RCJ26" s="12"/>
      <c r="RCK26" s="12"/>
      <c r="RCL26" s="12"/>
      <c r="RCM26" s="11"/>
      <c r="RCN26" s="12"/>
      <c r="RCO26" s="12"/>
      <c r="RCP26" s="12"/>
      <c r="RCQ26" s="12"/>
      <c r="RCR26" s="11"/>
      <c r="RCS26" s="12"/>
      <c r="RCT26" s="12"/>
      <c r="RCU26" s="12"/>
      <c r="RCV26" s="12"/>
      <c r="RCW26" s="11"/>
      <c r="RCX26" s="12"/>
      <c r="RCY26" s="12"/>
      <c r="RCZ26" s="12"/>
      <c r="RDA26" s="12"/>
      <c r="RDB26" s="11"/>
      <c r="RDC26" s="12"/>
      <c r="RDD26" s="12"/>
      <c r="RDE26" s="12"/>
      <c r="RDF26" s="12"/>
      <c r="RDG26" s="11"/>
      <c r="RDH26" s="12"/>
      <c r="RDI26" s="12"/>
      <c r="RDJ26" s="12"/>
      <c r="RDK26" s="12"/>
      <c r="RDL26" s="11"/>
      <c r="RDM26" s="12"/>
      <c r="RDN26" s="12"/>
      <c r="RDO26" s="12"/>
      <c r="RDP26" s="12"/>
      <c r="RDQ26" s="11"/>
      <c r="RDR26" s="12"/>
      <c r="RDS26" s="12"/>
      <c r="RDT26" s="12"/>
      <c r="RDU26" s="12"/>
      <c r="RDV26" s="11"/>
      <c r="RDW26" s="12"/>
      <c r="RDX26" s="12"/>
      <c r="RDY26" s="12"/>
      <c r="RDZ26" s="12"/>
      <c r="REA26" s="11"/>
      <c r="REB26" s="12"/>
      <c r="REC26" s="12"/>
      <c r="RED26" s="12"/>
      <c r="REE26" s="12"/>
      <c r="REF26" s="11"/>
      <c r="REG26" s="12"/>
      <c r="REH26" s="12"/>
      <c r="REI26" s="12"/>
      <c r="REJ26" s="12"/>
      <c r="REK26" s="11"/>
      <c r="REL26" s="12"/>
      <c r="REM26" s="12"/>
      <c r="REN26" s="12"/>
      <c r="REO26" s="12"/>
      <c r="REP26" s="11"/>
      <c r="REQ26" s="12"/>
      <c r="RER26" s="12"/>
      <c r="RES26" s="12"/>
      <c r="RET26" s="12"/>
      <c r="REU26" s="11"/>
      <c r="REV26" s="12"/>
      <c r="REW26" s="12"/>
      <c r="REX26" s="12"/>
      <c r="REY26" s="12"/>
      <c r="REZ26" s="11"/>
      <c r="RFA26" s="12"/>
      <c r="RFB26" s="12"/>
      <c r="RFC26" s="12"/>
      <c r="RFD26" s="12"/>
      <c r="RFE26" s="11"/>
      <c r="RFF26" s="12"/>
      <c r="RFG26" s="12"/>
      <c r="RFH26" s="12"/>
      <c r="RFI26" s="12"/>
      <c r="RFJ26" s="11"/>
      <c r="RFK26" s="12"/>
      <c r="RFL26" s="12"/>
      <c r="RFM26" s="12"/>
      <c r="RFN26" s="12"/>
      <c r="RFO26" s="11"/>
      <c r="RFP26" s="12"/>
      <c r="RFQ26" s="12"/>
      <c r="RFR26" s="12"/>
      <c r="RFS26" s="12"/>
      <c r="RFT26" s="11"/>
      <c r="RFU26" s="12"/>
      <c r="RFV26" s="12"/>
      <c r="RFW26" s="12"/>
      <c r="RFX26" s="12"/>
      <c r="RFY26" s="11"/>
      <c r="RFZ26" s="12"/>
      <c r="RGA26" s="12"/>
      <c r="RGB26" s="12"/>
      <c r="RGC26" s="12"/>
      <c r="RGD26" s="11"/>
      <c r="RGE26" s="12"/>
      <c r="RGF26" s="12"/>
      <c r="RGG26" s="12"/>
      <c r="RGH26" s="12"/>
      <c r="RGI26" s="11"/>
      <c r="RGJ26" s="12"/>
      <c r="RGK26" s="12"/>
      <c r="RGL26" s="12"/>
      <c r="RGM26" s="12"/>
      <c r="RGN26" s="11"/>
      <c r="RGO26" s="12"/>
      <c r="RGP26" s="12"/>
      <c r="RGQ26" s="12"/>
      <c r="RGR26" s="12"/>
      <c r="RGS26" s="11"/>
      <c r="RGT26" s="12"/>
      <c r="RGU26" s="12"/>
      <c r="RGV26" s="12"/>
      <c r="RGW26" s="12"/>
      <c r="RGX26" s="11"/>
      <c r="RGY26" s="12"/>
      <c r="RGZ26" s="12"/>
      <c r="RHA26" s="12"/>
      <c r="RHB26" s="12"/>
      <c r="RHC26" s="11"/>
      <c r="RHD26" s="12"/>
      <c r="RHE26" s="12"/>
      <c r="RHF26" s="12"/>
      <c r="RHG26" s="12"/>
      <c r="RHH26" s="11"/>
      <c r="RHI26" s="12"/>
      <c r="RHJ26" s="12"/>
      <c r="RHK26" s="12"/>
      <c r="RHL26" s="12"/>
      <c r="RHM26" s="11"/>
      <c r="RHN26" s="12"/>
      <c r="RHO26" s="12"/>
      <c r="RHP26" s="12"/>
      <c r="RHQ26" s="12"/>
      <c r="RHR26" s="11"/>
      <c r="RHS26" s="12"/>
      <c r="RHT26" s="12"/>
      <c r="RHU26" s="12"/>
      <c r="RHV26" s="12"/>
      <c r="RHW26" s="11"/>
      <c r="RHX26" s="12"/>
      <c r="RHY26" s="12"/>
      <c r="RHZ26" s="12"/>
      <c r="RIA26" s="12"/>
      <c r="RIB26" s="11"/>
      <c r="RIC26" s="12"/>
      <c r="RID26" s="12"/>
      <c r="RIE26" s="12"/>
      <c r="RIF26" s="12"/>
      <c r="RIG26" s="11"/>
      <c r="RIH26" s="12"/>
      <c r="RII26" s="12"/>
      <c r="RIJ26" s="12"/>
      <c r="RIK26" s="12"/>
      <c r="RIL26" s="11"/>
      <c r="RIM26" s="12"/>
      <c r="RIN26" s="12"/>
      <c r="RIO26" s="12"/>
      <c r="RIP26" s="12"/>
      <c r="RIQ26" s="11"/>
      <c r="RIR26" s="12"/>
      <c r="RIS26" s="12"/>
      <c r="RIT26" s="12"/>
      <c r="RIU26" s="12"/>
      <c r="RIV26" s="11"/>
      <c r="RIW26" s="12"/>
      <c r="RIX26" s="12"/>
      <c r="RIY26" s="12"/>
      <c r="RIZ26" s="12"/>
      <c r="RJA26" s="11"/>
      <c r="RJB26" s="12"/>
      <c r="RJC26" s="12"/>
      <c r="RJD26" s="12"/>
      <c r="RJE26" s="12"/>
      <c r="RJF26" s="11"/>
      <c r="RJG26" s="12"/>
      <c r="RJH26" s="12"/>
      <c r="RJI26" s="12"/>
      <c r="RJJ26" s="12"/>
      <c r="RJK26" s="11"/>
      <c r="RJL26" s="12"/>
      <c r="RJM26" s="12"/>
      <c r="RJN26" s="12"/>
      <c r="RJO26" s="12"/>
      <c r="RJP26" s="11"/>
      <c r="RJQ26" s="12"/>
      <c r="RJR26" s="12"/>
      <c r="RJS26" s="12"/>
      <c r="RJT26" s="12"/>
      <c r="RJU26" s="11"/>
      <c r="RJV26" s="12"/>
      <c r="RJW26" s="12"/>
      <c r="RJX26" s="12"/>
      <c r="RJY26" s="12"/>
      <c r="RJZ26" s="11"/>
      <c r="RKA26" s="12"/>
      <c r="RKB26" s="12"/>
      <c r="RKC26" s="12"/>
      <c r="RKD26" s="12"/>
      <c r="RKE26" s="11"/>
      <c r="RKF26" s="12"/>
      <c r="RKG26" s="12"/>
      <c r="RKH26" s="12"/>
      <c r="RKI26" s="12"/>
      <c r="RKJ26" s="11"/>
      <c r="RKK26" s="12"/>
      <c r="RKL26" s="12"/>
      <c r="RKM26" s="12"/>
      <c r="RKN26" s="12"/>
      <c r="RKO26" s="11"/>
      <c r="RKP26" s="12"/>
      <c r="RKQ26" s="12"/>
      <c r="RKR26" s="12"/>
      <c r="RKS26" s="12"/>
      <c r="RKT26" s="11"/>
      <c r="RKU26" s="12"/>
      <c r="RKV26" s="12"/>
      <c r="RKW26" s="12"/>
      <c r="RKX26" s="12"/>
      <c r="RKY26" s="11"/>
      <c r="RKZ26" s="12"/>
      <c r="RLA26" s="12"/>
      <c r="RLB26" s="12"/>
      <c r="RLC26" s="12"/>
      <c r="RLD26" s="11"/>
      <c r="RLE26" s="12"/>
      <c r="RLF26" s="12"/>
      <c r="RLG26" s="12"/>
      <c r="RLH26" s="12"/>
      <c r="RLI26" s="11"/>
      <c r="RLJ26" s="12"/>
      <c r="RLK26" s="12"/>
      <c r="RLL26" s="12"/>
      <c r="RLM26" s="12"/>
      <c r="RLN26" s="11"/>
      <c r="RLO26" s="12"/>
      <c r="RLP26" s="12"/>
      <c r="RLQ26" s="12"/>
      <c r="RLR26" s="12"/>
      <c r="RLS26" s="11"/>
      <c r="RLT26" s="12"/>
      <c r="RLU26" s="12"/>
      <c r="RLV26" s="12"/>
      <c r="RLW26" s="12"/>
      <c r="RLX26" s="11"/>
      <c r="RLY26" s="12"/>
      <c r="RLZ26" s="12"/>
      <c r="RMA26" s="12"/>
      <c r="RMB26" s="12"/>
      <c r="RMC26" s="11"/>
      <c r="RMD26" s="12"/>
      <c r="RME26" s="12"/>
      <c r="RMF26" s="12"/>
      <c r="RMG26" s="12"/>
      <c r="RMH26" s="11"/>
      <c r="RMI26" s="12"/>
      <c r="RMJ26" s="12"/>
      <c r="RMK26" s="12"/>
      <c r="RML26" s="12"/>
      <c r="RMM26" s="11"/>
      <c r="RMN26" s="12"/>
      <c r="RMO26" s="12"/>
      <c r="RMP26" s="12"/>
      <c r="RMQ26" s="12"/>
      <c r="RMR26" s="11"/>
      <c r="RMS26" s="12"/>
      <c r="RMT26" s="12"/>
      <c r="RMU26" s="12"/>
      <c r="RMV26" s="12"/>
      <c r="RMW26" s="11"/>
      <c r="RMX26" s="12"/>
      <c r="RMY26" s="12"/>
      <c r="RMZ26" s="12"/>
      <c r="RNA26" s="12"/>
      <c r="RNB26" s="11"/>
      <c r="RNC26" s="12"/>
      <c r="RND26" s="12"/>
      <c r="RNE26" s="12"/>
      <c r="RNF26" s="12"/>
      <c r="RNG26" s="11"/>
      <c r="RNH26" s="12"/>
      <c r="RNI26" s="12"/>
      <c r="RNJ26" s="12"/>
      <c r="RNK26" s="12"/>
      <c r="RNL26" s="11"/>
      <c r="RNM26" s="12"/>
      <c r="RNN26" s="12"/>
      <c r="RNO26" s="12"/>
      <c r="RNP26" s="12"/>
      <c r="RNQ26" s="11"/>
      <c r="RNR26" s="12"/>
      <c r="RNS26" s="12"/>
      <c r="RNT26" s="12"/>
      <c r="RNU26" s="12"/>
      <c r="RNV26" s="11"/>
      <c r="RNW26" s="12"/>
      <c r="RNX26" s="12"/>
      <c r="RNY26" s="12"/>
      <c r="RNZ26" s="12"/>
      <c r="ROA26" s="11"/>
      <c r="ROB26" s="12"/>
      <c r="ROC26" s="12"/>
      <c r="ROD26" s="12"/>
      <c r="ROE26" s="12"/>
      <c r="ROF26" s="11"/>
      <c r="ROG26" s="12"/>
      <c r="ROH26" s="12"/>
      <c r="ROI26" s="12"/>
      <c r="ROJ26" s="12"/>
      <c r="ROK26" s="11"/>
      <c r="ROL26" s="12"/>
      <c r="ROM26" s="12"/>
      <c r="RON26" s="12"/>
      <c r="ROO26" s="12"/>
      <c r="ROP26" s="11"/>
      <c r="ROQ26" s="12"/>
      <c r="ROR26" s="12"/>
      <c r="ROS26" s="12"/>
      <c r="ROT26" s="12"/>
      <c r="ROU26" s="11"/>
      <c r="ROV26" s="12"/>
      <c r="ROW26" s="12"/>
      <c r="ROX26" s="12"/>
      <c r="ROY26" s="12"/>
      <c r="ROZ26" s="11"/>
      <c r="RPA26" s="12"/>
      <c r="RPB26" s="12"/>
      <c r="RPC26" s="12"/>
      <c r="RPD26" s="12"/>
      <c r="RPE26" s="11"/>
      <c r="RPF26" s="12"/>
      <c r="RPG26" s="12"/>
      <c r="RPH26" s="12"/>
      <c r="RPI26" s="12"/>
      <c r="RPJ26" s="11"/>
      <c r="RPK26" s="12"/>
      <c r="RPL26" s="12"/>
      <c r="RPM26" s="12"/>
      <c r="RPN26" s="12"/>
      <c r="RPO26" s="11"/>
      <c r="RPP26" s="12"/>
      <c r="RPQ26" s="12"/>
      <c r="RPR26" s="12"/>
      <c r="RPS26" s="12"/>
      <c r="RPT26" s="11"/>
      <c r="RPU26" s="12"/>
      <c r="RPV26" s="12"/>
      <c r="RPW26" s="12"/>
      <c r="RPX26" s="12"/>
      <c r="RPY26" s="11"/>
      <c r="RPZ26" s="12"/>
      <c r="RQA26" s="12"/>
      <c r="RQB26" s="12"/>
      <c r="RQC26" s="12"/>
      <c r="RQD26" s="11"/>
      <c r="RQE26" s="12"/>
      <c r="RQF26" s="12"/>
      <c r="RQG26" s="12"/>
      <c r="RQH26" s="12"/>
      <c r="RQI26" s="11"/>
      <c r="RQJ26" s="12"/>
      <c r="RQK26" s="12"/>
      <c r="RQL26" s="12"/>
      <c r="RQM26" s="12"/>
      <c r="RQN26" s="11"/>
      <c r="RQO26" s="12"/>
      <c r="RQP26" s="12"/>
      <c r="RQQ26" s="12"/>
      <c r="RQR26" s="12"/>
      <c r="RQS26" s="11"/>
      <c r="RQT26" s="12"/>
      <c r="RQU26" s="12"/>
      <c r="RQV26" s="12"/>
      <c r="RQW26" s="12"/>
      <c r="RQX26" s="11"/>
      <c r="RQY26" s="12"/>
      <c r="RQZ26" s="12"/>
      <c r="RRA26" s="12"/>
      <c r="RRB26" s="12"/>
      <c r="RRC26" s="11"/>
      <c r="RRD26" s="12"/>
      <c r="RRE26" s="12"/>
      <c r="RRF26" s="12"/>
      <c r="RRG26" s="12"/>
      <c r="RRH26" s="11"/>
      <c r="RRI26" s="12"/>
      <c r="RRJ26" s="12"/>
      <c r="RRK26" s="12"/>
      <c r="RRL26" s="12"/>
      <c r="RRM26" s="11"/>
      <c r="RRN26" s="12"/>
      <c r="RRO26" s="12"/>
      <c r="RRP26" s="12"/>
      <c r="RRQ26" s="12"/>
      <c r="RRR26" s="11"/>
      <c r="RRS26" s="12"/>
      <c r="RRT26" s="12"/>
      <c r="RRU26" s="12"/>
      <c r="RRV26" s="12"/>
      <c r="RRW26" s="11"/>
      <c r="RRX26" s="12"/>
      <c r="RRY26" s="12"/>
      <c r="RRZ26" s="12"/>
      <c r="RSA26" s="12"/>
      <c r="RSB26" s="11"/>
      <c r="RSC26" s="12"/>
      <c r="RSD26" s="12"/>
      <c r="RSE26" s="12"/>
      <c r="RSF26" s="12"/>
      <c r="RSG26" s="11"/>
      <c r="RSH26" s="12"/>
      <c r="RSI26" s="12"/>
      <c r="RSJ26" s="12"/>
      <c r="RSK26" s="12"/>
      <c r="RSL26" s="11"/>
      <c r="RSM26" s="12"/>
      <c r="RSN26" s="12"/>
      <c r="RSO26" s="12"/>
      <c r="RSP26" s="12"/>
      <c r="RSQ26" s="11"/>
      <c r="RSR26" s="12"/>
      <c r="RSS26" s="12"/>
      <c r="RST26" s="12"/>
      <c r="RSU26" s="12"/>
      <c r="RSV26" s="11"/>
      <c r="RSW26" s="12"/>
      <c r="RSX26" s="12"/>
      <c r="RSY26" s="12"/>
      <c r="RSZ26" s="12"/>
      <c r="RTA26" s="11"/>
      <c r="RTB26" s="12"/>
      <c r="RTC26" s="12"/>
      <c r="RTD26" s="12"/>
      <c r="RTE26" s="12"/>
      <c r="RTF26" s="11"/>
      <c r="RTG26" s="12"/>
      <c r="RTH26" s="12"/>
      <c r="RTI26" s="12"/>
      <c r="RTJ26" s="12"/>
      <c r="RTK26" s="11"/>
      <c r="RTL26" s="12"/>
      <c r="RTM26" s="12"/>
      <c r="RTN26" s="12"/>
      <c r="RTO26" s="12"/>
      <c r="RTP26" s="11"/>
      <c r="RTQ26" s="12"/>
      <c r="RTR26" s="12"/>
      <c r="RTS26" s="12"/>
      <c r="RTT26" s="12"/>
      <c r="RTU26" s="11"/>
      <c r="RTV26" s="12"/>
      <c r="RTW26" s="12"/>
      <c r="RTX26" s="12"/>
      <c r="RTY26" s="12"/>
      <c r="RTZ26" s="11"/>
      <c r="RUA26" s="12"/>
      <c r="RUB26" s="12"/>
      <c r="RUC26" s="12"/>
      <c r="RUD26" s="12"/>
      <c r="RUE26" s="11"/>
      <c r="RUF26" s="12"/>
      <c r="RUG26" s="12"/>
      <c r="RUH26" s="12"/>
      <c r="RUI26" s="12"/>
      <c r="RUJ26" s="11"/>
      <c r="RUK26" s="12"/>
      <c r="RUL26" s="12"/>
      <c r="RUM26" s="12"/>
      <c r="RUN26" s="12"/>
      <c r="RUO26" s="11"/>
      <c r="RUP26" s="12"/>
      <c r="RUQ26" s="12"/>
      <c r="RUR26" s="12"/>
      <c r="RUS26" s="12"/>
      <c r="RUT26" s="11"/>
      <c r="RUU26" s="12"/>
      <c r="RUV26" s="12"/>
      <c r="RUW26" s="12"/>
      <c r="RUX26" s="12"/>
      <c r="RUY26" s="11"/>
      <c r="RUZ26" s="12"/>
      <c r="RVA26" s="12"/>
      <c r="RVB26" s="12"/>
      <c r="RVC26" s="12"/>
      <c r="RVD26" s="11"/>
      <c r="RVE26" s="12"/>
      <c r="RVF26" s="12"/>
      <c r="RVG26" s="12"/>
      <c r="RVH26" s="12"/>
      <c r="RVI26" s="11"/>
      <c r="RVJ26" s="12"/>
      <c r="RVK26" s="12"/>
      <c r="RVL26" s="12"/>
      <c r="RVM26" s="12"/>
      <c r="RVN26" s="11"/>
      <c r="RVO26" s="12"/>
      <c r="RVP26" s="12"/>
      <c r="RVQ26" s="12"/>
      <c r="RVR26" s="12"/>
      <c r="RVS26" s="11"/>
      <c r="RVT26" s="12"/>
      <c r="RVU26" s="12"/>
      <c r="RVV26" s="12"/>
      <c r="RVW26" s="12"/>
      <c r="RVX26" s="11"/>
      <c r="RVY26" s="12"/>
      <c r="RVZ26" s="12"/>
      <c r="RWA26" s="12"/>
      <c r="RWB26" s="12"/>
      <c r="RWC26" s="11"/>
      <c r="RWD26" s="12"/>
      <c r="RWE26" s="12"/>
      <c r="RWF26" s="12"/>
      <c r="RWG26" s="12"/>
      <c r="RWH26" s="11"/>
      <c r="RWI26" s="12"/>
      <c r="RWJ26" s="12"/>
      <c r="RWK26" s="12"/>
      <c r="RWL26" s="12"/>
      <c r="RWM26" s="11"/>
      <c r="RWN26" s="12"/>
      <c r="RWO26" s="12"/>
      <c r="RWP26" s="12"/>
      <c r="RWQ26" s="12"/>
      <c r="RWR26" s="11"/>
      <c r="RWS26" s="12"/>
      <c r="RWT26" s="12"/>
      <c r="RWU26" s="12"/>
      <c r="RWV26" s="12"/>
      <c r="RWW26" s="11"/>
      <c r="RWX26" s="12"/>
      <c r="RWY26" s="12"/>
      <c r="RWZ26" s="12"/>
      <c r="RXA26" s="12"/>
      <c r="RXB26" s="11"/>
      <c r="RXC26" s="12"/>
      <c r="RXD26" s="12"/>
      <c r="RXE26" s="12"/>
      <c r="RXF26" s="12"/>
      <c r="RXG26" s="11"/>
      <c r="RXH26" s="12"/>
      <c r="RXI26" s="12"/>
      <c r="RXJ26" s="12"/>
      <c r="RXK26" s="12"/>
      <c r="RXL26" s="11"/>
      <c r="RXM26" s="12"/>
      <c r="RXN26" s="12"/>
      <c r="RXO26" s="12"/>
      <c r="RXP26" s="12"/>
      <c r="RXQ26" s="11"/>
      <c r="RXR26" s="12"/>
      <c r="RXS26" s="12"/>
      <c r="RXT26" s="12"/>
      <c r="RXU26" s="12"/>
      <c r="RXV26" s="11"/>
      <c r="RXW26" s="12"/>
      <c r="RXX26" s="12"/>
      <c r="RXY26" s="12"/>
      <c r="RXZ26" s="12"/>
      <c r="RYA26" s="11"/>
      <c r="RYB26" s="12"/>
      <c r="RYC26" s="12"/>
      <c r="RYD26" s="12"/>
      <c r="RYE26" s="12"/>
      <c r="RYF26" s="11"/>
      <c r="RYG26" s="12"/>
      <c r="RYH26" s="12"/>
      <c r="RYI26" s="12"/>
      <c r="RYJ26" s="12"/>
      <c r="RYK26" s="11"/>
      <c r="RYL26" s="12"/>
      <c r="RYM26" s="12"/>
      <c r="RYN26" s="12"/>
      <c r="RYO26" s="12"/>
      <c r="RYP26" s="11"/>
      <c r="RYQ26" s="12"/>
      <c r="RYR26" s="12"/>
      <c r="RYS26" s="12"/>
      <c r="RYT26" s="12"/>
      <c r="RYU26" s="11"/>
      <c r="RYV26" s="12"/>
      <c r="RYW26" s="12"/>
      <c r="RYX26" s="12"/>
      <c r="RYY26" s="12"/>
      <c r="RYZ26" s="11"/>
      <c r="RZA26" s="12"/>
      <c r="RZB26" s="12"/>
      <c r="RZC26" s="12"/>
      <c r="RZD26" s="12"/>
      <c r="RZE26" s="11"/>
      <c r="RZF26" s="12"/>
      <c r="RZG26" s="12"/>
      <c r="RZH26" s="12"/>
      <c r="RZI26" s="12"/>
      <c r="RZJ26" s="11"/>
      <c r="RZK26" s="12"/>
      <c r="RZL26" s="12"/>
      <c r="RZM26" s="12"/>
      <c r="RZN26" s="12"/>
      <c r="RZO26" s="11"/>
      <c r="RZP26" s="12"/>
      <c r="RZQ26" s="12"/>
      <c r="RZR26" s="12"/>
      <c r="RZS26" s="12"/>
      <c r="RZT26" s="11"/>
      <c r="RZU26" s="12"/>
      <c r="RZV26" s="12"/>
      <c r="RZW26" s="12"/>
      <c r="RZX26" s="12"/>
      <c r="RZY26" s="11"/>
      <c r="RZZ26" s="12"/>
      <c r="SAA26" s="12"/>
      <c r="SAB26" s="12"/>
      <c r="SAC26" s="12"/>
      <c r="SAD26" s="11"/>
      <c r="SAE26" s="12"/>
      <c r="SAF26" s="12"/>
      <c r="SAG26" s="12"/>
      <c r="SAH26" s="12"/>
      <c r="SAI26" s="11"/>
      <c r="SAJ26" s="12"/>
      <c r="SAK26" s="12"/>
      <c r="SAL26" s="12"/>
      <c r="SAM26" s="12"/>
      <c r="SAN26" s="11"/>
      <c r="SAO26" s="12"/>
      <c r="SAP26" s="12"/>
      <c r="SAQ26" s="12"/>
      <c r="SAR26" s="12"/>
      <c r="SAS26" s="11"/>
      <c r="SAT26" s="12"/>
      <c r="SAU26" s="12"/>
      <c r="SAV26" s="12"/>
      <c r="SAW26" s="12"/>
      <c r="SAX26" s="11"/>
      <c r="SAY26" s="12"/>
      <c r="SAZ26" s="12"/>
      <c r="SBA26" s="12"/>
      <c r="SBB26" s="12"/>
      <c r="SBC26" s="11"/>
      <c r="SBD26" s="12"/>
      <c r="SBE26" s="12"/>
      <c r="SBF26" s="12"/>
      <c r="SBG26" s="12"/>
      <c r="SBH26" s="11"/>
      <c r="SBI26" s="12"/>
      <c r="SBJ26" s="12"/>
      <c r="SBK26" s="12"/>
      <c r="SBL26" s="12"/>
      <c r="SBM26" s="11"/>
      <c r="SBN26" s="12"/>
      <c r="SBO26" s="12"/>
      <c r="SBP26" s="12"/>
      <c r="SBQ26" s="12"/>
      <c r="SBR26" s="11"/>
      <c r="SBS26" s="12"/>
      <c r="SBT26" s="12"/>
      <c r="SBU26" s="12"/>
      <c r="SBV26" s="12"/>
      <c r="SBW26" s="11"/>
      <c r="SBX26" s="12"/>
      <c r="SBY26" s="12"/>
      <c r="SBZ26" s="12"/>
      <c r="SCA26" s="12"/>
      <c r="SCB26" s="11"/>
      <c r="SCC26" s="12"/>
      <c r="SCD26" s="12"/>
      <c r="SCE26" s="12"/>
      <c r="SCF26" s="12"/>
      <c r="SCG26" s="11"/>
      <c r="SCH26" s="12"/>
      <c r="SCI26" s="12"/>
      <c r="SCJ26" s="12"/>
      <c r="SCK26" s="12"/>
      <c r="SCL26" s="11"/>
      <c r="SCM26" s="12"/>
      <c r="SCN26" s="12"/>
      <c r="SCO26" s="12"/>
      <c r="SCP26" s="12"/>
      <c r="SCQ26" s="11"/>
      <c r="SCR26" s="12"/>
      <c r="SCS26" s="12"/>
      <c r="SCT26" s="12"/>
      <c r="SCU26" s="12"/>
      <c r="SCV26" s="11"/>
      <c r="SCW26" s="12"/>
      <c r="SCX26" s="12"/>
      <c r="SCY26" s="12"/>
      <c r="SCZ26" s="12"/>
      <c r="SDA26" s="11"/>
      <c r="SDB26" s="12"/>
      <c r="SDC26" s="12"/>
      <c r="SDD26" s="12"/>
      <c r="SDE26" s="12"/>
      <c r="SDF26" s="11"/>
      <c r="SDG26" s="12"/>
      <c r="SDH26" s="12"/>
      <c r="SDI26" s="12"/>
      <c r="SDJ26" s="12"/>
      <c r="SDK26" s="11"/>
      <c r="SDL26" s="12"/>
      <c r="SDM26" s="12"/>
      <c r="SDN26" s="12"/>
      <c r="SDO26" s="12"/>
      <c r="SDP26" s="11"/>
      <c r="SDQ26" s="12"/>
      <c r="SDR26" s="12"/>
      <c r="SDS26" s="12"/>
      <c r="SDT26" s="12"/>
      <c r="SDU26" s="11"/>
      <c r="SDV26" s="12"/>
      <c r="SDW26" s="12"/>
      <c r="SDX26" s="12"/>
      <c r="SDY26" s="12"/>
      <c r="SDZ26" s="11"/>
      <c r="SEA26" s="12"/>
      <c r="SEB26" s="12"/>
      <c r="SEC26" s="12"/>
      <c r="SED26" s="12"/>
      <c r="SEE26" s="11"/>
      <c r="SEF26" s="12"/>
      <c r="SEG26" s="12"/>
      <c r="SEH26" s="12"/>
      <c r="SEI26" s="12"/>
      <c r="SEJ26" s="11"/>
      <c r="SEK26" s="12"/>
      <c r="SEL26" s="12"/>
      <c r="SEM26" s="12"/>
      <c r="SEN26" s="12"/>
      <c r="SEO26" s="11"/>
      <c r="SEP26" s="12"/>
      <c r="SEQ26" s="12"/>
      <c r="SER26" s="12"/>
      <c r="SES26" s="12"/>
      <c r="SET26" s="11"/>
      <c r="SEU26" s="12"/>
      <c r="SEV26" s="12"/>
      <c r="SEW26" s="12"/>
      <c r="SEX26" s="12"/>
      <c r="SEY26" s="11"/>
      <c r="SEZ26" s="12"/>
      <c r="SFA26" s="12"/>
      <c r="SFB26" s="12"/>
      <c r="SFC26" s="12"/>
      <c r="SFD26" s="11"/>
      <c r="SFE26" s="12"/>
      <c r="SFF26" s="12"/>
      <c r="SFG26" s="12"/>
      <c r="SFH26" s="12"/>
      <c r="SFI26" s="11"/>
      <c r="SFJ26" s="12"/>
      <c r="SFK26" s="12"/>
      <c r="SFL26" s="12"/>
      <c r="SFM26" s="12"/>
      <c r="SFN26" s="11"/>
      <c r="SFO26" s="12"/>
      <c r="SFP26" s="12"/>
      <c r="SFQ26" s="12"/>
      <c r="SFR26" s="12"/>
      <c r="SFS26" s="11"/>
      <c r="SFT26" s="12"/>
      <c r="SFU26" s="12"/>
      <c r="SFV26" s="12"/>
      <c r="SFW26" s="12"/>
      <c r="SFX26" s="11"/>
      <c r="SFY26" s="12"/>
      <c r="SFZ26" s="12"/>
      <c r="SGA26" s="12"/>
      <c r="SGB26" s="12"/>
      <c r="SGC26" s="11"/>
      <c r="SGD26" s="12"/>
      <c r="SGE26" s="12"/>
      <c r="SGF26" s="12"/>
      <c r="SGG26" s="12"/>
      <c r="SGH26" s="11"/>
      <c r="SGI26" s="12"/>
      <c r="SGJ26" s="12"/>
      <c r="SGK26" s="12"/>
      <c r="SGL26" s="12"/>
      <c r="SGM26" s="11"/>
      <c r="SGN26" s="12"/>
      <c r="SGO26" s="12"/>
      <c r="SGP26" s="12"/>
      <c r="SGQ26" s="12"/>
      <c r="SGR26" s="11"/>
      <c r="SGS26" s="12"/>
      <c r="SGT26" s="12"/>
      <c r="SGU26" s="12"/>
      <c r="SGV26" s="12"/>
      <c r="SGW26" s="11"/>
      <c r="SGX26" s="12"/>
      <c r="SGY26" s="12"/>
      <c r="SGZ26" s="12"/>
      <c r="SHA26" s="12"/>
      <c r="SHB26" s="11"/>
      <c r="SHC26" s="12"/>
      <c r="SHD26" s="12"/>
      <c r="SHE26" s="12"/>
      <c r="SHF26" s="12"/>
      <c r="SHG26" s="11"/>
      <c r="SHH26" s="12"/>
      <c r="SHI26" s="12"/>
      <c r="SHJ26" s="12"/>
      <c r="SHK26" s="12"/>
      <c r="SHL26" s="11"/>
      <c r="SHM26" s="12"/>
      <c r="SHN26" s="12"/>
      <c r="SHO26" s="12"/>
      <c r="SHP26" s="12"/>
      <c r="SHQ26" s="11"/>
      <c r="SHR26" s="12"/>
      <c r="SHS26" s="12"/>
      <c r="SHT26" s="12"/>
      <c r="SHU26" s="12"/>
      <c r="SHV26" s="11"/>
      <c r="SHW26" s="12"/>
      <c r="SHX26" s="12"/>
      <c r="SHY26" s="12"/>
      <c r="SHZ26" s="12"/>
      <c r="SIA26" s="11"/>
      <c r="SIB26" s="12"/>
      <c r="SIC26" s="12"/>
      <c r="SID26" s="12"/>
      <c r="SIE26" s="12"/>
      <c r="SIF26" s="11"/>
      <c r="SIG26" s="12"/>
      <c r="SIH26" s="12"/>
      <c r="SII26" s="12"/>
      <c r="SIJ26" s="12"/>
      <c r="SIK26" s="11"/>
      <c r="SIL26" s="12"/>
      <c r="SIM26" s="12"/>
      <c r="SIN26" s="12"/>
      <c r="SIO26" s="12"/>
      <c r="SIP26" s="11"/>
      <c r="SIQ26" s="12"/>
      <c r="SIR26" s="12"/>
      <c r="SIS26" s="12"/>
      <c r="SIT26" s="12"/>
      <c r="SIU26" s="11"/>
      <c r="SIV26" s="12"/>
      <c r="SIW26" s="12"/>
      <c r="SIX26" s="12"/>
      <c r="SIY26" s="12"/>
      <c r="SIZ26" s="11"/>
      <c r="SJA26" s="12"/>
      <c r="SJB26" s="12"/>
      <c r="SJC26" s="12"/>
      <c r="SJD26" s="12"/>
      <c r="SJE26" s="11"/>
      <c r="SJF26" s="12"/>
      <c r="SJG26" s="12"/>
      <c r="SJH26" s="12"/>
      <c r="SJI26" s="12"/>
      <c r="SJJ26" s="11"/>
      <c r="SJK26" s="12"/>
      <c r="SJL26" s="12"/>
      <c r="SJM26" s="12"/>
      <c r="SJN26" s="12"/>
      <c r="SJO26" s="11"/>
      <c r="SJP26" s="12"/>
      <c r="SJQ26" s="12"/>
      <c r="SJR26" s="12"/>
      <c r="SJS26" s="12"/>
      <c r="SJT26" s="11"/>
      <c r="SJU26" s="12"/>
      <c r="SJV26" s="12"/>
      <c r="SJW26" s="12"/>
      <c r="SJX26" s="12"/>
      <c r="SJY26" s="11"/>
      <c r="SJZ26" s="12"/>
      <c r="SKA26" s="12"/>
      <c r="SKB26" s="12"/>
      <c r="SKC26" s="12"/>
      <c r="SKD26" s="11"/>
      <c r="SKE26" s="12"/>
      <c r="SKF26" s="12"/>
      <c r="SKG26" s="12"/>
      <c r="SKH26" s="12"/>
      <c r="SKI26" s="11"/>
      <c r="SKJ26" s="12"/>
      <c r="SKK26" s="12"/>
      <c r="SKL26" s="12"/>
      <c r="SKM26" s="12"/>
      <c r="SKN26" s="11"/>
      <c r="SKO26" s="12"/>
      <c r="SKP26" s="12"/>
      <c r="SKQ26" s="12"/>
      <c r="SKR26" s="12"/>
      <c r="SKS26" s="11"/>
      <c r="SKT26" s="12"/>
      <c r="SKU26" s="12"/>
      <c r="SKV26" s="12"/>
      <c r="SKW26" s="12"/>
      <c r="SKX26" s="11"/>
      <c r="SKY26" s="12"/>
      <c r="SKZ26" s="12"/>
      <c r="SLA26" s="12"/>
      <c r="SLB26" s="12"/>
      <c r="SLC26" s="11"/>
      <c r="SLD26" s="12"/>
      <c r="SLE26" s="12"/>
      <c r="SLF26" s="12"/>
      <c r="SLG26" s="12"/>
      <c r="SLH26" s="11"/>
      <c r="SLI26" s="12"/>
      <c r="SLJ26" s="12"/>
      <c r="SLK26" s="12"/>
      <c r="SLL26" s="12"/>
      <c r="SLM26" s="11"/>
      <c r="SLN26" s="12"/>
      <c r="SLO26" s="12"/>
      <c r="SLP26" s="12"/>
      <c r="SLQ26" s="12"/>
      <c r="SLR26" s="11"/>
      <c r="SLS26" s="12"/>
      <c r="SLT26" s="12"/>
      <c r="SLU26" s="12"/>
      <c r="SLV26" s="12"/>
      <c r="SLW26" s="11"/>
      <c r="SLX26" s="12"/>
      <c r="SLY26" s="12"/>
      <c r="SLZ26" s="12"/>
      <c r="SMA26" s="12"/>
      <c r="SMB26" s="11"/>
      <c r="SMC26" s="12"/>
      <c r="SMD26" s="12"/>
      <c r="SME26" s="12"/>
      <c r="SMF26" s="12"/>
      <c r="SMG26" s="11"/>
      <c r="SMH26" s="12"/>
      <c r="SMI26" s="12"/>
      <c r="SMJ26" s="12"/>
      <c r="SMK26" s="12"/>
      <c r="SML26" s="11"/>
      <c r="SMM26" s="12"/>
      <c r="SMN26" s="12"/>
      <c r="SMO26" s="12"/>
      <c r="SMP26" s="12"/>
      <c r="SMQ26" s="11"/>
      <c r="SMR26" s="12"/>
      <c r="SMS26" s="12"/>
      <c r="SMT26" s="12"/>
      <c r="SMU26" s="12"/>
      <c r="SMV26" s="11"/>
      <c r="SMW26" s="12"/>
      <c r="SMX26" s="12"/>
      <c r="SMY26" s="12"/>
      <c r="SMZ26" s="12"/>
      <c r="SNA26" s="11"/>
      <c r="SNB26" s="12"/>
      <c r="SNC26" s="12"/>
      <c r="SND26" s="12"/>
      <c r="SNE26" s="12"/>
      <c r="SNF26" s="11"/>
      <c r="SNG26" s="12"/>
      <c r="SNH26" s="12"/>
      <c r="SNI26" s="12"/>
      <c r="SNJ26" s="12"/>
      <c r="SNK26" s="11"/>
      <c r="SNL26" s="12"/>
      <c r="SNM26" s="12"/>
      <c r="SNN26" s="12"/>
      <c r="SNO26" s="12"/>
      <c r="SNP26" s="11"/>
      <c r="SNQ26" s="12"/>
      <c r="SNR26" s="12"/>
      <c r="SNS26" s="12"/>
      <c r="SNT26" s="12"/>
      <c r="SNU26" s="11"/>
      <c r="SNV26" s="12"/>
      <c r="SNW26" s="12"/>
      <c r="SNX26" s="12"/>
      <c r="SNY26" s="12"/>
      <c r="SNZ26" s="11"/>
      <c r="SOA26" s="12"/>
      <c r="SOB26" s="12"/>
      <c r="SOC26" s="12"/>
      <c r="SOD26" s="12"/>
      <c r="SOE26" s="11"/>
      <c r="SOF26" s="12"/>
      <c r="SOG26" s="12"/>
      <c r="SOH26" s="12"/>
      <c r="SOI26" s="12"/>
      <c r="SOJ26" s="11"/>
      <c r="SOK26" s="12"/>
      <c r="SOL26" s="12"/>
      <c r="SOM26" s="12"/>
      <c r="SON26" s="12"/>
      <c r="SOO26" s="11"/>
      <c r="SOP26" s="12"/>
      <c r="SOQ26" s="12"/>
      <c r="SOR26" s="12"/>
      <c r="SOS26" s="12"/>
      <c r="SOT26" s="11"/>
      <c r="SOU26" s="12"/>
      <c r="SOV26" s="12"/>
      <c r="SOW26" s="12"/>
      <c r="SOX26" s="12"/>
      <c r="SOY26" s="11"/>
      <c r="SOZ26" s="12"/>
      <c r="SPA26" s="12"/>
      <c r="SPB26" s="12"/>
      <c r="SPC26" s="12"/>
      <c r="SPD26" s="11"/>
      <c r="SPE26" s="12"/>
      <c r="SPF26" s="12"/>
      <c r="SPG26" s="12"/>
      <c r="SPH26" s="12"/>
      <c r="SPI26" s="11"/>
      <c r="SPJ26" s="12"/>
      <c r="SPK26" s="12"/>
      <c r="SPL26" s="12"/>
      <c r="SPM26" s="12"/>
      <c r="SPN26" s="11"/>
      <c r="SPO26" s="12"/>
      <c r="SPP26" s="12"/>
      <c r="SPQ26" s="12"/>
      <c r="SPR26" s="12"/>
      <c r="SPS26" s="11"/>
      <c r="SPT26" s="12"/>
      <c r="SPU26" s="12"/>
      <c r="SPV26" s="12"/>
      <c r="SPW26" s="12"/>
      <c r="SPX26" s="11"/>
      <c r="SPY26" s="12"/>
      <c r="SPZ26" s="12"/>
      <c r="SQA26" s="12"/>
      <c r="SQB26" s="12"/>
      <c r="SQC26" s="11"/>
      <c r="SQD26" s="12"/>
      <c r="SQE26" s="12"/>
      <c r="SQF26" s="12"/>
      <c r="SQG26" s="12"/>
      <c r="SQH26" s="11"/>
      <c r="SQI26" s="12"/>
      <c r="SQJ26" s="12"/>
      <c r="SQK26" s="12"/>
      <c r="SQL26" s="12"/>
      <c r="SQM26" s="11"/>
      <c r="SQN26" s="12"/>
      <c r="SQO26" s="12"/>
      <c r="SQP26" s="12"/>
      <c r="SQQ26" s="12"/>
      <c r="SQR26" s="11"/>
      <c r="SQS26" s="12"/>
      <c r="SQT26" s="12"/>
      <c r="SQU26" s="12"/>
      <c r="SQV26" s="12"/>
      <c r="SQW26" s="11"/>
      <c r="SQX26" s="12"/>
      <c r="SQY26" s="12"/>
      <c r="SQZ26" s="12"/>
      <c r="SRA26" s="12"/>
      <c r="SRB26" s="11"/>
      <c r="SRC26" s="12"/>
      <c r="SRD26" s="12"/>
      <c r="SRE26" s="12"/>
      <c r="SRF26" s="12"/>
      <c r="SRG26" s="11"/>
      <c r="SRH26" s="12"/>
      <c r="SRI26" s="12"/>
      <c r="SRJ26" s="12"/>
      <c r="SRK26" s="12"/>
      <c r="SRL26" s="11"/>
      <c r="SRM26" s="12"/>
      <c r="SRN26" s="12"/>
      <c r="SRO26" s="12"/>
      <c r="SRP26" s="12"/>
      <c r="SRQ26" s="11"/>
      <c r="SRR26" s="12"/>
      <c r="SRS26" s="12"/>
      <c r="SRT26" s="12"/>
      <c r="SRU26" s="12"/>
      <c r="SRV26" s="11"/>
      <c r="SRW26" s="12"/>
      <c r="SRX26" s="12"/>
      <c r="SRY26" s="12"/>
      <c r="SRZ26" s="12"/>
      <c r="SSA26" s="11"/>
      <c r="SSB26" s="12"/>
      <c r="SSC26" s="12"/>
      <c r="SSD26" s="12"/>
      <c r="SSE26" s="12"/>
      <c r="SSF26" s="11"/>
      <c r="SSG26" s="12"/>
      <c r="SSH26" s="12"/>
      <c r="SSI26" s="12"/>
      <c r="SSJ26" s="12"/>
      <c r="SSK26" s="11"/>
      <c r="SSL26" s="12"/>
      <c r="SSM26" s="12"/>
      <c r="SSN26" s="12"/>
      <c r="SSO26" s="12"/>
      <c r="SSP26" s="11"/>
      <c r="SSQ26" s="12"/>
      <c r="SSR26" s="12"/>
      <c r="SSS26" s="12"/>
      <c r="SST26" s="12"/>
      <c r="SSU26" s="11"/>
      <c r="SSV26" s="12"/>
      <c r="SSW26" s="12"/>
      <c r="SSX26" s="12"/>
      <c r="SSY26" s="12"/>
      <c r="SSZ26" s="11"/>
      <c r="STA26" s="12"/>
      <c r="STB26" s="12"/>
      <c r="STC26" s="12"/>
      <c r="STD26" s="12"/>
      <c r="STE26" s="11"/>
      <c r="STF26" s="12"/>
      <c r="STG26" s="12"/>
      <c r="STH26" s="12"/>
      <c r="STI26" s="12"/>
      <c r="STJ26" s="11"/>
      <c r="STK26" s="12"/>
      <c r="STL26" s="12"/>
      <c r="STM26" s="12"/>
      <c r="STN26" s="12"/>
      <c r="STO26" s="11"/>
      <c r="STP26" s="12"/>
      <c r="STQ26" s="12"/>
      <c r="STR26" s="12"/>
      <c r="STS26" s="12"/>
      <c r="STT26" s="11"/>
      <c r="STU26" s="12"/>
      <c r="STV26" s="12"/>
      <c r="STW26" s="12"/>
      <c r="STX26" s="12"/>
      <c r="STY26" s="11"/>
      <c r="STZ26" s="12"/>
      <c r="SUA26" s="12"/>
      <c r="SUB26" s="12"/>
      <c r="SUC26" s="12"/>
      <c r="SUD26" s="11"/>
      <c r="SUE26" s="12"/>
      <c r="SUF26" s="12"/>
      <c r="SUG26" s="12"/>
      <c r="SUH26" s="12"/>
      <c r="SUI26" s="11"/>
      <c r="SUJ26" s="12"/>
      <c r="SUK26" s="12"/>
      <c r="SUL26" s="12"/>
      <c r="SUM26" s="12"/>
      <c r="SUN26" s="11"/>
      <c r="SUO26" s="12"/>
      <c r="SUP26" s="12"/>
      <c r="SUQ26" s="12"/>
      <c r="SUR26" s="12"/>
      <c r="SUS26" s="11"/>
      <c r="SUT26" s="12"/>
      <c r="SUU26" s="12"/>
      <c r="SUV26" s="12"/>
      <c r="SUW26" s="12"/>
      <c r="SUX26" s="11"/>
      <c r="SUY26" s="12"/>
      <c r="SUZ26" s="12"/>
      <c r="SVA26" s="12"/>
      <c r="SVB26" s="12"/>
      <c r="SVC26" s="11"/>
      <c r="SVD26" s="12"/>
      <c r="SVE26" s="12"/>
      <c r="SVF26" s="12"/>
      <c r="SVG26" s="12"/>
      <c r="SVH26" s="11"/>
      <c r="SVI26" s="12"/>
      <c r="SVJ26" s="12"/>
      <c r="SVK26" s="12"/>
      <c r="SVL26" s="12"/>
      <c r="SVM26" s="11"/>
      <c r="SVN26" s="12"/>
      <c r="SVO26" s="12"/>
      <c r="SVP26" s="12"/>
      <c r="SVQ26" s="12"/>
      <c r="SVR26" s="11"/>
      <c r="SVS26" s="12"/>
      <c r="SVT26" s="12"/>
      <c r="SVU26" s="12"/>
      <c r="SVV26" s="12"/>
      <c r="SVW26" s="11"/>
      <c r="SVX26" s="12"/>
      <c r="SVY26" s="12"/>
      <c r="SVZ26" s="12"/>
      <c r="SWA26" s="12"/>
      <c r="SWB26" s="11"/>
      <c r="SWC26" s="12"/>
      <c r="SWD26" s="12"/>
      <c r="SWE26" s="12"/>
      <c r="SWF26" s="12"/>
      <c r="SWG26" s="11"/>
      <c r="SWH26" s="12"/>
      <c r="SWI26" s="12"/>
      <c r="SWJ26" s="12"/>
      <c r="SWK26" s="12"/>
      <c r="SWL26" s="11"/>
      <c r="SWM26" s="12"/>
      <c r="SWN26" s="12"/>
      <c r="SWO26" s="12"/>
      <c r="SWP26" s="12"/>
      <c r="SWQ26" s="11"/>
      <c r="SWR26" s="12"/>
      <c r="SWS26" s="12"/>
      <c r="SWT26" s="12"/>
      <c r="SWU26" s="12"/>
      <c r="SWV26" s="11"/>
      <c r="SWW26" s="12"/>
      <c r="SWX26" s="12"/>
      <c r="SWY26" s="12"/>
      <c r="SWZ26" s="12"/>
      <c r="SXA26" s="11"/>
      <c r="SXB26" s="12"/>
      <c r="SXC26" s="12"/>
      <c r="SXD26" s="12"/>
      <c r="SXE26" s="12"/>
      <c r="SXF26" s="11"/>
      <c r="SXG26" s="12"/>
      <c r="SXH26" s="12"/>
      <c r="SXI26" s="12"/>
      <c r="SXJ26" s="12"/>
      <c r="SXK26" s="11"/>
      <c r="SXL26" s="12"/>
      <c r="SXM26" s="12"/>
      <c r="SXN26" s="12"/>
      <c r="SXO26" s="12"/>
      <c r="SXP26" s="11"/>
      <c r="SXQ26" s="12"/>
      <c r="SXR26" s="12"/>
      <c r="SXS26" s="12"/>
      <c r="SXT26" s="12"/>
      <c r="SXU26" s="11"/>
      <c r="SXV26" s="12"/>
      <c r="SXW26" s="12"/>
      <c r="SXX26" s="12"/>
      <c r="SXY26" s="12"/>
      <c r="SXZ26" s="11"/>
      <c r="SYA26" s="12"/>
      <c r="SYB26" s="12"/>
      <c r="SYC26" s="12"/>
      <c r="SYD26" s="12"/>
      <c r="SYE26" s="11"/>
      <c r="SYF26" s="12"/>
      <c r="SYG26" s="12"/>
      <c r="SYH26" s="12"/>
      <c r="SYI26" s="12"/>
      <c r="SYJ26" s="11"/>
      <c r="SYK26" s="12"/>
      <c r="SYL26" s="12"/>
      <c r="SYM26" s="12"/>
      <c r="SYN26" s="12"/>
      <c r="SYO26" s="11"/>
      <c r="SYP26" s="12"/>
      <c r="SYQ26" s="12"/>
      <c r="SYR26" s="12"/>
      <c r="SYS26" s="12"/>
      <c r="SYT26" s="11"/>
      <c r="SYU26" s="12"/>
      <c r="SYV26" s="12"/>
      <c r="SYW26" s="12"/>
      <c r="SYX26" s="12"/>
      <c r="SYY26" s="11"/>
      <c r="SYZ26" s="12"/>
      <c r="SZA26" s="12"/>
      <c r="SZB26" s="12"/>
      <c r="SZC26" s="12"/>
      <c r="SZD26" s="11"/>
      <c r="SZE26" s="12"/>
      <c r="SZF26" s="12"/>
      <c r="SZG26" s="12"/>
      <c r="SZH26" s="12"/>
      <c r="SZI26" s="11"/>
      <c r="SZJ26" s="12"/>
      <c r="SZK26" s="12"/>
      <c r="SZL26" s="12"/>
      <c r="SZM26" s="12"/>
      <c r="SZN26" s="11"/>
      <c r="SZO26" s="12"/>
      <c r="SZP26" s="12"/>
      <c r="SZQ26" s="12"/>
      <c r="SZR26" s="12"/>
      <c r="SZS26" s="11"/>
      <c r="SZT26" s="12"/>
      <c r="SZU26" s="12"/>
      <c r="SZV26" s="12"/>
      <c r="SZW26" s="12"/>
      <c r="SZX26" s="11"/>
      <c r="SZY26" s="12"/>
      <c r="SZZ26" s="12"/>
      <c r="TAA26" s="12"/>
      <c r="TAB26" s="12"/>
      <c r="TAC26" s="11"/>
      <c r="TAD26" s="12"/>
      <c r="TAE26" s="12"/>
      <c r="TAF26" s="12"/>
      <c r="TAG26" s="12"/>
      <c r="TAH26" s="11"/>
      <c r="TAI26" s="12"/>
      <c r="TAJ26" s="12"/>
      <c r="TAK26" s="12"/>
      <c r="TAL26" s="12"/>
      <c r="TAM26" s="11"/>
      <c r="TAN26" s="12"/>
      <c r="TAO26" s="12"/>
      <c r="TAP26" s="12"/>
      <c r="TAQ26" s="12"/>
      <c r="TAR26" s="11"/>
      <c r="TAS26" s="12"/>
      <c r="TAT26" s="12"/>
      <c r="TAU26" s="12"/>
      <c r="TAV26" s="12"/>
      <c r="TAW26" s="11"/>
      <c r="TAX26" s="12"/>
      <c r="TAY26" s="12"/>
      <c r="TAZ26" s="12"/>
      <c r="TBA26" s="12"/>
      <c r="TBB26" s="11"/>
      <c r="TBC26" s="12"/>
      <c r="TBD26" s="12"/>
      <c r="TBE26" s="12"/>
      <c r="TBF26" s="12"/>
      <c r="TBG26" s="11"/>
      <c r="TBH26" s="12"/>
      <c r="TBI26" s="12"/>
      <c r="TBJ26" s="12"/>
      <c r="TBK26" s="12"/>
      <c r="TBL26" s="11"/>
      <c r="TBM26" s="12"/>
      <c r="TBN26" s="12"/>
      <c r="TBO26" s="12"/>
      <c r="TBP26" s="12"/>
      <c r="TBQ26" s="11"/>
      <c r="TBR26" s="12"/>
      <c r="TBS26" s="12"/>
      <c r="TBT26" s="12"/>
      <c r="TBU26" s="12"/>
      <c r="TBV26" s="11"/>
      <c r="TBW26" s="12"/>
      <c r="TBX26" s="12"/>
      <c r="TBY26" s="12"/>
      <c r="TBZ26" s="12"/>
      <c r="TCA26" s="11"/>
      <c r="TCB26" s="12"/>
      <c r="TCC26" s="12"/>
      <c r="TCD26" s="12"/>
      <c r="TCE26" s="12"/>
      <c r="TCF26" s="11"/>
      <c r="TCG26" s="12"/>
      <c r="TCH26" s="12"/>
      <c r="TCI26" s="12"/>
      <c r="TCJ26" s="12"/>
      <c r="TCK26" s="11"/>
      <c r="TCL26" s="12"/>
      <c r="TCM26" s="12"/>
      <c r="TCN26" s="12"/>
      <c r="TCO26" s="12"/>
      <c r="TCP26" s="11"/>
      <c r="TCQ26" s="12"/>
      <c r="TCR26" s="12"/>
      <c r="TCS26" s="12"/>
      <c r="TCT26" s="12"/>
      <c r="TCU26" s="11"/>
      <c r="TCV26" s="12"/>
      <c r="TCW26" s="12"/>
      <c r="TCX26" s="12"/>
      <c r="TCY26" s="12"/>
      <c r="TCZ26" s="11"/>
      <c r="TDA26" s="12"/>
      <c r="TDB26" s="12"/>
      <c r="TDC26" s="12"/>
      <c r="TDD26" s="12"/>
      <c r="TDE26" s="11"/>
      <c r="TDF26" s="12"/>
      <c r="TDG26" s="12"/>
      <c r="TDH26" s="12"/>
      <c r="TDI26" s="12"/>
      <c r="TDJ26" s="11"/>
      <c r="TDK26" s="12"/>
      <c r="TDL26" s="12"/>
      <c r="TDM26" s="12"/>
      <c r="TDN26" s="12"/>
      <c r="TDO26" s="11"/>
      <c r="TDP26" s="12"/>
      <c r="TDQ26" s="12"/>
      <c r="TDR26" s="12"/>
      <c r="TDS26" s="12"/>
      <c r="TDT26" s="11"/>
      <c r="TDU26" s="12"/>
      <c r="TDV26" s="12"/>
      <c r="TDW26" s="12"/>
      <c r="TDX26" s="12"/>
      <c r="TDY26" s="11"/>
      <c r="TDZ26" s="12"/>
      <c r="TEA26" s="12"/>
      <c r="TEB26" s="12"/>
      <c r="TEC26" s="12"/>
      <c r="TED26" s="11"/>
      <c r="TEE26" s="12"/>
      <c r="TEF26" s="12"/>
      <c r="TEG26" s="12"/>
      <c r="TEH26" s="12"/>
      <c r="TEI26" s="11"/>
      <c r="TEJ26" s="12"/>
      <c r="TEK26" s="12"/>
      <c r="TEL26" s="12"/>
      <c r="TEM26" s="12"/>
      <c r="TEN26" s="11"/>
      <c r="TEO26" s="12"/>
      <c r="TEP26" s="12"/>
      <c r="TEQ26" s="12"/>
      <c r="TER26" s="12"/>
      <c r="TES26" s="11"/>
      <c r="TET26" s="12"/>
      <c r="TEU26" s="12"/>
      <c r="TEV26" s="12"/>
      <c r="TEW26" s="12"/>
      <c r="TEX26" s="11"/>
      <c r="TEY26" s="12"/>
      <c r="TEZ26" s="12"/>
      <c r="TFA26" s="12"/>
      <c r="TFB26" s="12"/>
      <c r="TFC26" s="11"/>
      <c r="TFD26" s="12"/>
      <c r="TFE26" s="12"/>
      <c r="TFF26" s="12"/>
      <c r="TFG26" s="12"/>
      <c r="TFH26" s="11"/>
      <c r="TFI26" s="12"/>
      <c r="TFJ26" s="12"/>
      <c r="TFK26" s="12"/>
      <c r="TFL26" s="12"/>
      <c r="TFM26" s="11"/>
      <c r="TFN26" s="12"/>
      <c r="TFO26" s="12"/>
      <c r="TFP26" s="12"/>
      <c r="TFQ26" s="12"/>
      <c r="TFR26" s="11"/>
      <c r="TFS26" s="12"/>
      <c r="TFT26" s="12"/>
      <c r="TFU26" s="12"/>
      <c r="TFV26" s="12"/>
      <c r="TFW26" s="11"/>
      <c r="TFX26" s="12"/>
      <c r="TFY26" s="12"/>
      <c r="TFZ26" s="12"/>
      <c r="TGA26" s="12"/>
      <c r="TGB26" s="11"/>
      <c r="TGC26" s="12"/>
      <c r="TGD26" s="12"/>
      <c r="TGE26" s="12"/>
      <c r="TGF26" s="12"/>
      <c r="TGG26" s="11"/>
      <c r="TGH26" s="12"/>
      <c r="TGI26" s="12"/>
      <c r="TGJ26" s="12"/>
      <c r="TGK26" s="12"/>
      <c r="TGL26" s="11"/>
      <c r="TGM26" s="12"/>
      <c r="TGN26" s="12"/>
      <c r="TGO26" s="12"/>
      <c r="TGP26" s="12"/>
      <c r="TGQ26" s="11"/>
      <c r="TGR26" s="12"/>
      <c r="TGS26" s="12"/>
      <c r="TGT26" s="12"/>
      <c r="TGU26" s="12"/>
      <c r="TGV26" s="11"/>
      <c r="TGW26" s="12"/>
      <c r="TGX26" s="12"/>
      <c r="TGY26" s="12"/>
      <c r="TGZ26" s="12"/>
      <c r="THA26" s="11"/>
      <c r="THB26" s="12"/>
      <c r="THC26" s="12"/>
      <c r="THD26" s="12"/>
      <c r="THE26" s="12"/>
      <c r="THF26" s="11"/>
      <c r="THG26" s="12"/>
      <c r="THH26" s="12"/>
      <c r="THI26" s="12"/>
      <c r="THJ26" s="12"/>
      <c r="THK26" s="11"/>
      <c r="THL26" s="12"/>
      <c r="THM26" s="12"/>
      <c r="THN26" s="12"/>
      <c r="THO26" s="12"/>
      <c r="THP26" s="11"/>
      <c r="THQ26" s="12"/>
      <c r="THR26" s="12"/>
      <c r="THS26" s="12"/>
      <c r="THT26" s="12"/>
      <c r="THU26" s="11"/>
      <c r="THV26" s="12"/>
      <c r="THW26" s="12"/>
      <c r="THX26" s="12"/>
      <c r="THY26" s="12"/>
      <c r="THZ26" s="11"/>
      <c r="TIA26" s="12"/>
      <c r="TIB26" s="12"/>
      <c r="TIC26" s="12"/>
      <c r="TID26" s="12"/>
      <c r="TIE26" s="11"/>
      <c r="TIF26" s="12"/>
      <c r="TIG26" s="12"/>
      <c r="TIH26" s="12"/>
      <c r="TII26" s="12"/>
      <c r="TIJ26" s="11"/>
      <c r="TIK26" s="12"/>
      <c r="TIL26" s="12"/>
      <c r="TIM26" s="12"/>
      <c r="TIN26" s="12"/>
      <c r="TIO26" s="11"/>
      <c r="TIP26" s="12"/>
      <c r="TIQ26" s="12"/>
      <c r="TIR26" s="12"/>
      <c r="TIS26" s="12"/>
      <c r="TIT26" s="11"/>
      <c r="TIU26" s="12"/>
      <c r="TIV26" s="12"/>
      <c r="TIW26" s="12"/>
      <c r="TIX26" s="12"/>
      <c r="TIY26" s="11"/>
      <c r="TIZ26" s="12"/>
      <c r="TJA26" s="12"/>
      <c r="TJB26" s="12"/>
      <c r="TJC26" s="12"/>
      <c r="TJD26" s="11"/>
      <c r="TJE26" s="12"/>
      <c r="TJF26" s="12"/>
      <c r="TJG26" s="12"/>
      <c r="TJH26" s="12"/>
      <c r="TJI26" s="11"/>
      <c r="TJJ26" s="12"/>
      <c r="TJK26" s="12"/>
      <c r="TJL26" s="12"/>
      <c r="TJM26" s="12"/>
      <c r="TJN26" s="11"/>
      <c r="TJO26" s="12"/>
      <c r="TJP26" s="12"/>
      <c r="TJQ26" s="12"/>
      <c r="TJR26" s="12"/>
      <c r="TJS26" s="11"/>
      <c r="TJT26" s="12"/>
      <c r="TJU26" s="12"/>
      <c r="TJV26" s="12"/>
      <c r="TJW26" s="12"/>
      <c r="TJX26" s="11"/>
      <c r="TJY26" s="12"/>
      <c r="TJZ26" s="12"/>
      <c r="TKA26" s="12"/>
      <c r="TKB26" s="12"/>
      <c r="TKC26" s="11"/>
      <c r="TKD26" s="12"/>
      <c r="TKE26" s="12"/>
      <c r="TKF26" s="12"/>
      <c r="TKG26" s="12"/>
      <c r="TKH26" s="11"/>
      <c r="TKI26" s="12"/>
      <c r="TKJ26" s="12"/>
      <c r="TKK26" s="12"/>
      <c r="TKL26" s="12"/>
      <c r="TKM26" s="11"/>
      <c r="TKN26" s="12"/>
      <c r="TKO26" s="12"/>
      <c r="TKP26" s="12"/>
      <c r="TKQ26" s="12"/>
      <c r="TKR26" s="11"/>
      <c r="TKS26" s="12"/>
      <c r="TKT26" s="12"/>
      <c r="TKU26" s="12"/>
      <c r="TKV26" s="12"/>
      <c r="TKW26" s="11"/>
      <c r="TKX26" s="12"/>
      <c r="TKY26" s="12"/>
      <c r="TKZ26" s="12"/>
      <c r="TLA26" s="12"/>
      <c r="TLB26" s="11"/>
      <c r="TLC26" s="12"/>
      <c r="TLD26" s="12"/>
      <c r="TLE26" s="12"/>
      <c r="TLF26" s="12"/>
      <c r="TLG26" s="11"/>
      <c r="TLH26" s="12"/>
      <c r="TLI26" s="12"/>
      <c r="TLJ26" s="12"/>
      <c r="TLK26" s="12"/>
      <c r="TLL26" s="11"/>
      <c r="TLM26" s="12"/>
      <c r="TLN26" s="12"/>
      <c r="TLO26" s="12"/>
      <c r="TLP26" s="12"/>
      <c r="TLQ26" s="11"/>
      <c r="TLR26" s="12"/>
      <c r="TLS26" s="12"/>
      <c r="TLT26" s="12"/>
      <c r="TLU26" s="12"/>
      <c r="TLV26" s="11"/>
      <c r="TLW26" s="12"/>
      <c r="TLX26" s="12"/>
      <c r="TLY26" s="12"/>
      <c r="TLZ26" s="12"/>
      <c r="TMA26" s="11"/>
      <c r="TMB26" s="12"/>
      <c r="TMC26" s="12"/>
      <c r="TMD26" s="12"/>
      <c r="TME26" s="12"/>
      <c r="TMF26" s="11"/>
      <c r="TMG26" s="12"/>
      <c r="TMH26" s="12"/>
      <c r="TMI26" s="12"/>
      <c r="TMJ26" s="12"/>
      <c r="TMK26" s="11"/>
      <c r="TML26" s="12"/>
      <c r="TMM26" s="12"/>
      <c r="TMN26" s="12"/>
      <c r="TMO26" s="12"/>
      <c r="TMP26" s="11"/>
      <c r="TMQ26" s="12"/>
      <c r="TMR26" s="12"/>
      <c r="TMS26" s="12"/>
      <c r="TMT26" s="12"/>
      <c r="TMU26" s="11"/>
      <c r="TMV26" s="12"/>
      <c r="TMW26" s="12"/>
      <c r="TMX26" s="12"/>
      <c r="TMY26" s="12"/>
      <c r="TMZ26" s="11"/>
      <c r="TNA26" s="12"/>
      <c r="TNB26" s="12"/>
      <c r="TNC26" s="12"/>
      <c r="TND26" s="12"/>
      <c r="TNE26" s="11"/>
      <c r="TNF26" s="12"/>
      <c r="TNG26" s="12"/>
      <c r="TNH26" s="12"/>
      <c r="TNI26" s="12"/>
      <c r="TNJ26" s="11"/>
      <c r="TNK26" s="12"/>
      <c r="TNL26" s="12"/>
      <c r="TNM26" s="12"/>
      <c r="TNN26" s="12"/>
      <c r="TNO26" s="11"/>
      <c r="TNP26" s="12"/>
      <c r="TNQ26" s="12"/>
      <c r="TNR26" s="12"/>
      <c r="TNS26" s="12"/>
      <c r="TNT26" s="11"/>
      <c r="TNU26" s="12"/>
      <c r="TNV26" s="12"/>
      <c r="TNW26" s="12"/>
      <c r="TNX26" s="12"/>
      <c r="TNY26" s="11"/>
      <c r="TNZ26" s="12"/>
      <c r="TOA26" s="12"/>
      <c r="TOB26" s="12"/>
      <c r="TOC26" s="12"/>
      <c r="TOD26" s="11"/>
      <c r="TOE26" s="12"/>
      <c r="TOF26" s="12"/>
      <c r="TOG26" s="12"/>
      <c r="TOH26" s="12"/>
      <c r="TOI26" s="11"/>
      <c r="TOJ26" s="12"/>
      <c r="TOK26" s="12"/>
      <c r="TOL26" s="12"/>
      <c r="TOM26" s="12"/>
      <c r="TON26" s="11"/>
      <c r="TOO26" s="12"/>
      <c r="TOP26" s="12"/>
      <c r="TOQ26" s="12"/>
      <c r="TOR26" s="12"/>
      <c r="TOS26" s="11"/>
      <c r="TOT26" s="12"/>
      <c r="TOU26" s="12"/>
      <c r="TOV26" s="12"/>
      <c r="TOW26" s="12"/>
      <c r="TOX26" s="11"/>
      <c r="TOY26" s="12"/>
      <c r="TOZ26" s="12"/>
      <c r="TPA26" s="12"/>
      <c r="TPB26" s="12"/>
      <c r="TPC26" s="11"/>
      <c r="TPD26" s="12"/>
      <c r="TPE26" s="12"/>
      <c r="TPF26" s="12"/>
      <c r="TPG26" s="12"/>
      <c r="TPH26" s="11"/>
      <c r="TPI26" s="12"/>
      <c r="TPJ26" s="12"/>
      <c r="TPK26" s="12"/>
      <c r="TPL26" s="12"/>
      <c r="TPM26" s="11"/>
      <c r="TPN26" s="12"/>
      <c r="TPO26" s="12"/>
      <c r="TPP26" s="12"/>
      <c r="TPQ26" s="12"/>
      <c r="TPR26" s="11"/>
      <c r="TPS26" s="12"/>
      <c r="TPT26" s="12"/>
      <c r="TPU26" s="12"/>
      <c r="TPV26" s="12"/>
      <c r="TPW26" s="11"/>
      <c r="TPX26" s="12"/>
      <c r="TPY26" s="12"/>
      <c r="TPZ26" s="12"/>
      <c r="TQA26" s="12"/>
      <c r="TQB26" s="11"/>
      <c r="TQC26" s="12"/>
      <c r="TQD26" s="12"/>
      <c r="TQE26" s="12"/>
      <c r="TQF26" s="12"/>
      <c r="TQG26" s="11"/>
      <c r="TQH26" s="12"/>
      <c r="TQI26" s="12"/>
      <c r="TQJ26" s="12"/>
      <c r="TQK26" s="12"/>
      <c r="TQL26" s="11"/>
      <c r="TQM26" s="12"/>
      <c r="TQN26" s="12"/>
      <c r="TQO26" s="12"/>
      <c r="TQP26" s="12"/>
      <c r="TQQ26" s="11"/>
      <c r="TQR26" s="12"/>
      <c r="TQS26" s="12"/>
      <c r="TQT26" s="12"/>
      <c r="TQU26" s="12"/>
      <c r="TQV26" s="11"/>
      <c r="TQW26" s="12"/>
      <c r="TQX26" s="12"/>
      <c r="TQY26" s="12"/>
      <c r="TQZ26" s="12"/>
      <c r="TRA26" s="11"/>
      <c r="TRB26" s="12"/>
      <c r="TRC26" s="12"/>
      <c r="TRD26" s="12"/>
      <c r="TRE26" s="12"/>
      <c r="TRF26" s="11"/>
      <c r="TRG26" s="12"/>
      <c r="TRH26" s="12"/>
      <c r="TRI26" s="12"/>
      <c r="TRJ26" s="12"/>
      <c r="TRK26" s="11"/>
      <c r="TRL26" s="12"/>
      <c r="TRM26" s="12"/>
      <c r="TRN26" s="12"/>
      <c r="TRO26" s="12"/>
      <c r="TRP26" s="11"/>
      <c r="TRQ26" s="12"/>
      <c r="TRR26" s="12"/>
      <c r="TRS26" s="12"/>
      <c r="TRT26" s="12"/>
      <c r="TRU26" s="11"/>
      <c r="TRV26" s="12"/>
      <c r="TRW26" s="12"/>
      <c r="TRX26" s="12"/>
      <c r="TRY26" s="12"/>
      <c r="TRZ26" s="11"/>
      <c r="TSA26" s="12"/>
      <c r="TSB26" s="12"/>
      <c r="TSC26" s="12"/>
      <c r="TSD26" s="12"/>
      <c r="TSE26" s="11"/>
      <c r="TSF26" s="12"/>
      <c r="TSG26" s="12"/>
      <c r="TSH26" s="12"/>
      <c r="TSI26" s="12"/>
      <c r="TSJ26" s="11"/>
      <c r="TSK26" s="12"/>
      <c r="TSL26" s="12"/>
      <c r="TSM26" s="12"/>
      <c r="TSN26" s="12"/>
      <c r="TSO26" s="11"/>
      <c r="TSP26" s="12"/>
      <c r="TSQ26" s="12"/>
      <c r="TSR26" s="12"/>
      <c r="TSS26" s="12"/>
      <c r="TST26" s="11"/>
      <c r="TSU26" s="12"/>
      <c r="TSV26" s="12"/>
      <c r="TSW26" s="12"/>
      <c r="TSX26" s="12"/>
      <c r="TSY26" s="11"/>
      <c r="TSZ26" s="12"/>
      <c r="TTA26" s="12"/>
      <c r="TTB26" s="12"/>
      <c r="TTC26" s="12"/>
      <c r="TTD26" s="11"/>
      <c r="TTE26" s="12"/>
      <c r="TTF26" s="12"/>
      <c r="TTG26" s="12"/>
      <c r="TTH26" s="12"/>
      <c r="TTI26" s="11"/>
      <c r="TTJ26" s="12"/>
      <c r="TTK26" s="12"/>
      <c r="TTL26" s="12"/>
      <c r="TTM26" s="12"/>
      <c r="TTN26" s="11"/>
      <c r="TTO26" s="12"/>
      <c r="TTP26" s="12"/>
      <c r="TTQ26" s="12"/>
      <c r="TTR26" s="12"/>
      <c r="TTS26" s="11"/>
      <c r="TTT26" s="12"/>
      <c r="TTU26" s="12"/>
      <c r="TTV26" s="12"/>
      <c r="TTW26" s="12"/>
      <c r="TTX26" s="11"/>
      <c r="TTY26" s="12"/>
      <c r="TTZ26" s="12"/>
      <c r="TUA26" s="12"/>
      <c r="TUB26" s="12"/>
      <c r="TUC26" s="11"/>
      <c r="TUD26" s="12"/>
      <c r="TUE26" s="12"/>
      <c r="TUF26" s="12"/>
      <c r="TUG26" s="12"/>
      <c r="TUH26" s="11"/>
      <c r="TUI26" s="12"/>
      <c r="TUJ26" s="12"/>
      <c r="TUK26" s="12"/>
      <c r="TUL26" s="12"/>
      <c r="TUM26" s="11"/>
      <c r="TUN26" s="12"/>
      <c r="TUO26" s="12"/>
      <c r="TUP26" s="12"/>
      <c r="TUQ26" s="12"/>
      <c r="TUR26" s="11"/>
      <c r="TUS26" s="12"/>
      <c r="TUT26" s="12"/>
      <c r="TUU26" s="12"/>
      <c r="TUV26" s="12"/>
      <c r="TUW26" s="11"/>
      <c r="TUX26" s="12"/>
      <c r="TUY26" s="12"/>
      <c r="TUZ26" s="12"/>
      <c r="TVA26" s="12"/>
      <c r="TVB26" s="11"/>
      <c r="TVC26" s="12"/>
      <c r="TVD26" s="12"/>
      <c r="TVE26" s="12"/>
      <c r="TVF26" s="12"/>
      <c r="TVG26" s="11"/>
      <c r="TVH26" s="12"/>
      <c r="TVI26" s="12"/>
      <c r="TVJ26" s="12"/>
      <c r="TVK26" s="12"/>
      <c r="TVL26" s="11"/>
      <c r="TVM26" s="12"/>
      <c r="TVN26" s="12"/>
      <c r="TVO26" s="12"/>
      <c r="TVP26" s="12"/>
      <c r="TVQ26" s="11"/>
      <c r="TVR26" s="12"/>
      <c r="TVS26" s="12"/>
      <c r="TVT26" s="12"/>
      <c r="TVU26" s="12"/>
      <c r="TVV26" s="11"/>
      <c r="TVW26" s="12"/>
      <c r="TVX26" s="12"/>
      <c r="TVY26" s="12"/>
      <c r="TVZ26" s="12"/>
      <c r="TWA26" s="11"/>
      <c r="TWB26" s="12"/>
      <c r="TWC26" s="12"/>
      <c r="TWD26" s="12"/>
      <c r="TWE26" s="12"/>
      <c r="TWF26" s="11"/>
      <c r="TWG26" s="12"/>
      <c r="TWH26" s="12"/>
      <c r="TWI26" s="12"/>
      <c r="TWJ26" s="12"/>
      <c r="TWK26" s="11"/>
      <c r="TWL26" s="12"/>
      <c r="TWM26" s="12"/>
      <c r="TWN26" s="12"/>
      <c r="TWO26" s="12"/>
      <c r="TWP26" s="11"/>
      <c r="TWQ26" s="12"/>
      <c r="TWR26" s="12"/>
      <c r="TWS26" s="12"/>
      <c r="TWT26" s="12"/>
      <c r="TWU26" s="11"/>
      <c r="TWV26" s="12"/>
      <c r="TWW26" s="12"/>
      <c r="TWX26" s="12"/>
      <c r="TWY26" s="12"/>
      <c r="TWZ26" s="11"/>
      <c r="TXA26" s="12"/>
      <c r="TXB26" s="12"/>
      <c r="TXC26" s="12"/>
      <c r="TXD26" s="12"/>
      <c r="TXE26" s="11"/>
      <c r="TXF26" s="12"/>
      <c r="TXG26" s="12"/>
      <c r="TXH26" s="12"/>
      <c r="TXI26" s="12"/>
      <c r="TXJ26" s="11"/>
      <c r="TXK26" s="12"/>
      <c r="TXL26" s="12"/>
      <c r="TXM26" s="12"/>
      <c r="TXN26" s="12"/>
      <c r="TXO26" s="11"/>
      <c r="TXP26" s="12"/>
      <c r="TXQ26" s="12"/>
      <c r="TXR26" s="12"/>
      <c r="TXS26" s="12"/>
      <c r="TXT26" s="11"/>
      <c r="TXU26" s="12"/>
      <c r="TXV26" s="12"/>
      <c r="TXW26" s="12"/>
      <c r="TXX26" s="12"/>
      <c r="TXY26" s="11"/>
      <c r="TXZ26" s="12"/>
      <c r="TYA26" s="12"/>
      <c r="TYB26" s="12"/>
      <c r="TYC26" s="12"/>
      <c r="TYD26" s="11"/>
      <c r="TYE26" s="12"/>
      <c r="TYF26" s="12"/>
      <c r="TYG26" s="12"/>
      <c r="TYH26" s="12"/>
      <c r="TYI26" s="11"/>
      <c r="TYJ26" s="12"/>
      <c r="TYK26" s="12"/>
      <c r="TYL26" s="12"/>
      <c r="TYM26" s="12"/>
      <c r="TYN26" s="11"/>
      <c r="TYO26" s="12"/>
      <c r="TYP26" s="12"/>
      <c r="TYQ26" s="12"/>
      <c r="TYR26" s="12"/>
      <c r="TYS26" s="11"/>
      <c r="TYT26" s="12"/>
      <c r="TYU26" s="12"/>
      <c r="TYV26" s="12"/>
      <c r="TYW26" s="12"/>
      <c r="TYX26" s="11"/>
      <c r="TYY26" s="12"/>
      <c r="TYZ26" s="12"/>
      <c r="TZA26" s="12"/>
      <c r="TZB26" s="12"/>
      <c r="TZC26" s="11"/>
      <c r="TZD26" s="12"/>
      <c r="TZE26" s="12"/>
      <c r="TZF26" s="12"/>
      <c r="TZG26" s="12"/>
      <c r="TZH26" s="11"/>
      <c r="TZI26" s="12"/>
      <c r="TZJ26" s="12"/>
      <c r="TZK26" s="12"/>
      <c r="TZL26" s="12"/>
      <c r="TZM26" s="11"/>
      <c r="TZN26" s="12"/>
      <c r="TZO26" s="12"/>
      <c r="TZP26" s="12"/>
      <c r="TZQ26" s="12"/>
      <c r="TZR26" s="11"/>
      <c r="TZS26" s="12"/>
      <c r="TZT26" s="12"/>
      <c r="TZU26" s="12"/>
      <c r="TZV26" s="12"/>
      <c r="TZW26" s="11"/>
      <c r="TZX26" s="12"/>
      <c r="TZY26" s="12"/>
      <c r="TZZ26" s="12"/>
      <c r="UAA26" s="12"/>
      <c r="UAB26" s="11"/>
      <c r="UAC26" s="12"/>
      <c r="UAD26" s="12"/>
      <c r="UAE26" s="12"/>
      <c r="UAF26" s="12"/>
      <c r="UAG26" s="11"/>
      <c r="UAH26" s="12"/>
      <c r="UAI26" s="12"/>
      <c r="UAJ26" s="12"/>
      <c r="UAK26" s="12"/>
      <c r="UAL26" s="11"/>
      <c r="UAM26" s="12"/>
      <c r="UAN26" s="12"/>
      <c r="UAO26" s="12"/>
      <c r="UAP26" s="12"/>
      <c r="UAQ26" s="11"/>
      <c r="UAR26" s="12"/>
      <c r="UAS26" s="12"/>
      <c r="UAT26" s="12"/>
      <c r="UAU26" s="12"/>
      <c r="UAV26" s="11"/>
      <c r="UAW26" s="12"/>
      <c r="UAX26" s="12"/>
      <c r="UAY26" s="12"/>
      <c r="UAZ26" s="12"/>
      <c r="UBA26" s="11"/>
      <c r="UBB26" s="12"/>
      <c r="UBC26" s="12"/>
      <c r="UBD26" s="12"/>
      <c r="UBE26" s="12"/>
      <c r="UBF26" s="11"/>
      <c r="UBG26" s="12"/>
      <c r="UBH26" s="12"/>
      <c r="UBI26" s="12"/>
      <c r="UBJ26" s="12"/>
      <c r="UBK26" s="11"/>
      <c r="UBL26" s="12"/>
      <c r="UBM26" s="12"/>
      <c r="UBN26" s="12"/>
      <c r="UBO26" s="12"/>
      <c r="UBP26" s="11"/>
      <c r="UBQ26" s="12"/>
      <c r="UBR26" s="12"/>
      <c r="UBS26" s="12"/>
      <c r="UBT26" s="12"/>
      <c r="UBU26" s="11"/>
      <c r="UBV26" s="12"/>
      <c r="UBW26" s="12"/>
      <c r="UBX26" s="12"/>
      <c r="UBY26" s="12"/>
      <c r="UBZ26" s="11"/>
      <c r="UCA26" s="12"/>
      <c r="UCB26" s="12"/>
      <c r="UCC26" s="12"/>
      <c r="UCD26" s="12"/>
      <c r="UCE26" s="11"/>
      <c r="UCF26" s="12"/>
      <c r="UCG26" s="12"/>
      <c r="UCH26" s="12"/>
      <c r="UCI26" s="12"/>
      <c r="UCJ26" s="11"/>
      <c r="UCK26" s="12"/>
      <c r="UCL26" s="12"/>
      <c r="UCM26" s="12"/>
      <c r="UCN26" s="12"/>
      <c r="UCO26" s="11"/>
      <c r="UCP26" s="12"/>
      <c r="UCQ26" s="12"/>
      <c r="UCR26" s="12"/>
      <c r="UCS26" s="12"/>
      <c r="UCT26" s="11"/>
      <c r="UCU26" s="12"/>
      <c r="UCV26" s="12"/>
      <c r="UCW26" s="12"/>
      <c r="UCX26" s="12"/>
      <c r="UCY26" s="11"/>
      <c r="UCZ26" s="12"/>
      <c r="UDA26" s="12"/>
      <c r="UDB26" s="12"/>
      <c r="UDC26" s="12"/>
      <c r="UDD26" s="11"/>
      <c r="UDE26" s="12"/>
      <c r="UDF26" s="12"/>
      <c r="UDG26" s="12"/>
      <c r="UDH26" s="12"/>
      <c r="UDI26" s="11"/>
      <c r="UDJ26" s="12"/>
      <c r="UDK26" s="12"/>
      <c r="UDL26" s="12"/>
      <c r="UDM26" s="12"/>
      <c r="UDN26" s="11"/>
      <c r="UDO26" s="12"/>
      <c r="UDP26" s="12"/>
      <c r="UDQ26" s="12"/>
      <c r="UDR26" s="12"/>
      <c r="UDS26" s="11"/>
      <c r="UDT26" s="12"/>
      <c r="UDU26" s="12"/>
      <c r="UDV26" s="12"/>
      <c r="UDW26" s="12"/>
      <c r="UDX26" s="11"/>
      <c r="UDY26" s="12"/>
      <c r="UDZ26" s="12"/>
      <c r="UEA26" s="12"/>
      <c r="UEB26" s="12"/>
      <c r="UEC26" s="11"/>
      <c r="UED26" s="12"/>
      <c r="UEE26" s="12"/>
      <c r="UEF26" s="12"/>
      <c r="UEG26" s="12"/>
      <c r="UEH26" s="11"/>
      <c r="UEI26" s="12"/>
      <c r="UEJ26" s="12"/>
      <c r="UEK26" s="12"/>
      <c r="UEL26" s="12"/>
      <c r="UEM26" s="11"/>
      <c r="UEN26" s="12"/>
      <c r="UEO26" s="12"/>
      <c r="UEP26" s="12"/>
      <c r="UEQ26" s="12"/>
      <c r="UER26" s="11"/>
      <c r="UES26" s="12"/>
      <c r="UET26" s="12"/>
      <c r="UEU26" s="12"/>
      <c r="UEV26" s="12"/>
      <c r="UEW26" s="11"/>
      <c r="UEX26" s="12"/>
      <c r="UEY26" s="12"/>
      <c r="UEZ26" s="12"/>
      <c r="UFA26" s="12"/>
      <c r="UFB26" s="11"/>
      <c r="UFC26" s="12"/>
      <c r="UFD26" s="12"/>
      <c r="UFE26" s="12"/>
      <c r="UFF26" s="12"/>
      <c r="UFG26" s="11"/>
      <c r="UFH26" s="12"/>
      <c r="UFI26" s="12"/>
      <c r="UFJ26" s="12"/>
      <c r="UFK26" s="12"/>
      <c r="UFL26" s="11"/>
      <c r="UFM26" s="12"/>
      <c r="UFN26" s="12"/>
      <c r="UFO26" s="12"/>
      <c r="UFP26" s="12"/>
      <c r="UFQ26" s="11"/>
      <c r="UFR26" s="12"/>
      <c r="UFS26" s="12"/>
      <c r="UFT26" s="12"/>
      <c r="UFU26" s="12"/>
      <c r="UFV26" s="11"/>
      <c r="UFW26" s="12"/>
      <c r="UFX26" s="12"/>
      <c r="UFY26" s="12"/>
      <c r="UFZ26" s="12"/>
      <c r="UGA26" s="11"/>
      <c r="UGB26" s="12"/>
      <c r="UGC26" s="12"/>
      <c r="UGD26" s="12"/>
      <c r="UGE26" s="12"/>
      <c r="UGF26" s="11"/>
      <c r="UGG26" s="12"/>
      <c r="UGH26" s="12"/>
      <c r="UGI26" s="12"/>
      <c r="UGJ26" s="12"/>
      <c r="UGK26" s="11"/>
      <c r="UGL26" s="12"/>
      <c r="UGM26" s="12"/>
      <c r="UGN26" s="12"/>
      <c r="UGO26" s="12"/>
      <c r="UGP26" s="11"/>
      <c r="UGQ26" s="12"/>
      <c r="UGR26" s="12"/>
      <c r="UGS26" s="12"/>
      <c r="UGT26" s="12"/>
      <c r="UGU26" s="11"/>
      <c r="UGV26" s="12"/>
      <c r="UGW26" s="12"/>
      <c r="UGX26" s="12"/>
      <c r="UGY26" s="12"/>
      <c r="UGZ26" s="11"/>
      <c r="UHA26" s="12"/>
      <c r="UHB26" s="12"/>
      <c r="UHC26" s="12"/>
      <c r="UHD26" s="12"/>
      <c r="UHE26" s="11"/>
      <c r="UHF26" s="12"/>
      <c r="UHG26" s="12"/>
      <c r="UHH26" s="12"/>
      <c r="UHI26" s="12"/>
      <c r="UHJ26" s="11"/>
      <c r="UHK26" s="12"/>
      <c r="UHL26" s="12"/>
      <c r="UHM26" s="12"/>
      <c r="UHN26" s="12"/>
      <c r="UHO26" s="11"/>
      <c r="UHP26" s="12"/>
      <c r="UHQ26" s="12"/>
      <c r="UHR26" s="12"/>
      <c r="UHS26" s="12"/>
      <c r="UHT26" s="11"/>
      <c r="UHU26" s="12"/>
      <c r="UHV26" s="12"/>
      <c r="UHW26" s="12"/>
      <c r="UHX26" s="12"/>
      <c r="UHY26" s="11"/>
      <c r="UHZ26" s="12"/>
      <c r="UIA26" s="12"/>
      <c r="UIB26" s="12"/>
      <c r="UIC26" s="12"/>
      <c r="UID26" s="11"/>
      <c r="UIE26" s="12"/>
      <c r="UIF26" s="12"/>
      <c r="UIG26" s="12"/>
      <c r="UIH26" s="12"/>
      <c r="UII26" s="11"/>
      <c r="UIJ26" s="12"/>
      <c r="UIK26" s="12"/>
      <c r="UIL26" s="12"/>
      <c r="UIM26" s="12"/>
      <c r="UIN26" s="11"/>
      <c r="UIO26" s="12"/>
      <c r="UIP26" s="12"/>
      <c r="UIQ26" s="12"/>
      <c r="UIR26" s="12"/>
      <c r="UIS26" s="11"/>
      <c r="UIT26" s="12"/>
      <c r="UIU26" s="12"/>
      <c r="UIV26" s="12"/>
      <c r="UIW26" s="12"/>
      <c r="UIX26" s="11"/>
      <c r="UIY26" s="12"/>
      <c r="UIZ26" s="12"/>
      <c r="UJA26" s="12"/>
      <c r="UJB26" s="12"/>
      <c r="UJC26" s="11"/>
      <c r="UJD26" s="12"/>
      <c r="UJE26" s="12"/>
      <c r="UJF26" s="12"/>
      <c r="UJG26" s="12"/>
      <c r="UJH26" s="11"/>
      <c r="UJI26" s="12"/>
      <c r="UJJ26" s="12"/>
      <c r="UJK26" s="12"/>
      <c r="UJL26" s="12"/>
      <c r="UJM26" s="11"/>
      <c r="UJN26" s="12"/>
      <c r="UJO26" s="12"/>
      <c r="UJP26" s="12"/>
      <c r="UJQ26" s="12"/>
      <c r="UJR26" s="11"/>
      <c r="UJS26" s="12"/>
      <c r="UJT26" s="12"/>
      <c r="UJU26" s="12"/>
      <c r="UJV26" s="12"/>
      <c r="UJW26" s="11"/>
      <c r="UJX26" s="12"/>
      <c r="UJY26" s="12"/>
      <c r="UJZ26" s="12"/>
      <c r="UKA26" s="12"/>
      <c r="UKB26" s="11"/>
      <c r="UKC26" s="12"/>
      <c r="UKD26" s="12"/>
      <c r="UKE26" s="12"/>
      <c r="UKF26" s="12"/>
      <c r="UKG26" s="11"/>
      <c r="UKH26" s="12"/>
      <c r="UKI26" s="12"/>
      <c r="UKJ26" s="12"/>
      <c r="UKK26" s="12"/>
      <c r="UKL26" s="11"/>
      <c r="UKM26" s="12"/>
      <c r="UKN26" s="12"/>
      <c r="UKO26" s="12"/>
      <c r="UKP26" s="12"/>
      <c r="UKQ26" s="11"/>
      <c r="UKR26" s="12"/>
      <c r="UKS26" s="12"/>
      <c r="UKT26" s="12"/>
      <c r="UKU26" s="12"/>
      <c r="UKV26" s="11"/>
      <c r="UKW26" s="12"/>
      <c r="UKX26" s="12"/>
      <c r="UKY26" s="12"/>
      <c r="UKZ26" s="12"/>
      <c r="ULA26" s="11"/>
      <c r="ULB26" s="12"/>
      <c r="ULC26" s="12"/>
      <c r="ULD26" s="12"/>
      <c r="ULE26" s="12"/>
      <c r="ULF26" s="11"/>
      <c r="ULG26" s="12"/>
      <c r="ULH26" s="12"/>
      <c r="ULI26" s="12"/>
      <c r="ULJ26" s="12"/>
      <c r="ULK26" s="11"/>
      <c r="ULL26" s="12"/>
      <c r="ULM26" s="12"/>
      <c r="ULN26" s="12"/>
      <c r="ULO26" s="12"/>
      <c r="ULP26" s="11"/>
      <c r="ULQ26" s="12"/>
      <c r="ULR26" s="12"/>
      <c r="ULS26" s="12"/>
      <c r="ULT26" s="12"/>
      <c r="ULU26" s="11"/>
      <c r="ULV26" s="12"/>
      <c r="ULW26" s="12"/>
      <c r="ULX26" s="12"/>
      <c r="ULY26" s="12"/>
      <c r="ULZ26" s="11"/>
      <c r="UMA26" s="12"/>
      <c r="UMB26" s="12"/>
      <c r="UMC26" s="12"/>
      <c r="UMD26" s="12"/>
      <c r="UME26" s="11"/>
      <c r="UMF26" s="12"/>
      <c r="UMG26" s="12"/>
      <c r="UMH26" s="12"/>
      <c r="UMI26" s="12"/>
      <c r="UMJ26" s="11"/>
      <c r="UMK26" s="12"/>
      <c r="UML26" s="12"/>
      <c r="UMM26" s="12"/>
      <c r="UMN26" s="12"/>
      <c r="UMO26" s="11"/>
      <c r="UMP26" s="12"/>
      <c r="UMQ26" s="12"/>
      <c r="UMR26" s="12"/>
      <c r="UMS26" s="12"/>
      <c r="UMT26" s="11"/>
      <c r="UMU26" s="12"/>
      <c r="UMV26" s="12"/>
      <c r="UMW26" s="12"/>
      <c r="UMX26" s="12"/>
      <c r="UMY26" s="11"/>
      <c r="UMZ26" s="12"/>
      <c r="UNA26" s="12"/>
      <c r="UNB26" s="12"/>
      <c r="UNC26" s="12"/>
      <c r="UND26" s="11"/>
      <c r="UNE26" s="12"/>
      <c r="UNF26" s="12"/>
      <c r="UNG26" s="12"/>
      <c r="UNH26" s="12"/>
      <c r="UNI26" s="11"/>
      <c r="UNJ26" s="12"/>
      <c r="UNK26" s="12"/>
      <c r="UNL26" s="12"/>
      <c r="UNM26" s="12"/>
      <c r="UNN26" s="11"/>
      <c r="UNO26" s="12"/>
      <c r="UNP26" s="12"/>
      <c r="UNQ26" s="12"/>
      <c r="UNR26" s="12"/>
      <c r="UNS26" s="11"/>
      <c r="UNT26" s="12"/>
      <c r="UNU26" s="12"/>
      <c r="UNV26" s="12"/>
      <c r="UNW26" s="12"/>
      <c r="UNX26" s="11"/>
      <c r="UNY26" s="12"/>
      <c r="UNZ26" s="12"/>
      <c r="UOA26" s="12"/>
      <c r="UOB26" s="12"/>
      <c r="UOC26" s="11"/>
      <c r="UOD26" s="12"/>
      <c r="UOE26" s="12"/>
      <c r="UOF26" s="12"/>
      <c r="UOG26" s="12"/>
      <c r="UOH26" s="11"/>
      <c r="UOI26" s="12"/>
      <c r="UOJ26" s="12"/>
      <c r="UOK26" s="12"/>
      <c r="UOL26" s="12"/>
      <c r="UOM26" s="11"/>
      <c r="UON26" s="12"/>
      <c r="UOO26" s="12"/>
      <c r="UOP26" s="12"/>
      <c r="UOQ26" s="12"/>
      <c r="UOR26" s="11"/>
      <c r="UOS26" s="12"/>
      <c r="UOT26" s="12"/>
      <c r="UOU26" s="12"/>
      <c r="UOV26" s="12"/>
      <c r="UOW26" s="11"/>
      <c r="UOX26" s="12"/>
      <c r="UOY26" s="12"/>
      <c r="UOZ26" s="12"/>
      <c r="UPA26" s="12"/>
      <c r="UPB26" s="11"/>
      <c r="UPC26" s="12"/>
      <c r="UPD26" s="12"/>
      <c r="UPE26" s="12"/>
      <c r="UPF26" s="12"/>
      <c r="UPG26" s="11"/>
      <c r="UPH26" s="12"/>
      <c r="UPI26" s="12"/>
      <c r="UPJ26" s="12"/>
      <c r="UPK26" s="12"/>
      <c r="UPL26" s="11"/>
      <c r="UPM26" s="12"/>
      <c r="UPN26" s="12"/>
      <c r="UPO26" s="12"/>
      <c r="UPP26" s="12"/>
      <c r="UPQ26" s="11"/>
      <c r="UPR26" s="12"/>
      <c r="UPS26" s="12"/>
      <c r="UPT26" s="12"/>
      <c r="UPU26" s="12"/>
      <c r="UPV26" s="11"/>
      <c r="UPW26" s="12"/>
      <c r="UPX26" s="12"/>
      <c r="UPY26" s="12"/>
      <c r="UPZ26" s="12"/>
      <c r="UQA26" s="11"/>
      <c r="UQB26" s="12"/>
      <c r="UQC26" s="12"/>
      <c r="UQD26" s="12"/>
      <c r="UQE26" s="12"/>
      <c r="UQF26" s="11"/>
      <c r="UQG26" s="12"/>
      <c r="UQH26" s="12"/>
      <c r="UQI26" s="12"/>
      <c r="UQJ26" s="12"/>
      <c r="UQK26" s="11"/>
      <c r="UQL26" s="12"/>
      <c r="UQM26" s="12"/>
      <c r="UQN26" s="12"/>
      <c r="UQO26" s="12"/>
      <c r="UQP26" s="11"/>
      <c r="UQQ26" s="12"/>
      <c r="UQR26" s="12"/>
      <c r="UQS26" s="12"/>
      <c r="UQT26" s="12"/>
      <c r="UQU26" s="11"/>
      <c r="UQV26" s="12"/>
      <c r="UQW26" s="12"/>
      <c r="UQX26" s="12"/>
      <c r="UQY26" s="12"/>
      <c r="UQZ26" s="11"/>
      <c r="URA26" s="12"/>
      <c r="URB26" s="12"/>
      <c r="URC26" s="12"/>
      <c r="URD26" s="12"/>
      <c r="URE26" s="11"/>
      <c r="URF26" s="12"/>
      <c r="URG26" s="12"/>
      <c r="URH26" s="12"/>
      <c r="URI26" s="12"/>
      <c r="URJ26" s="11"/>
      <c r="URK26" s="12"/>
      <c r="URL26" s="12"/>
      <c r="URM26" s="12"/>
      <c r="URN26" s="12"/>
      <c r="URO26" s="11"/>
      <c r="URP26" s="12"/>
      <c r="URQ26" s="12"/>
      <c r="URR26" s="12"/>
      <c r="URS26" s="12"/>
      <c r="URT26" s="11"/>
      <c r="URU26" s="12"/>
      <c r="URV26" s="12"/>
      <c r="URW26" s="12"/>
      <c r="URX26" s="12"/>
      <c r="URY26" s="11"/>
      <c r="URZ26" s="12"/>
      <c r="USA26" s="12"/>
      <c r="USB26" s="12"/>
      <c r="USC26" s="12"/>
      <c r="USD26" s="11"/>
      <c r="USE26" s="12"/>
      <c r="USF26" s="12"/>
      <c r="USG26" s="12"/>
      <c r="USH26" s="12"/>
      <c r="USI26" s="11"/>
      <c r="USJ26" s="12"/>
      <c r="USK26" s="12"/>
      <c r="USL26" s="12"/>
      <c r="USM26" s="12"/>
      <c r="USN26" s="11"/>
      <c r="USO26" s="12"/>
      <c r="USP26" s="12"/>
      <c r="USQ26" s="12"/>
      <c r="USR26" s="12"/>
      <c r="USS26" s="11"/>
      <c r="UST26" s="12"/>
      <c r="USU26" s="12"/>
      <c r="USV26" s="12"/>
      <c r="USW26" s="12"/>
      <c r="USX26" s="11"/>
      <c r="USY26" s="12"/>
      <c r="USZ26" s="12"/>
      <c r="UTA26" s="12"/>
      <c r="UTB26" s="12"/>
      <c r="UTC26" s="11"/>
      <c r="UTD26" s="12"/>
      <c r="UTE26" s="12"/>
      <c r="UTF26" s="12"/>
      <c r="UTG26" s="12"/>
      <c r="UTH26" s="11"/>
      <c r="UTI26" s="12"/>
      <c r="UTJ26" s="12"/>
      <c r="UTK26" s="12"/>
      <c r="UTL26" s="12"/>
      <c r="UTM26" s="11"/>
      <c r="UTN26" s="12"/>
      <c r="UTO26" s="12"/>
      <c r="UTP26" s="12"/>
      <c r="UTQ26" s="12"/>
      <c r="UTR26" s="11"/>
      <c r="UTS26" s="12"/>
      <c r="UTT26" s="12"/>
      <c r="UTU26" s="12"/>
      <c r="UTV26" s="12"/>
      <c r="UTW26" s="11"/>
      <c r="UTX26" s="12"/>
      <c r="UTY26" s="12"/>
      <c r="UTZ26" s="12"/>
      <c r="UUA26" s="12"/>
      <c r="UUB26" s="11"/>
      <c r="UUC26" s="12"/>
      <c r="UUD26" s="12"/>
      <c r="UUE26" s="12"/>
      <c r="UUF26" s="12"/>
      <c r="UUG26" s="11"/>
      <c r="UUH26" s="12"/>
      <c r="UUI26" s="12"/>
      <c r="UUJ26" s="12"/>
      <c r="UUK26" s="12"/>
      <c r="UUL26" s="11"/>
      <c r="UUM26" s="12"/>
      <c r="UUN26" s="12"/>
      <c r="UUO26" s="12"/>
      <c r="UUP26" s="12"/>
      <c r="UUQ26" s="11"/>
      <c r="UUR26" s="12"/>
      <c r="UUS26" s="12"/>
      <c r="UUT26" s="12"/>
      <c r="UUU26" s="12"/>
      <c r="UUV26" s="11"/>
      <c r="UUW26" s="12"/>
      <c r="UUX26" s="12"/>
      <c r="UUY26" s="12"/>
      <c r="UUZ26" s="12"/>
      <c r="UVA26" s="11"/>
      <c r="UVB26" s="12"/>
      <c r="UVC26" s="12"/>
      <c r="UVD26" s="12"/>
      <c r="UVE26" s="12"/>
      <c r="UVF26" s="11"/>
      <c r="UVG26" s="12"/>
      <c r="UVH26" s="12"/>
      <c r="UVI26" s="12"/>
      <c r="UVJ26" s="12"/>
      <c r="UVK26" s="11"/>
      <c r="UVL26" s="12"/>
      <c r="UVM26" s="12"/>
      <c r="UVN26" s="12"/>
      <c r="UVO26" s="12"/>
      <c r="UVP26" s="11"/>
      <c r="UVQ26" s="12"/>
      <c r="UVR26" s="12"/>
      <c r="UVS26" s="12"/>
      <c r="UVT26" s="12"/>
      <c r="UVU26" s="11"/>
      <c r="UVV26" s="12"/>
      <c r="UVW26" s="12"/>
      <c r="UVX26" s="12"/>
      <c r="UVY26" s="12"/>
      <c r="UVZ26" s="11"/>
      <c r="UWA26" s="12"/>
      <c r="UWB26" s="12"/>
      <c r="UWC26" s="12"/>
      <c r="UWD26" s="12"/>
      <c r="UWE26" s="11"/>
      <c r="UWF26" s="12"/>
      <c r="UWG26" s="12"/>
      <c r="UWH26" s="12"/>
      <c r="UWI26" s="12"/>
      <c r="UWJ26" s="11"/>
      <c r="UWK26" s="12"/>
      <c r="UWL26" s="12"/>
      <c r="UWM26" s="12"/>
      <c r="UWN26" s="12"/>
      <c r="UWO26" s="11"/>
      <c r="UWP26" s="12"/>
      <c r="UWQ26" s="12"/>
      <c r="UWR26" s="12"/>
      <c r="UWS26" s="12"/>
      <c r="UWT26" s="11"/>
      <c r="UWU26" s="12"/>
      <c r="UWV26" s="12"/>
      <c r="UWW26" s="12"/>
      <c r="UWX26" s="12"/>
      <c r="UWY26" s="11"/>
      <c r="UWZ26" s="12"/>
      <c r="UXA26" s="12"/>
      <c r="UXB26" s="12"/>
      <c r="UXC26" s="12"/>
      <c r="UXD26" s="11"/>
      <c r="UXE26" s="12"/>
      <c r="UXF26" s="12"/>
      <c r="UXG26" s="12"/>
      <c r="UXH26" s="12"/>
      <c r="UXI26" s="11"/>
      <c r="UXJ26" s="12"/>
      <c r="UXK26" s="12"/>
      <c r="UXL26" s="12"/>
      <c r="UXM26" s="12"/>
      <c r="UXN26" s="11"/>
      <c r="UXO26" s="12"/>
      <c r="UXP26" s="12"/>
      <c r="UXQ26" s="12"/>
      <c r="UXR26" s="12"/>
      <c r="UXS26" s="11"/>
      <c r="UXT26" s="12"/>
      <c r="UXU26" s="12"/>
      <c r="UXV26" s="12"/>
      <c r="UXW26" s="12"/>
      <c r="UXX26" s="11"/>
      <c r="UXY26" s="12"/>
      <c r="UXZ26" s="12"/>
      <c r="UYA26" s="12"/>
      <c r="UYB26" s="12"/>
      <c r="UYC26" s="11"/>
      <c r="UYD26" s="12"/>
      <c r="UYE26" s="12"/>
      <c r="UYF26" s="12"/>
      <c r="UYG26" s="12"/>
      <c r="UYH26" s="11"/>
      <c r="UYI26" s="12"/>
      <c r="UYJ26" s="12"/>
      <c r="UYK26" s="12"/>
      <c r="UYL26" s="12"/>
      <c r="UYM26" s="11"/>
      <c r="UYN26" s="12"/>
      <c r="UYO26" s="12"/>
      <c r="UYP26" s="12"/>
      <c r="UYQ26" s="12"/>
      <c r="UYR26" s="11"/>
      <c r="UYS26" s="12"/>
      <c r="UYT26" s="12"/>
      <c r="UYU26" s="12"/>
      <c r="UYV26" s="12"/>
      <c r="UYW26" s="11"/>
      <c r="UYX26" s="12"/>
      <c r="UYY26" s="12"/>
      <c r="UYZ26" s="12"/>
      <c r="UZA26" s="12"/>
      <c r="UZB26" s="11"/>
      <c r="UZC26" s="12"/>
      <c r="UZD26" s="12"/>
      <c r="UZE26" s="12"/>
      <c r="UZF26" s="12"/>
      <c r="UZG26" s="11"/>
      <c r="UZH26" s="12"/>
      <c r="UZI26" s="12"/>
      <c r="UZJ26" s="12"/>
      <c r="UZK26" s="12"/>
      <c r="UZL26" s="11"/>
      <c r="UZM26" s="12"/>
      <c r="UZN26" s="12"/>
      <c r="UZO26" s="12"/>
      <c r="UZP26" s="12"/>
      <c r="UZQ26" s="11"/>
      <c r="UZR26" s="12"/>
      <c r="UZS26" s="12"/>
      <c r="UZT26" s="12"/>
      <c r="UZU26" s="12"/>
      <c r="UZV26" s="11"/>
      <c r="UZW26" s="12"/>
      <c r="UZX26" s="12"/>
      <c r="UZY26" s="12"/>
      <c r="UZZ26" s="12"/>
      <c r="VAA26" s="11"/>
      <c r="VAB26" s="12"/>
      <c r="VAC26" s="12"/>
      <c r="VAD26" s="12"/>
      <c r="VAE26" s="12"/>
      <c r="VAF26" s="11"/>
      <c r="VAG26" s="12"/>
      <c r="VAH26" s="12"/>
      <c r="VAI26" s="12"/>
      <c r="VAJ26" s="12"/>
      <c r="VAK26" s="11"/>
      <c r="VAL26" s="12"/>
      <c r="VAM26" s="12"/>
      <c r="VAN26" s="12"/>
      <c r="VAO26" s="12"/>
      <c r="VAP26" s="11"/>
      <c r="VAQ26" s="12"/>
      <c r="VAR26" s="12"/>
      <c r="VAS26" s="12"/>
      <c r="VAT26" s="12"/>
      <c r="VAU26" s="11"/>
      <c r="VAV26" s="12"/>
      <c r="VAW26" s="12"/>
      <c r="VAX26" s="12"/>
      <c r="VAY26" s="12"/>
      <c r="VAZ26" s="11"/>
      <c r="VBA26" s="12"/>
      <c r="VBB26" s="12"/>
      <c r="VBC26" s="12"/>
      <c r="VBD26" s="12"/>
      <c r="VBE26" s="11"/>
      <c r="VBF26" s="12"/>
      <c r="VBG26" s="12"/>
      <c r="VBH26" s="12"/>
      <c r="VBI26" s="12"/>
      <c r="VBJ26" s="11"/>
      <c r="VBK26" s="12"/>
      <c r="VBL26" s="12"/>
      <c r="VBM26" s="12"/>
      <c r="VBN26" s="12"/>
      <c r="VBO26" s="11"/>
      <c r="VBP26" s="12"/>
      <c r="VBQ26" s="12"/>
      <c r="VBR26" s="12"/>
      <c r="VBS26" s="12"/>
      <c r="VBT26" s="11"/>
      <c r="VBU26" s="12"/>
      <c r="VBV26" s="12"/>
      <c r="VBW26" s="12"/>
      <c r="VBX26" s="12"/>
      <c r="VBY26" s="11"/>
      <c r="VBZ26" s="12"/>
      <c r="VCA26" s="12"/>
      <c r="VCB26" s="12"/>
      <c r="VCC26" s="12"/>
      <c r="VCD26" s="11"/>
      <c r="VCE26" s="12"/>
      <c r="VCF26" s="12"/>
      <c r="VCG26" s="12"/>
      <c r="VCH26" s="12"/>
      <c r="VCI26" s="11"/>
      <c r="VCJ26" s="12"/>
      <c r="VCK26" s="12"/>
      <c r="VCL26" s="12"/>
      <c r="VCM26" s="12"/>
      <c r="VCN26" s="11"/>
      <c r="VCO26" s="12"/>
      <c r="VCP26" s="12"/>
      <c r="VCQ26" s="12"/>
      <c r="VCR26" s="12"/>
      <c r="VCS26" s="11"/>
      <c r="VCT26" s="12"/>
      <c r="VCU26" s="12"/>
      <c r="VCV26" s="12"/>
      <c r="VCW26" s="12"/>
      <c r="VCX26" s="11"/>
      <c r="VCY26" s="12"/>
      <c r="VCZ26" s="12"/>
      <c r="VDA26" s="12"/>
      <c r="VDB26" s="12"/>
      <c r="VDC26" s="11"/>
      <c r="VDD26" s="12"/>
      <c r="VDE26" s="12"/>
      <c r="VDF26" s="12"/>
      <c r="VDG26" s="12"/>
      <c r="VDH26" s="11"/>
      <c r="VDI26" s="12"/>
      <c r="VDJ26" s="12"/>
      <c r="VDK26" s="12"/>
      <c r="VDL26" s="12"/>
      <c r="VDM26" s="11"/>
      <c r="VDN26" s="12"/>
      <c r="VDO26" s="12"/>
      <c r="VDP26" s="12"/>
      <c r="VDQ26" s="12"/>
      <c r="VDR26" s="11"/>
      <c r="VDS26" s="12"/>
      <c r="VDT26" s="12"/>
      <c r="VDU26" s="12"/>
      <c r="VDV26" s="12"/>
      <c r="VDW26" s="11"/>
      <c r="VDX26" s="12"/>
      <c r="VDY26" s="12"/>
      <c r="VDZ26" s="12"/>
      <c r="VEA26" s="12"/>
      <c r="VEB26" s="11"/>
      <c r="VEC26" s="12"/>
      <c r="VED26" s="12"/>
      <c r="VEE26" s="12"/>
      <c r="VEF26" s="12"/>
      <c r="VEG26" s="11"/>
      <c r="VEH26" s="12"/>
      <c r="VEI26" s="12"/>
      <c r="VEJ26" s="12"/>
      <c r="VEK26" s="12"/>
      <c r="VEL26" s="11"/>
      <c r="VEM26" s="12"/>
      <c r="VEN26" s="12"/>
      <c r="VEO26" s="12"/>
      <c r="VEP26" s="12"/>
      <c r="VEQ26" s="11"/>
      <c r="VER26" s="12"/>
      <c r="VES26" s="12"/>
      <c r="VET26" s="12"/>
      <c r="VEU26" s="12"/>
      <c r="VEV26" s="11"/>
      <c r="VEW26" s="12"/>
      <c r="VEX26" s="12"/>
      <c r="VEY26" s="12"/>
      <c r="VEZ26" s="12"/>
      <c r="VFA26" s="11"/>
      <c r="VFB26" s="12"/>
      <c r="VFC26" s="12"/>
      <c r="VFD26" s="12"/>
      <c r="VFE26" s="12"/>
      <c r="VFF26" s="11"/>
      <c r="VFG26" s="12"/>
      <c r="VFH26" s="12"/>
      <c r="VFI26" s="12"/>
      <c r="VFJ26" s="12"/>
      <c r="VFK26" s="11"/>
      <c r="VFL26" s="12"/>
      <c r="VFM26" s="12"/>
      <c r="VFN26" s="12"/>
      <c r="VFO26" s="12"/>
      <c r="VFP26" s="11"/>
      <c r="VFQ26" s="12"/>
      <c r="VFR26" s="12"/>
      <c r="VFS26" s="12"/>
      <c r="VFT26" s="12"/>
      <c r="VFU26" s="11"/>
      <c r="VFV26" s="12"/>
      <c r="VFW26" s="12"/>
      <c r="VFX26" s="12"/>
      <c r="VFY26" s="12"/>
      <c r="VFZ26" s="11"/>
      <c r="VGA26" s="12"/>
      <c r="VGB26" s="12"/>
      <c r="VGC26" s="12"/>
      <c r="VGD26" s="12"/>
      <c r="VGE26" s="11"/>
      <c r="VGF26" s="12"/>
      <c r="VGG26" s="12"/>
      <c r="VGH26" s="12"/>
      <c r="VGI26" s="12"/>
      <c r="VGJ26" s="11"/>
      <c r="VGK26" s="12"/>
      <c r="VGL26" s="12"/>
      <c r="VGM26" s="12"/>
      <c r="VGN26" s="12"/>
      <c r="VGO26" s="11"/>
      <c r="VGP26" s="12"/>
      <c r="VGQ26" s="12"/>
      <c r="VGR26" s="12"/>
      <c r="VGS26" s="12"/>
      <c r="VGT26" s="11"/>
      <c r="VGU26" s="12"/>
      <c r="VGV26" s="12"/>
      <c r="VGW26" s="12"/>
      <c r="VGX26" s="12"/>
      <c r="VGY26" s="11"/>
      <c r="VGZ26" s="12"/>
      <c r="VHA26" s="12"/>
      <c r="VHB26" s="12"/>
      <c r="VHC26" s="12"/>
      <c r="VHD26" s="11"/>
      <c r="VHE26" s="12"/>
      <c r="VHF26" s="12"/>
      <c r="VHG26" s="12"/>
      <c r="VHH26" s="12"/>
      <c r="VHI26" s="11"/>
      <c r="VHJ26" s="12"/>
      <c r="VHK26" s="12"/>
      <c r="VHL26" s="12"/>
      <c r="VHM26" s="12"/>
      <c r="VHN26" s="11"/>
      <c r="VHO26" s="12"/>
      <c r="VHP26" s="12"/>
      <c r="VHQ26" s="12"/>
      <c r="VHR26" s="12"/>
      <c r="VHS26" s="11"/>
      <c r="VHT26" s="12"/>
      <c r="VHU26" s="12"/>
      <c r="VHV26" s="12"/>
      <c r="VHW26" s="12"/>
      <c r="VHX26" s="11"/>
      <c r="VHY26" s="12"/>
      <c r="VHZ26" s="12"/>
      <c r="VIA26" s="12"/>
      <c r="VIB26" s="12"/>
      <c r="VIC26" s="11"/>
      <c r="VID26" s="12"/>
      <c r="VIE26" s="12"/>
      <c r="VIF26" s="12"/>
      <c r="VIG26" s="12"/>
      <c r="VIH26" s="11"/>
      <c r="VII26" s="12"/>
      <c r="VIJ26" s="12"/>
      <c r="VIK26" s="12"/>
      <c r="VIL26" s="12"/>
      <c r="VIM26" s="11"/>
      <c r="VIN26" s="12"/>
      <c r="VIO26" s="12"/>
      <c r="VIP26" s="12"/>
      <c r="VIQ26" s="12"/>
      <c r="VIR26" s="11"/>
      <c r="VIS26" s="12"/>
      <c r="VIT26" s="12"/>
      <c r="VIU26" s="12"/>
      <c r="VIV26" s="12"/>
      <c r="VIW26" s="11"/>
      <c r="VIX26" s="12"/>
      <c r="VIY26" s="12"/>
      <c r="VIZ26" s="12"/>
      <c r="VJA26" s="12"/>
      <c r="VJB26" s="11"/>
      <c r="VJC26" s="12"/>
      <c r="VJD26" s="12"/>
      <c r="VJE26" s="12"/>
      <c r="VJF26" s="12"/>
      <c r="VJG26" s="11"/>
      <c r="VJH26" s="12"/>
      <c r="VJI26" s="12"/>
      <c r="VJJ26" s="12"/>
      <c r="VJK26" s="12"/>
      <c r="VJL26" s="11"/>
      <c r="VJM26" s="12"/>
      <c r="VJN26" s="12"/>
      <c r="VJO26" s="12"/>
      <c r="VJP26" s="12"/>
      <c r="VJQ26" s="11"/>
      <c r="VJR26" s="12"/>
      <c r="VJS26" s="12"/>
      <c r="VJT26" s="12"/>
      <c r="VJU26" s="12"/>
      <c r="VJV26" s="11"/>
      <c r="VJW26" s="12"/>
      <c r="VJX26" s="12"/>
      <c r="VJY26" s="12"/>
      <c r="VJZ26" s="12"/>
      <c r="VKA26" s="11"/>
      <c r="VKB26" s="12"/>
      <c r="VKC26" s="12"/>
      <c r="VKD26" s="12"/>
      <c r="VKE26" s="12"/>
      <c r="VKF26" s="11"/>
      <c r="VKG26" s="12"/>
      <c r="VKH26" s="12"/>
      <c r="VKI26" s="12"/>
      <c r="VKJ26" s="12"/>
      <c r="VKK26" s="11"/>
      <c r="VKL26" s="12"/>
      <c r="VKM26" s="12"/>
      <c r="VKN26" s="12"/>
      <c r="VKO26" s="12"/>
      <c r="VKP26" s="11"/>
      <c r="VKQ26" s="12"/>
      <c r="VKR26" s="12"/>
      <c r="VKS26" s="12"/>
      <c r="VKT26" s="12"/>
      <c r="VKU26" s="11"/>
      <c r="VKV26" s="12"/>
      <c r="VKW26" s="12"/>
      <c r="VKX26" s="12"/>
      <c r="VKY26" s="12"/>
      <c r="VKZ26" s="11"/>
      <c r="VLA26" s="12"/>
      <c r="VLB26" s="12"/>
      <c r="VLC26" s="12"/>
      <c r="VLD26" s="12"/>
      <c r="VLE26" s="11"/>
      <c r="VLF26" s="12"/>
      <c r="VLG26" s="12"/>
      <c r="VLH26" s="12"/>
      <c r="VLI26" s="12"/>
      <c r="VLJ26" s="11"/>
      <c r="VLK26" s="12"/>
      <c r="VLL26" s="12"/>
      <c r="VLM26" s="12"/>
      <c r="VLN26" s="12"/>
      <c r="VLO26" s="11"/>
      <c r="VLP26" s="12"/>
      <c r="VLQ26" s="12"/>
      <c r="VLR26" s="12"/>
      <c r="VLS26" s="12"/>
      <c r="VLT26" s="11"/>
      <c r="VLU26" s="12"/>
      <c r="VLV26" s="12"/>
      <c r="VLW26" s="12"/>
      <c r="VLX26" s="12"/>
      <c r="VLY26" s="11"/>
      <c r="VLZ26" s="12"/>
      <c r="VMA26" s="12"/>
      <c r="VMB26" s="12"/>
      <c r="VMC26" s="12"/>
      <c r="VMD26" s="11"/>
      <c r="VME26" s="12"/>
      <c r="VMF26" s="12"/>
      <c r="VMG26" s="12"/>
      <c r="VMH26" s="12"/>
      <c r="VMI26" s="11"/>
      <c r="VMJ26" s="12"/>
      <c r="VMK26" s="12"/>
      <c r="VML26" s="12"/>
      <c r="VMM26" s="12"/>
      <c r="VMN26" s="11"/>
      <c r="VMO26" s="12"/>
      <c r="VMP26" s="12"/>
      <c r="VMQ26" s="12"/>
      <c r="VMR26" s="12"/>
      <c r="VMS26" s="11"/>
      <c r="VMT26" s="12"/>
      <c r="VMU26" s="12"/>
      <c r="VMV26" s="12"/>
      <c r="VMW26" s="12"/>
      <c r="VMX26" s="11"/>
      <c r="VMY26" s="12"/>
      <c r="VMZ26" s="12"/>
      <c r="VNA26" s="12"/>
      <c r="VNB26" s="12"/>
      <c r="VNC26" s="11"/>
      <c r="VND26" s="12"/>
      <c r="VNE26" s="12"/>
      <c r="VNF26" s="12"/>
      <c r="VNG26" s="12"/>
      <c r="VNH26" s="11"/>
      <c r="VNI26" s="12"/>
      <c r="VNJ26" s="12"/>
      <c r="VNK26" s="12"/>
      <c r="VNL26" s="12"/>
      <c r="VNM26" s="11"/>
      <c r="VNN26" s="12"/>
      <c r="VNO26" s="12"/>
      <c r="VNP26" s="12"/>
      <c r="VNQ26" s="12"/>
      <c r="VNR26" s="11"/>
      <c r="VNS26" s="12"/>
      <c r="VNT26" s="12"/>
      <c r="VNU26" s="12"/>
      <c r="VNV26" s="12"/>
      <c r="VNW26" s="11"/>
      <c r="VNX26" s="12"/>
      <c r="VNY26" s="12"/>
      <c r="VNZ26" s="12"/>
      <c r="VOA26" s="12"/>
      <c r="VOB26" s="11"/>
      <c r="VOC26" s="12"/>
      <c r="VOD26" s="12"/>
      <c r="VOE26" s="12"/>
      <c r="VOF26" s="12"/>
      <c r="VOG26" s="11"/>
      <c r="VOH26" s="12"/>
      <c r="VOI26" s="12"/>
      <c r="VOJ26" s="12"/>
      <c r="VOK26" s="12"/>
      <c r="VOL26" s="11"/>
      <c r="VOM26" s="12"/>
      <c r="VON26" s="12"/>
      <c r="VOO26" s="12"/>
      <c r="VOP26" s="12"/>
      <c r="VOQ26" s="11"/>
      <c r="VOR26" s="12"/>
      <c r="VOS26" s="12"/>
      <c r="VOT26" s="12"/>
      <c r="VOU26" s="12"/>
      <c r="VOV26" s="11"/>
      <c r="VOW26" s="12"/>
      <c r="VOX26" s="12"/>
      <c r="VOY26" s="12"/>
      <c r="VOZ26" s="12"/>
      <c r="VPA26" s="11"/>
      <c r="VPB26" s="12"/>
      <c r="VPC26" s="12"/>
      <c r="VPD26" s="12"/>
      <c r="VPE26" s="12"/>
      <c r="VPF26" s="11"/>
      <c r="VPG26" s="12"/>
      <c r="VPH26" s="12"/>
      <c r="VPI26" s="12"/>
      <c r="VPJ26" s="12"/>
      <c r="VPK26" s="11"/>
      <c r="VPL26" s="12"/>
      <c r="VPM26" s="12"/>
      <c r="VPN26" s="12"/>
      <c r="VPO26" s="12"/>
      <c r="VPP26" s="11"/>
      <c r="VPQ26" s="12"/>
      <c r="VPR26" s="12"/>
      <c r="VPS26" s="12"/>
      <c r="VPT26" s="12"/>
      <c r="VPU26" s="11"/>
      <c r="VPV26" s="12"/>
      <c r="VPW26" s="12"/>
      <c r="VPX26" s="12"/>
      <c r="VPY26" s="12"/>
      <c r="VPZ26" s="11"/>
      <c r="VQA26" s="12"/>
      <c r="VQB26" s="12"/>
      <c r="VQC26" s="12"/>
      <c r="VQD26" s="12"/>
      <c r="VQE26" s="11"/>
      <c r="VQF26" s="12"/>
      <c r="VQG26" s="12"/>
      <c r="VQH26" s="12"/>
      <c r="VQI26" s="12"/>
      <c r="VQJ26" s="11"/>
      <c r="VQK26" s="12"/>
      <c r="VQL26" s="12"/>
      <c r="VQM26" s="12"/>
      <c r="VQN26" s="12"/>
      <c r="VQO26" s="11"/>
      <c r="VQP26" s="12"/>
      <c r="VQQ26" s="12"/>
      <c r="VQR26" s="12"/>
      <c r="VQS26" s="12"/>
      <c r="VQT26" s="11"/>
      <c r="VQU26" s="12"/>
      <c r="VQV26" s="12"/>
      <c r="VQW26" s="12"/>
      <c r="VQX26" s="12"/>
      <c r="VQY26" s="11"/>
      <c r="VQZ26" s="12"/>
      <c r="VRA26" s="12"/>
      <c r="VRB26" s="12"/>
      <c r="VRC26" s="12"/>
      <c r="VRD26" s="11"/>
      <c r="VRE26" s="12"/>
      <c r="VRF26" s="12"/>
      <c r="VRG26" s="12"/>
      <c r="VRH26" s="12"/>
      <c r="VRI26" s="11"/>
      <c r="VRJ26" s="12"/>
      <c r="VRK26" s="12"/>
      <c r="VRL26" s="12"/>
      <c r="VRM26" s="12"/>
      <c r="VRN26" s="11"/>
      <c r="VRO26" s="12"/>
      <c r="VRP26" s="12"/>
      <c r="VRQ26" s="12"/>
      <c r="VRR26" s="12"/>
      <c r="VRS26" s="11"/>
      <c r="VRT26" s="12"/>
      <c r="VRU26" s="12"/>
      <c r="VRV26" s="12"/>
      <c r="VRW26" s="12"/>
      <c r="VRX26" s="11"/>
      <c r="VRY26" s="12"/>
      <c r="VRZ26" s="12"/>
      <c r="VSA26" s="12"/>
      <c r="VSB26" s="12"/>
      <c r="VSC26" s="11"/>
      <c r="VSD26" s="12"/>
      <c r="VSE26" s="12"/>
      <c r="VSF26" s="12"/>
      <c r="VSG26" s="12"/>
      <c r="VSH26" s="11"/>
      <c r="VSI26" s="12"/>
      <c r="VSJ26" s="12"/>
      <c r="VSK26" s="12"/>
      <c r="VSL26" s="12"/>
      <c r="VSM26" s="11"/>
      <c r="VSN26" s="12"/>
      <c r="VSO26" s="12"/>
      <c r="VSP26" s="12"/>
      <c r="VSQ26" s="12"/>
      <c r="VSR26" s="11"/>
      <c r="VSS26" s="12"/>
      <c r="VST26" s="12"/>
      <c r="VSU26" s="12"/>
      <c r="VSV26" s="12"/>
      <c r="VSW26" s="11"/>
      <c r="VSX26" s="12"/>
      <c r="VSY26" s="12"/>
      <c r="VSZ26" s="12"/>
      <c r="VTA26" s="12"/>
      <c r="VTB26" s="11"/>
      <c r="VTC26" s="12"/>
      <c r="VTD26" s="12"/>
      <c r="VTE26" s="12"/>
      <c r="VTF26" s="12"/>
      <c r="VTG26" s="11"/>
      <c r="VTH26" s="12"/>
      <c r="VTI26" s="12"/>
      <c r="VTJ26" s="12"/>
      <c r="VTK26" s="12"/>
      <c r="VTL26" s="11"/>
      <c r="VTM26" s="12"/>
      <c r="VTN26" s="12"/>
      <c r="VTO26" s="12"/>
      <c r="VTP26" s="12"/>
      <c r="VTQ26" s="11"/>
      <c r="VTR26" s="12"/>
      <c r="VTS26" s="12"/>
      <c r="VTT26" s="12"/>
      <c r="VTU26" s="12"/>
      <c r="VTV26" s="11"/>
      <c r="VTW26" s="12"/>
      <c r="VTX26" s="12"/>
      <c r="VTY26" s="12"/>
      <c r="VTZ26" s="12"/>
      <c r="VUA26" s="11"/>
      <c r="VUB26" s="12"/>
      <c r="VUC26" s="12"/>
      <c r="VUD26" s="12"/>
      <c r="VUE26" s="12"/>
      <c r="VUF26" s="11"/>
      <c r="VUG26" s="12"/>
      <c r="VUH26" s="12"/>
      <c r="VUI26" s="12"/>
      <c r="VUJ26" s="12"/>
      <c r="VUK26" s="11"/>
      <c r="VUL26" s="12"/>
      <c r="VUM26" s="12"/>
      <c r="VUN26" s="12"/>
      <c r="VUO26" s="12"/>
      <c r="VUP26" s="11"/>
      <c r="VUQ26" s="12"/>
      <c r="VUR26" s="12"/>
      <c r="VUS26" s="12"/>
      <c r="VUT26" s="12"/>
      <c r="VUU26" s="11"/>
      <c r="VUV26" s="12"/>
      <c r="VUW26" s="12"/>
      <c r="VUX26" s="12"/>
      <c r="VUY26" s="12"/>
      <c r="VUZ26" s="11"/>
      <c r="VVA26" s="12"/>
      <c r="VVB26" s="12"/>
      <c r="VVC26" s="12"/>
      <c r="VVD26" s="12"/>
      <c r="VVE26" s="11"/>
      <c r="VVF26" s="12"/>
      <c r="VVG26" s="12"/>
      <c r="VVH26" s="12"/>
      <c r="VVI26" s="12"/>
      <c r="VVJ26" s="11"/>
      <c r="VVK26" s="12"/>
      <c r="VVL26" s="12"/>
      <c r="VVM26" s="12"/>
      <c r="VVN26" s="12"/>
      <c r="VVO26" s="11"/>
      <c r="VVP26" s="12"/>
      <c r="VVQ26" s="12"/>
      <c r="VVR26" s="12"/>
      <c r="VVS26" s="12"/>
      <c r="VVT26" s="11"/>
      <c r="VVU26" s="12"/>
      <c r="VVV26" s="12"/>
      <c r="VVW26" s="12"/>
      <c r="VVX26" s="12"/>
      <c r="VVY26" s="11"/>
      <c r="VVZ26" s="12"/>
      <c r="VWA26" s="12"/>
      <c r="VWB26" s="12"/>
      <c r="VWC26" s="12"/>
      <c r="VWD26" s="11"/>
      <c r="VWE26" s="12"/>
      <c r="VWF26" s="12"/>
      <c r="VWG26" s="12"/>
      <c r="VWH26" s="12"/>
      <c r="VWI26" s="11"/>
      <c r="VWJ26" s="12"/>
      <c r="VWK26" s="12"/>
      <c r="VWL26" s="12"/>
      <c r="VWM26" s="12"/>
      <c r="VWN26" s="11"/>
      <c r="VWO26" s="12"/>
      <c r="VWP26" s="12"/>
      <c r="VWQ26" s="12"/>
      <c r="VWR26" s="12"/>
      <c r="VWS26" s="11"/>
      <c r="VWT26" s="12"/>
      <c r="VWU26" s="12"/>
      <c r="VWV26" s="12"/>
      <c r="VWW26" s="12"/>
      <c r="VWX26" s="11"/>
      <c r="VWY26" s="12"/>
      <c r="VWZ26" s="12"/>
      <c r="VXA26" s="12"/>
      <c r="VXB26" s="12"/>
      <c r="VXC26" s="11"/>
      <c r="VXD26" s="12"/>
      <c r="VXE26" s="12"/>
      <c r="VXF26" s="12"/>
      <c r="VXG26" s="12"/>
      <c r="VXH26" s="11"/>
      <c r="VXI26" s="12"/>
      <c r="VXJ26" s="12"/>
      <c r="VXK26" s="12"/>
      <c r="VXL26" s="12"/>
      <c r="VXM26" s="11"/>
      <c r="VXN26" s="12"/>
      <c r="VXO26" s="12"/>
      <c r="VXP26" s="12"/>
      <c r="VXQ26" s="12"/>
      <c r="VXR26" s="11"/>
      <c r="VXS26" s="12"/>
      <c r="VXT26" s="12"/>
      <c r="VXU26" s="12"/>
      <c r="VXV26" s="12"/>
      <c r="VXW26" s="11"/>
      <c r="VXX26" s="12"/>
      <c r="VXY26" s="12"/>
      <c r="VXZ26" s="12"/>
      <c r="VYA26" s="12"/>
      <c r="VYB26" s="11"/>
      <c r="VYC26" s="12"/>
      <c r="VYD26" s="12"/>
      <c r="VYE26" s="12"/>
      <c r="VYF26" s="12"/>
      <c r="VYG26" s="11"/>
      <c r="VYH26" s="12"/>
      <c r="VYI26" s="12"/>
      <c r="VYJ26" s="12"/>
      <c r="VYK26" s="12"/>
      <c r="VYL26" s="11"/>
      <c r="VYM26" s="12"/>
      <c r="VYN26" s="12"/>
      <c r="VYO26" s="12"/>
      <c r="VYP26" s="12"/>
      <c r="VYQ26" s="11"/>
      <c r="VYR26" s="12"/>
      <c r="VYS26" s="12"/>
      <c r="VYT26" s="12"/>
      <c r="VYU26" s="12"/>
      <c r="VYV26" s="11"/>
      <c r="VYW26" s="12"/>
      <c r="VYX26" s="12"/>
      <c r="VYY26" s="12"/>
      <c r="VYZ26" s="12"/>
      <c r="VZA26" s="11"/>
      <c r="VZB26" s="12"/>
      <c r="VZC26" s="12"/>
      <c r="VZD26" s="12"/>
      <c r="VZE26" s="12"/>
      <c r="VZF26" s="11"/>
      <c r="VZG26" s="12"/>
      <c r="VZH26" s="12"/>
      <c r="VZI26" s="12"/>
      <c r="VZJ26" s="12"/>
      <c r="VZK26" s="11"/>
      <c r="VZL26" s="12"/>
      <c r="VZM26" s="12"/>
      <c r="VZN26" s="12"/>
      <c r="VZO26" s="12"/>
      <c r="VZP26" s="11"/>
      <c r="VZQ26" s="12"/>
      <c r="VZR26" s="12"/>
      <c r="VZS26" s="12"/>
      <c r="VZT26" s="12"/>
      <c r="VZU26" s="11"/>
      <c r="VZV26" s="12"/>
      <c r="VZW26" s="12"/>
      <c r="VZX26" s="12"/>
      <c r="VZY26" s="12"/>
      <c r="VZZ26" s="11"/>
      <c r="WAA26" s="12"/>
      <c r="WAB26" s="12"/>
      <c r="WAC26" s="12"/>
      <c r="WAD26" s="12"/>
      <c r="WAE26" s="11"/>
      <c r="WAF26" s="12"/>
      <c r="WAG26" s="12"/>
      <c r="WAH26" s="12"/>
      <c r="WAI26" s="12"/>
      <c r="WAJ26" s="11"/>
      <c r="WAK26" s="12"/>
      <c r="WAL26" s="12"/>
      <c r="WAM26" s="12"/>
      <c r="WAN26" s="12"/>
      <c r="WAO26" s="11"/>
      <c r="WAP26" s="12"/>
      <c r="WAQ26" s="12"/>
      <c r="WAR26" s="12"/>
      <c r="WAS26" s="12"/>
      <c r="WAT26" s="11"/>
      <c r="WAU26" s="12"/>
      <c r="WAV26" s="12"/>
      <c r="WAW26" s="12"/>
      <c r="WAX26" s="12"/>
      <c r="WAY26" s="11"/>
      <c r="WAZ26" s="12"/>
      <c r="WBA26" s="12"/>
      <c r="WBB26" s="12"/>
      <c r="WBC26" s="12"/>
      <c r="WBD26" s="11"/>
      <c r="WBE26" s="12"/>
      <c r="WBF26" s="12"/>
      <c r="WBG26" s="12"/>
      <c r="WBH26" s="12"/>
      <c r="WBI26" s="11"/>
      <c r="WBJ26" s="12"/>
      <c r="WBK26" s="12"/>
      <c r="WBL26" s="12"/>
      <c r="WBM26" s="12"/>
      <c r="WBN26" s="11"/>
      <c r="WBO26" s="12"/>
      <c r="WBP26" s="12"/>
      <c r="WBQ26" s="12"/>
      <c r="WBR26" s="12"/>
      <c r="WBS26" s="11"/>
      <c r="WBT26" s="12"/>
      <c r="WBU26" s="12"/>
      <c r="WBV26" s="12"/>
      <c r="WBW26" s="12"/>
      <c r="WBX26" s="11"/>
      <c r="WBY26" s="12"/>
      <c r="WBZ26" s="12"/>
      <c r="WCA26" s="12"/>
      <c r="WCB26" s="12"/>
      <c r="WCC26" s="11"/>
      <c r="WCD26" s="12"/>
      <c r="WCE26" s="12"/>
      <c r="WCF26" s="12"/>
      <c r="WCG26" s="12"/>
      <c r="WCH26" s="11"/>
      <c r="WCI26" s="12"/>
      <c r="WCJ26" s="12"/>
      <c r="WCK26" s="12"/>
      <c r="WCL26" s="12"/>
      <c r="WCM26" s="11"/>
      <c r="WCN26" s="12"/>
      <c r="WCO26" s="12"/>
      <c r="WCP26" s="12"/>
      <c r="WCQ26" s="12"/>
      <c r="WCR26" s="11"/>
      <c r="WCS26" s="12"/>
      <c r="WCT26" s="12"/>
      <c r="WCU26" s="12"/>
      <c r="WCV26" s="12"/>
      <c r="WCW26" s="11"/>
      <c r="WCX26" s="12"/>
      <c r="WCY26" s="12"/>
      <c r="WCZ26" s="12"/>
      <c r="WDA26" s="12"/>
      <c r="WDB26" s="11"/>
      <c r="WDC26" s="12"/>
      <c r="WDD26" s="12"/>
      <c r="WDE26" s="12"/>
      <c r="WDF26" s="12"/>
      <c r="WDG26" s="11"/>
      <c r="WDH26" s="12"/>
      <c r="WDI26" s="12"/>
      <c r="WDJ26" s="12"/>
      <c r="WDK26" s="12"/>
      <c r="WDL26" s="11"/>
      <c r="WDM26" s="12"/>
      <c r="WDN26" s="12"/>
      <c r="WDO26" s="12"/>
      <c r="WDP26" s="12"/>
      <c r="WDQ26" s="11"/>
      <c r="WDR26" s="12"/>
      <c r="WDS26" s="12"/>
      <c r="WDT26" s="12"/>
      <c r="WDU26" s="12"/>
      <c r="WDV26" s="11"/>
      <c r="WDW26" s="12"/>
      <c r="WDX26" s="12"/>
      <c r="WDY26" s="12"/>
      <c r="WDZ26" s="12"/>
      <c r="WEA26" s="11"/>
      <c r="WEB26" s="12"/>
      <c r="WEC26" s="12"/>
      <c r="WED26" s="12"/>
      <c r="WEE26" s="12"/>
      <c r="WEF26" s="11"/>
      <c r="WEG26" s="12"/>
      <c r="WEH26" s="12"/>
      <c r="WEI26" s="12"/>
      <c r="WEJ26" s="12"/>
      <c r="WEK26" s="11"/>
      <c r="WEL26" s="12"/>
      <c r="WEM26" s="12"/>
      <c r="WEN26" s="12"/>
      <c r="WEO26" s="12"/>
      <c r="WEP26" s="11"/>
      <c r="WEQ26" s="12"/>
      <c r="WER26" s="12"/>
      <c r="WES26" s="12"/>
      <c r="WET26" s="12"/>
      <c r="WEU26" s="11"/>
      <c r="WEV26" s="12"/>
      <c r="WEW26" s="12"/>
      <c r="WEX26" s="12"/>
      <c r="WEY26" s="12"/>
      <c r="WEZ26" s="11"/>
      <c r="WFA26" s="12"/>
      <c r="WFB26" s="12"/>
      <c r="WFC26" s="12"/>
      <c r="WFD26" s="12"/>
      <c r="WFE26" s="11"/>
      <c r="WFF26" s="12"/>
      <c r="WFG26" s="12"/>
      <c r="WFH26" s="12"/>
      <c r="WFI26" s="12"/>
      <c r="WFJ26" s="11"/>
      <c r="WFK26" s="12"/>
      <c r="WFL26" s="12"/>
      <c r="WFM26" s="12"/>
      <c r="WFN26" s="12"/>
      <c r="WFO26" s="11"/>
      <c r="WFP26" s="12"/>
      <c r="WFQ26" s="12"/>
      <c r="WFR26" s="12"/>
      <c r="WFS26" s="12"/>
      <c r="WFT26" s="11"/>
      <c r="WFU26" s="12"/>
      <c r="WFV26" s="12"/>
      <c r="WFW26" s="12"/>
      <c r="WFX26" s="12"/>
      <c r="WFY26" s="11"/>
      <c r="WFZ26" s="12"/>
      <c r="WGA26" s="12"/>
      <c r="WGB26" s="12"/>
      <c r="WGC26" s="12"/>
      <c r="WGD26" s="11"/>
      <c r="WGE26" s="12"/>
      <c r="WGF26" s="12"/>
      <c r="WGG26" s="12"/>
      <c r="WGH26" s="12"/>
      <c r="WGI26" s="11"/>
      <c r="WGJ26" s="12"/>
      <c r="WGK26" s="12"/>
      <c r="WGL26" s="12"/>
      <c r="WGM26" s="12"/>
      <c r="WGN26" s="11"/>
      <c r="WGO26" s="12"/>
      <c r="WGP26" s="12"/>
      <c r="WGQ26" s="12"/>
      <c r="WGR26" s="12"/>
      <c r="WGS26" s="11"/>
      <c r="WGT26" s="12"/>
      <c r="WGU26" s="12"/>
      <c r="WGV26" s="12"/>
      <c r="WGW26" s="12"/>
      <c r="WGX26" s="11"/>
      <c r="WGY26" s="12"/>
      <c r="WGZ26" s="12"/>
      <c r="WHA26" s="12"/>
      <c r="WHB26" s="12"/>
      <c r="WHC26" s="11"/>
      <c r="WHD26" s="12"/>
      <c r="WHE26" s="12"/>
      <c r="WHF26" s="12"/>
      <c r="WHG26" s="12"/>
      <c r="WHH26" s="11"/>
      <c r="WHI26" s="12"/>
      <c r="WHJ26" s="12"/>
      <c r="WHK26" s="12"/>
      <c r="WHL26" s="12"/>
      <c r="WHM26" s="11"/>
      <c r="WHN26" s="12"/>
      <c r="WHO26" s="12"/>
      <c r="WHP26" s="12"/>
      <c r="WHQ26" s="12"/>
      <c r="WHR26" s="11"/>
      <c r="WHS26" s="12"/>
      <c r="WHT26" s="12"/>
      <c r="WHU26" s="12"/>
      <c r="WHV26" s="12"/>
      <c r="WHW26" s="11"/>
      <c r="WHX26" s="12"/>
      <c r="WHY26" s="12"/>
      <c r="WHZ26" s="12"/>
      <c r="WIA26" s="12"/>
      <c r="WIB26" s="11"/>
      <c r="WIC26" s="12"/>
      <c r="WID26" s="12"/>
      <c r="WIE26" s="12"/>
      <c r="WIF26" s="12"/>
      <c r="WIG26" s="11"/>
      <c r="WIH26" s="12"/>
      <c r="WII26" s="12"/>
      <c r="WIJ26" s="12"/>
      <c r="WIK26" s="12"/>
      <c r="WIL26" s="11"/>
      <c r="WIM26" s="12"/>
      <c r="WIN26" s="12"/>
      <c r="WIO26" s="12"/>
      <c r="WIP26" s="12"/>
      <c r="WIQ26" s="11"/>
      <c r="WIR26" s="12"/>
      <c r="WIS26" s="12"/>
      <c r="WIT26" s="12"/>
      <c r="WIU26" s="12"/>
      <c r="WIV26" s="11"/>
      <c r="WIW26" s="12"/>
      <c r="WIX26" s="12"/>
      <c r="WIY26" s="12"/>
      <c r="WIZ26" s="12"/>
      <c r="WJA26" s="11"/>
      <c r="WJB26" s="12"/>
      <c r="WJC26" s="12"/>
      <c r="WJD26" s="12"/>
      <c r="WJE26" s="12"/>
      <c r="WJF26" s="11"/>
      <c r="WJG26" s="12"/>
      <c r="WJH26" s="12"/>
      <c r="WJI26" s="12"/>
      <c r="WJJ26" s="12"/>
      <c r="WJK26" s="11"/>
      <c r="WJL26" s="12"/>
      <c r="WJM26" s="12"/>
      <c r="WJN26" s="12"/>
      <c r="WJO26" s="12"/>
      <c r="WJP26" s="11"/>
      <c r="WJQ26" s="12"/>
      <c r="WJR26" s="12"/>
      <c r="WJS26" s="12"/>
      <c r="WJT26" s="12"/>
      <c r="WJU26" s="11"/>
      <c r="WJV26" s="12"/>
      <c r="WJW26" s="12"/>
      <c r="WJX26" s="12"/>
      <c r="WJY26" s="12"/>
      <c r="WJZ26" s="11"/>
      <c r="WKA26" s="12"/>
      <c r="WKB26" s="12"/>
      <c r="WKC26" s="12"/>
      <c r="WKD26" s="12"/>
      <c r="WKE26" s="11"/>
      <c r="WKF26" s="12"/>
      <c r="WKG26" s="12"/>
      <c r="WKH26" s="12"/>
      <c r="WKI26" s="12"/>
      <c r="WKJ26" s="11"/>
      <c r="WKK26" s="12"/>
      <c r="WKL26" s="12"/>
      <c r="WKM26" s="12"/>
      <c r="WKN26" s="12"/>
      <c r="WKO26" s="11"/>
      <c r="WKP26" s="12"/>
      <c r="WKQ26" s="12"/>
      <c r="WKR26" s="12"/>
      <c r="WKS26" s="12"/>
      <c r="WKT26" s="11"/>
      <c r="WKU26" s="12"/>
      <c r="WKV26" s="12"/>
      <c r="WKW26" s="12"/>
      <c r="WKX26" s="12"/>
      <c r="WKY26" s="11"/>
      <c r="WKZ26" s="12"/>
      <c r="WLA26" s="12"/>
      <c r="WLB26" s="12"/>
      <c r="WLC26" s="12"/>
      <c r="WLD26" s="11"/>
      <c r="WLE26" s="12"/>
      <c r="WLF26" s="12"/>
      <c r="WLG26" s="12"/>
      <c r="WLH26" s="12"/>
      <c r="WLI26" s="11"/>
      <c r="WLJ26" s="12"/>
      <c r="WLK26" s="12"/>
      <c r="WLL26" s="12"/>
      <c r="WLM26" s="12"/>
      <c r="WLN26" s="11"/>
      <c r="WLO26" s="12"/>
      <c r="WLP26" s="12"/>
      <c r="WLQ26" s="12"/>
      <c r="WLR26" s="12"/>
      <c r="WLS26" s="11"/>
      <c r="WLT26" s="12"/>
      <c r="WLU26" s="12"/>
      <c r="WLV26" s="12"/>
      <c r="WLW26" s="12"/>
      <c r="WLX26" s="11"/>
      <c r="WLY26" s="12"/>
      <c r="WLZ26" s="12"/>
      <c r="WMA26" s="12"/>
      <c r="WMB26" s="12"/>
      <c r="WMC26" s="11"/>
      <c r="WMD26" s="12"/>
      <c r="WME26" s="12"/>
      <c r="WMF26" s="12"/>
      <c r="WMG26" s="12"/>
      <c r="WMH26" s="11"/>
      <c r="WMI26" s="12"/>
      <c r="WMJ26" s="12"/>
      <c r="WMK26" s="12"/>
      <c r="WML26" s="12"/>
      <c r="WMM26" s="11"/>
      <c r="WMN26" s="12"/>
      <c r="WMO26" s="12"/>
      <c r="WMP26" s="12"/>
      <c r="WMQ26" s="12"/>
      <c r="WMR26" s="11"/>
      <c r="WMS26" s="12"/>
      <c r="WMT26" s="12"/>
      <c r="WMU26" s="12"/>
      <c r="WMV26" s="12"/>
      <c r="WMW26" s="11"/>
      <c r="WMX26" s="12"/>
      <c r="WMY26" s="12"/>
      <c r="WMZ26" s="12"/>
      <c r="WNA26" s="12"/>
      <c r="WNB26" s="11"/>
      <c r="WNC26" s="12"/>
      <c r="WND26" s="12"/>
      <c r="WNE26" s="12"/>
      <c r="WNF26" s="12"/>
      <c r="WNG26" s="11"/>
      <c r="WNH26" s="12"/>
      <c r="WNI26" s="12"/>
      <c r="WNJ26" s="12"/>
      <c r="WNK26" s="12"/>
      <c r="WNL26" s="11"/>
      <c r="WNM26" s="12"/>
      <c r="WNN26" s="12"/>
      <c r="WNO26" s="12"/>
      <c r="WNP26" s="12"/>
      <c r="WNQ26" s="11"/>
      <c r="WNR26" s="12"/>
      <c r="WNS26" s="12"/>
      <c r="WNT26" s="12"/>
      <c r="WNU26" s="12"/>
      <c r="WNV26" s="11"/>
      <c r="WNW26" s="12"/>
      <c r="WNX26" s="12"/>
      <c r="WNY26" s="12"/>
      <c r="WNZ26" s="12"/>
      <c r="WOA26" s="11"/>
      <c r="WOB26" s="12"/>
      <c r="WOC26" s="12"/>
      <c r="WOD26" s="12"/>
      <c r="WOE26" s="12"/>
      <c r="WOF26" s="11"/>
      <c r="WOG26" s="12"/>
      <c r="WOH26" s="12"/>
      <c r="WOI26" s="12"/>
      <c r="WOJ26" s="12"/>
      <c r="WOK26" s="11"/>
      <c r="WOL26" s="12"/>
      <c r="WOM26" s="12"/>
      <c r="WON26" s="12"/>
      <c r="WOO26" s="12"/>
      <c r="WOP26" s="11"/>
      <c r="WOQ26" s="12"/>
      <c r="WOR26" s="12"/>
      <c r="WOS26" s="12"/>
      <c r="WOT26" s="12"/>
      <c r="WOU26" s="11"/>
      <c r="WOV26" s="12"/>
      <c r="WOW26" s="12"/>
      <c r="WOX26" s="12"/>
      <c r="WOY26" s="12"/>
      <c r="WOZ26" s="11"/>
      <c r="WPA26" s="12"/>
      <c r="WPB26" s="12"/>
      <c r="WPC26" s="12"/>
      <c r="WPD26" s="12"/>
      <c r="WPE26" s="11"/>
      <c r="WPF26" s="12"/>
      <c r="WPG26" s="12"/>
      <c r="WPH26" s="12"/>
      <c r="WPI26" s="12"/>
      <c r="WPJ26" s="11"/>
      <c r="WPK26" s="12"/>
      <c r="WPL26" s="12"/>
      <c r="WPM26" s="12"/>
      <c r="WPN26" s="12"/>
      <c r="WPO26" s="11"/>
      <c r="WPP26" s="12"/>
      <c r="WPQ26" s="12"/>
      <c r="WPR26" s="12"/>
      <c r="WPS26" s="12"/>
      <c r="WPT26" s="11"/>
      <c r="WPU26" s="12"/>
      <c r="WPV26" s="12"/>
      <c r="WPW26" s="12"/>
      <c r="WPX26" s="12"/>
      <c r="WPY26" s="11"/>
      <c r="WPZ26" s="12"/>
      <c r="WQA26" s="12"/>
      <c r="WQB26" s="12"/>
      <c r="WQC26" s="12"/>
      <c r="WQD26" s="11"/>
      <c r="WQE26" s="12"/>
      <c r="WQF26" s="12"/>
      <c r="WQG26" s="12"/>
      <c r="WQH26" s="12"/>
      <c r="WQI26" s="11"/>
      <c r="WQJ26" s="12"/>
      <c r="WQK26" s="12"/>
      <c r="WQL26" s="12"/>
      <c r="WQM26" s="12"/>
      <c r="WQN26" s="11"/>
      <c r="WQO26" s="12"/>
      <c r="WQP26" s="12"/>
      <c r="WQQ26" s="12"/>
      <c r="WQR26" s="12"/>
      <c r="WQS26" s="11"/>
      <c r="WQT26" s="12"/>
      <c r="WQU26" s="12"/>
      <c r="WQV26" s="12"/>
      <c r="WQW26" s="12"/>
      <c r="WQX26" s="11"/>
      <c r="WQY26" s="12"/>
      <c r="WQZ26" s="12"/>
      <c r="WRA26" s="12"/>
      <c r="WRB26" s="12"/>
      <c r="WRC26" s="11"/>
      <c r="WRD26" s="12"/>
      <c r="WRE26" s="12"/>
      <c r="WRF26" s="12"/>
      <c r="WRG26" s="12"/>
      <c r="WRH26" s="11"/>
      <c r="WRI26" s="12"/>
      <c r="WRJ26" s="12"/>
      <c r="WRK26" s="12"/>
      <c r="WRL26" s="12"/>
      <c r="WRM26" s="11"/>
      <c r="WRN26" s="12"/>
      <c r="WRO26" s="12"/>
      <c r="WRP26" s="12"/>
      <c r="WRQ26" s="12"/>
      <c r="WRR26" s="11"/>
      <c r="WRS26" s="12"/>
      <c r="WRT26" s="12"/>
      <c r="WRU26" s="12"/>
      <c r="WRV26" s="12"/>
      <c r="WRW26" s="11"/>
      <c r="WRX26" s="12"/>
      <c r="WRY26" s="12"/>
      <c r="WRZ26" s="12"/>
      <c r="WSA26" s="12"/>
      <c r="WSB26" s="11"/>
      <c r="WSC26" s="12"/>
      <c r="WSD26" s="12"/>
      <c r="WSE26" s="12"/>
      <c r="WSF26" s="12"/>
      <c r="WSG26" s="11"/>
      <c r="WSH26" s="12"/>
      <c r="WSI26" s="12"/>
      <c r="WSJ26" s="12"/>
      <c r="WSK26" s="12"/>
      <c r="WSL26" s="11"/>
      <c r="WSM26" s="12"/>
      <c r="WSN26" s="12"/>
      <c r="WSO26" s="12"/>
      <c r="WSP26" s="12"/>
      <c r="WSQ26" s="11"/>
      <c r="WSR26" s="12"/>
      <c r="WSS26" s="12"/>
      <c r="WST26" s="12"/>
      <c r="WSU26" s="12"/>
      <c r="WSV26" s="11"/>
      <c r="WSW26" s="12"/>
      <c r="WSX26" s="12"/>
      <c r="WSY26" s="12"/>
      <c r="WSZ26" s="12"/>
      <c r="WTA26" s="11"/>
      <c r="WTB26" s="12"/>
      <c r="WTC26" s="12"/>
      <c r="WTD26" s="12"/>
      <c r="WTE26" s="12"/>
      <c r="WTF26" s="11"/>
      <c r="WTG26" s="12"/>
      <c r="WTH26" s="12"/>
      <c r="WTI26" s="12"/>
      <c r="WTJ26" s="12"/>
      <c r="WTK26" s="11"/>
      <c r="WTL26" s="12"/>
      <c r="WTM26" s="12"/>
      <c r="WTN26" s="12"/>
      <c r="WTO26" s="12"/>
      <c r="WTP26" s="11"/>
      <c r="WTQ26" s="12"/>
      <c r="WTR26" s="12"/>
      <c r="WTS26" s="12"/>
      <c r="WTT26" s="12"/>
      <c r="WTU26" s="11"/>
      <c r="WTV26" s="12"/>
      <c r="WTW26" s="12"/>
      <c r="WTX26" s="12"/>
      <c r="WTY26" s="12"/>
      <c r="WTZ26" s="11"/>
      <c r="WUA26" s="12"/>
      <c r="WUB26" s="12"/>
      <c r="WUC26" s="12"/>
      <c r="WUD26" s="12"/>
      <c r="WUE26" s="11"/>
      <c r="WUF26" s="12"/>
      <c r="WUG26" s="12"/>
      <c r="WUH26" s="12"/>
      <c r="WUI26" s="12"/>
      <c r="WUJ26" s="11"/>
      <c r="WUK26" s="12"/>
      <c r="WUL26" s="12"/>
      <c r="WUM26" s="12"/>
      <c r="WUN26" s="12"/>
      <c r="WUO26" s="11"/>
      <c r="WUP26" s="12"/>
      <c r="WUQ26" s="12"/>
      <c r="WUR26" s="12"/>
      <c r="WUS26" s="12"/>
      <c r="WUT26" s="11"/>
      <c r="WUU26" s="12"/>
      <c r="WUV26" s="12"/>
      <c r="WUW26" s="12"/>
      <c r="WUX26" s="12"/>
      <c r="WUY26" s="11"/>
      <c r="WUZ26" s="12"/>
      <c r="WVA26" s="12"/>
      <c r="WVB26" s="12"/>
      <c r="WVC26" s="12"/>
      <c r="WVD26" s="11"/>
      <c r="WVE26" s="12"/>
      <c r="WVF26" s="12"/>
      <c r="WVG26" s="12"/>
      <c r="WVH26" s="12"/>
      <c r="WVI26" s="11"/>
      <c r="WVJ26" s="12"/>
      <c r="WVK26" s="12"/>
      <c r="WVL26" s="12"/>
      <c r="WVM26" s="12"/>
      <c r="WVN26" s="11"/>
      <c r="WVO26" s="12"/>
      <c r="WVP26" s="12"/>
      <c r="WVQ26" s="12"/>
      <c r="WVR26" s="12"/>
      <c r="WVS26" s="11"/>
      <c r="WVT26" s="12"/>
      <c r="WVU26" s="12"/>
      <c r="WVV26" s="12"/>
      <c r="WVW26" s="12"/>
      <c r="WVX26" s="11"/>
      <c r="WVY26" s="12"/>
      <c r="WVZ26" s="12"/>
      <c r="WWA26" s="12"/>
      <c r="WWB26" s="12"/>
      <c r="WWC26" s="11"/>
      <c r="WWD26" s="12"/>
      <c r="WWE26" s="12"/>
      <c r="WWF26" s="12"/>
      <c r="WWG26" s="12"/>
      <c r="WWH26" s="11"/>
      <c r="WWI26" s="12"/>
      <c r="WWJ26" s="12"/>
      <c r="WWK26" s="12"/>
      <c r="WWL26" s="12"/>
      <c r="WWM26" s="11"/>
      <c r="WWN26" s="12"/>
      <c r="WWO26" s="12"/>
      <c r="WWP26" s="12"/>
      <c r="WWQ26" s="12"/>
      <c r="WWR26" s="11"/>
      <c r="WWS26" s="12"/>
      <c r="WWT26" s="12"/>
      <c r="WWU26" s="12"/>
      <c r="WWV26" s="12"/>
      <c r="WWW26" s="11"/>
      <c r="WWX26" s="12"/>
      <c r="WWY26" s="12"/>
      <c r="WWZ26" s="12"/>
      <c r="WXA26" s="12"/>
      <c r="WXB26" s="11"/>
      <c r="WXC26" s="12"/>
      <c r="WXD26" s="12"/>
      <c r="WXE26" s="12"/>
      <c r="WXF26" s="12"/>
      <c r="WXG26" s="11"/>
      <c r="WXH26" s="12"/>
      <c r="WXI26" s="12"/>
      <c r="WXJ26" s="12"/>
      <c r="WXK26" s="12"/>
      <c r="WXL26" s="11"/>
      <c r="WXM26" s="12"/>
      <c r="WXN26" s="12"/>
      <c r="WXO26" s="12"/>
      <c r="WXP26" s="12"/>
      <c r="WXQ26" s="11"/>
      <c r="WXR26" s="12"/>
      <c r="WXS26" s="12"/>
      <c r="WXT26" s="12"/>
      <c r="WXU26" s="12"/>
      <c r="WXV26" s="11"/>
      <c r="WXW26" s="12"/>
      <c r="WXX26" s="12"/>
      <c r="WXY26" s="12"/>
      <c r="WXZ26" s="12"/>
      <c r="WYA26" s="11"/>
      <c r="WYB26" s="12"/>
      <c r="WYC26" s="12"/>
      <c r="WYD26" s="12"/>
      <c r="WYE26" s="12"/>
      <c r="WYF26" s="11"/>
      <c r="WYG26" s="12"/>
      <c r="WYH26" s="12"/>
      <c r="WYI26" s="12"/>
      <c r="WYJ26" s="12"/>
      <c r="WYK26" s="11"/>
      <c r="WYL26" s="12"/>
      <c r="WYM26" s="12"/>
      <c r="WYN26" s="12"/>
      <c r="WYO26" s="12"/>
      <c r="WYP26" s="11"/>
      <c r="WYQ26" s="12"/>
      <c r="WYR26" s="12"/>
      <c r="WYS26" s="12"/>
      <c r="WYT26" s="12"/>
      <c r="WYU26" s="11"/>
      <c r="WYV26" s="12"/>
      <c r="WYW26" s="12"/>
      <c r="WYX26" s="12"/>
      <c r="WYY26" s="12"/>
      <c r="WYZ26" s="11"/>
      <c r="WZA26" s="12"/>
      <c r="WZB26" s="12"/>
      <c r="WZC26" s="12"/>
      <c r="WZD26" s="12"/>
      <c r="WZE26" s="11"/>
      <c r="WZF26" s="12"/>
      <c r="WZG26" s="12"/>
      <c r="WZH26" s="12"/>
      <c r="WZI26" s="12"/>
      <c r="WZJ26" s="11"/>
      <c r="WZK26" s="12"/>
      <c r="WZL26" s="12"/>
      <c r="WZM26" s="12"/>
      <c r="WZN26" s="12"/>
      <c r="WZO26" s="11"/>
      <c r="WZP26" s="12"/>
      <c r="WZQ26" s="12"/>
      <c r="WZR26" s="12"/>
      <c r="WZS26" s="12"/>
      <c r="WZT26" s="11"/>
      <c r="WZU26" s="12"/>
      <c r="WZV26" s="12"/>
      <c r="WZW26" s="12"/>
      <c r="WZX26" s="12"/>
      <c r="WZY26" s="11"/>
      <c r="WZZ26" s="12"/>
      <c r="XAA26" s="12"/>
      <c r="XAB26" s="12"/>
      <c r="XAC26" s="12"/>
      <c r="XAD26" s="11"/>
      <c r="XAE26" s="12"/>
      <c r="XAF26" s="12"/>
      <c r="XAG26" s="12"/>
      <c r="XAH26" s="12"/>
      <c r="XAI26" s="11"/>
      <c r="XAJ26" s="12"/>
      <c r="XAK26" s="12"/>
      <c r="XAL26" s="12"/>
      <c r="XAM26" s="12"/>
      <c r="XAN26" s="11"/>
      <c r="XAO26" s="12"/>
      <c r="XAP26" s="12"/>
      <c r="XAQ26" s="12"/>
      <c r="XAR26" s="12"/>
      <c r="XAS26" s="11"/>
      <c r="XAT26" s="12"/>
      <c r="XAU26" s="12"/>
      <c r="XAV26" s="12"/>
      <c r="XAW26" s="12"/>
      <c r="XAX26" s="11"/>
      <c r="XAY26" s="12"/>
      <c r="XAZ26" s="12"/>
      <c r="XBA26" s="12"/>
      <c r="XBB26" s="12"/>
      <c r="XBC26" s="11"/>
      <c r="XBD26" s="12"/>
      <c r="XBE26" s="12"/>
      <c r="XBF26" s="12"/>
      <c r="XBG26" s="12"/>
      <c r="XBH26" s="11"/>
      <c r="XBI26" s="12"/>
      <c r="XBJ26" s="12"/>
      <c r="XBK26" s="12"/>
      <c r="XBL26" s="12"/>
      <c r="XBM26" s="11"/>
      <c r="XBN26" s="12"/>
      <c r="XBO26" s="12"/>
      <c r="XBP26" s="12"/>
      <c r="XBQ26" s="12"/>
      <c r="XBR26" s="11"/>
      <c r="XBS26" s="12"/>
      <c r="XBT26" s="12"/>
      <c r="XBU26" s="12"/>
      <c r="XBV26" s="12"/>
      <c r="XBW26" s="11"/>
      <c r="XBX26" s="12"/>
      <c r="XBY26" s="12"/>
      <c r="XBZ26" s="12"/>
      <c r="XCA26" s="12"/>
      <c r="XCB26" s="11"/>
      <c r="XCC26" s="12"/>
      <c r="XCD26" s="12"/>
      <c r="XCE26" s="12"/>
      <c r="XCF26" s="12"/>
      <c r="XCG26" s="11"/>
      <c r="XCH26" s="12"/>
      <c r="XCI26" s="12"/>
      <c r="XCJ26" s="12"/>
      <c r="XCK26" s="12"/>
      <c r="XCL26" s="11"/>
      <c r="XCM26" s="12"/>
      <c r="XCN26" s="12"/>
      <c r="XCO26" s="12"/>
      <c r="XCP26" s="12"/>
      <c r="XCQ26" s="11"/>
      <c r="XCR26" s="12"/>
      <c r="XCS26" s="12"/>
      <c r="XCT26" s="12"/>
      <c r="XCU26" s="12"/>
      <c r="XCV26" s="11"/>
      <c r="XCW26" s="12"/>
      <c r="XCX26" s="12"/>
      <c r="XCY26" s="12"/>
      <c r="XCZ26" s="12"/>
      <c r="XDA26" s="11"/>
      <c r="XDB26" s="12"/>
      <c r="XDC26" s="12"/>
      <c r="XDD26" s="12"/>
      <c r="XDE26" s="12"/>
      <c r="XDF26" s="11"/>
      <c r="XDG26" s="12"/>
      <c r="XDH26" s="12"/>
      <c r="XDI26" s="12"/>
      <c r="XDJ26" s="12"/>
      <c r="XDK26" s="11"/>
      <c r="XDL26" s="12"/>
      <c r="XDM26" s="12"/>
      <c r="XDN26" s="12"/>
      <c r="XDO26" s="12"/>
      <c r="XDP26" s="11"/>
      <c r="XDQ26" s="12"/>
      <c r="XDR26" s="12"/>
      <c r="XDS26" s="12"/>
      <c r="XDT26" s="12"/>
      <c r="XDU26" s="11"/>
      <c r="XDV26" s="12"/>
      <c r="XDW26" s="12"/>
      <c r="XDX26" s="12"/>
      <c r="XDY26" s="12"/>
      <c r="XDZ26" s="11"/>
      <c r="XEA26" s="12"/>
      <c r="XEB26" s="12"/>
      <c r="XEC26" s="12"/>
      <c r="XED26" s="12"/>
      <c r="XEE26" s="11"/>
      <c r="XEF26" s="12"/>
      <c r="XEG26" s="12"/>
      <c r="XEH26" s="12"/>
      <c r="XEI26" s="12"/>
      <c r="XEJ26" s="11"/>
      <c r="XEK26" s="12"/>
      <c r="XEL26" s="12"/>
      <c r="XEM26" s="12"/>
      <c r="XEN26" s="12"/>
      <c r="XEO26" s="11"/>
      <c r="XEP26" s="12"/>
      <c r="XEQ26" s="12"/>
      <c r="XER26" s="12"/>
      <c r="XES26" s="12"/>
      <c r="XET26" s="11"/>
      <c r="XEU26" s="12"/>
      <c r="XEV26" s="12"/>
      <c r="XEW26" s="12"/>
      <c r="XEX26" s="12"/>
      <c r="XEY26" s="11"/>
      <c r="XEZ26" s="12"/>
      <c r="XFA26" s="12"/>
      <c r="XFB26" s="12"/>
      <c r="XFC26" s="12"/>
      <c r="XFD26" s="11"/>
    </row>
    <row r="27" spans="1:16384">
      <c r="A27" t="s">
        <v>5</v>
      </c>
      <c r="B27" s="3">
        <f t="shared" si="11"/>
        <v>8355</v>
      </c>
      <c r="C27" s="3">
        <f t="shared" si="11"/>
        <v>5308</v>
      </c>
      <c r="D27" s="3">
        <f t="shared" si="11"/>
        <v>5496</v>
      </c>
      <c r="E27" s="3">
        <f t="shared" si="11"/>
        <v>8664</v>
      </c>
      <c r="F27" s="18">
        <f t="shared" si="12"/>
        <v>27823</v>
      </c>
      <c r="H27" s="3"/>
      <c r="I27" s="3"/>
      <c r="J27" s="3"/>
      <c r="K27" s="3"/>
      <c r="L27" s="3"/>
      <c r="N27" s="3"/>
      <c r="O27" s="3"/>
      <c r="P27" s="3"/>
      <c r="Q27" s="3"/>
      <c r="R27" s="3"/>
    </row>
    <row r="28" spans="1:16384">
      <c r="A28" s="11" t="s">
        <v>6</v>
      </c>
      <c r="B28" s="3">
        <f t="shared" si="11"/>
        <v>0</v>
      </c>
      <c r="C28" s="3">
        <f t="shared" si="11"/>
        <v>0</v>
      </c>
      <c r="D28" s="3">
        <f t="shared" si="11"/>
        <v>0</v>
      </c>
      <c r="E28" s="3">
        <f t="shared" si="11"/>
        <v>0</v>
      </c>
      <c r="F28" s="17">
        <f t="shared" si="12"/>
        <v>0</v>
      </c>
      <c r="G28" s="11"/>
      <c r="H28" s="12"/>
      <c r="I28" s="12"/>
      <c r="J28" s="12"/>
      <c r="K28" s="12"/>
      <c r="L28" s="12"/>
      <c r="M28" s="11"/>
      <c r="N28" s="12"/>
      <c r="O28" s="12"/>
      <c r="P28" s="12"/>
      <c r="Q28" s="12"/>
      <c r="R28" s="12"/>
      <c r="S28" s="11"/>
      <c r="T28" s="12"/>
      <c r="U28" s="12"/>
      <c r="V28" s="12"/>
      <c r="W28" s="12"/>
      <c r="X28" s="11"/>
      <c r="Y28" s="12"/>
      <c r="Z28" s="12"/>
      <c r="AA28" s="12"/>
      <c r="AB28" s="12"/>
      <c r="AC28" s="11"/>
      <c r="AD28" s="12"/>
      <c r="AE28" s="12"/>
      <c r="AF28" s="12"/>
      <c r="AG28" s="12"/>
      <c r="AH28" s="11"/>
      <c r="AI28" s="12"/>
      <c r="AJ28" s="12"/>
      <c r="AK28" s="12"/>
      <c r="AL28" s="12"/>
      <c r="AM28" s="11"/>
      <c r="AN28" s="12"/>
      <c r="AO28" s="12"/>
      <c r="AP28" s="12"/>
      <c r="AQ28" s="12"/>
      <c r="AR28" s="11"/>
      <c r="AS28" s="12"/>
      <c r="AT28" s="12"/>
      <c r="AU28" s="12"/>
      <c r="AV28" s="12"/>
      <c r="AW28" s="11"/>
      <c r="AX28" s="12"/>
      <c r="AY28" s="12"/>
      <c r="AZ28" s="12"/>
      <c r="BA28" s="12"/>
      <c r="BB28" s="11"/>
      <c r="BC28" s="12"/>
      <c r="BD28" s="12"/>
      <c r="BE28" s="12"/>
      <c r="BF28" s="12"/>
      <c r="BG28" s="11"/>
      <c r="BH28" s="12"/>
      <c r="BI28" s="12"/>
      <c r="BJ28" s="12"/>
      <c r="BK28" s="12"/>
      <c r="BL28" s="11"/>
      <c r="BM28" s="12"/>
      <c r="BN28" s="12"/>
      <c r="BO28" s="12"/>
      <c r="BP28" s="12"/>
      <c r="BQ28" s="11"/>
      <c r="BR28" s="12"/>
      <c r="BS28" s="12"/>
      <c r="BT28" s="12"/>
      <c r="BU28" s="12"/>
      <c r="BV28" s="11"/>
      <c r="BW28" s="12"/>
      <c r="BX28" s="12"/>
      <c r="BY28" s="12"/>
      <c r="BZ28" s="12"/>
      <c r="CA28" s="11"/>
      <c r="CB28" s="12"/>
      <c r="CC28" s="12"/>
      <c r="CD28" s="12"/>
      <c r="CE28" s="12"/>
      <c r="CF28" s="11"/>
      <c r="CG28" s="12"/>
      <c r="CH28" s="12"/>
      <c r="CI28" s="12"/>
      <c r="CJ28" s="12"/>
      <c r="CK28" s="11"/>
      <c r="CL28" s="12"/>
      <c r="CM28" s="12"/>
      <c r="CN28" s="12"/>
      <c r="CO28" s="12"/>
      <c r="CP28" s="11"/>
      <c r="CQ28" s="12"/>
      <c r="CR28" s="12"/>
      <c r="CS28" s="12"/>
      <c r="CT28" s="12"/>
      <c r="CU28" s="11"/>
      <c r="CV28" s="12"/>
      <c r="CW28" s="12"/>
      <c r="CX28" s="12"/>
      <c r="CY28" s="12"/>
      <c r="CZ28" s="11"/>
      <c r="DA28" s="12"/>
      <c r="DB28" s="12"/>
      <c r="DC28" s="12"/>
      <c r="DD28" s="12"/>
      <c r="DE28" s="11"/>
      <c r="DF28" s="12"/>
      <c r="DG28" s="12"/>
      <c r="DH28" s="12"/>
      <c r="DI28" s="12"/>
      <c r="DJ28" s="11"/>
      <c r="DK28" s="12"/>
      <c r="DL28" s="12"/>
      <c r="DM28" s="12"/>
      <c r="DN28" s="12"/>
      <c r="DO28" s="11"/>
      <c r="DP28" s="12"/>
      <c r="DQ28" s="12"/>
      <c r="DR28" s="12"/>
      <c r="DS28" s="12"/>
      <c r="DT28" s="11"/>
      <c r="DU28" s="12"/>
      <c r="DV28" s="12"/>
      <c r="DW28" s="12"/>
      <c r="DX28" s="12"/>
      <c r="DY28" s="11"/>
      <c r="DZ28" s="12"/>
      <c r="EA28" s="12"/>
      <c r="EB28" s="12"/>
      <c r="EC28" s="12"/>
      <c r="ED28" s="11"/>
      <c r="EE28" s="12"/>
      <c r="EF28" s="12"/>
      <c r="EG28" s="12"/>
      <c r="EH28" s="12"/>
      <c r="EI28" s="11"/>
      <c r="EJ28" s="12"/>
      <c r="EK28" s="12"/>
      <c r="EL28" s="12"/>
      <c r="EM28" s="12"/>
      <c r="EN28" s="11"/>
      <c r="EO28" s="12"/>
      <c r="EP28" s="12"/>
      <c r="EQ28" s="12"/>
      <c r="ER28" s="12"/>
      <c r="ES28" s="11"/>
      <c r="ET28" s="12"/>
      <c r="EU28" s="12"/>
      <c r="EV28" s="12"/>
      <c r="EW28" s="12"/>
      <c r="EX28" s="11"/>
      <c r="EY28" s="12"/>
      <c r="EZ28" s="12"/>
      <c r="FA28" s="12"/>
      <c r="FB28" s="12"/>
      <c r="FC28" s="11"/>
      <c r="FD28" s="12"/>
      <c r="FE28" s="12"/>
      <c r="FF28" s="12"/>
      <c r="FG28" s="12"/>
      <c r="FH28" s="11"/>
      <c r="FI28" s="12"/>
      <c r="FJ28" s="12"/>
      <c r="FK28" s="12"/>
      <c r="FL28" s="12"/>
      <c r="FM28" s="11"/>
      <c r="FN28" s="12"/>
      <c r="FO28" s="12"/>
      <c r="FP28" s="12"/>
      <c r="FQ28" s="12"/>
      <c r="FR28" s="11"/>
      <c r="FS28" s="12"/>
      <c r="FT28" s="12"/>
      <c r="FU28" s="12"/>
      <c r="FV28" s="12"/>
      <c r="FW28" s="11"/>
      <c r="FX28" s="12"/>
      <c r="FY28" s="12"/>
      <c r="FZ28" s="12"/>
      <c r="GA28" s="12"/>
      <c r="GB28" s="11"/>
      <c r="GC28" s="12"/>
      <c r="GD28" s="12"/>
      <c r="GE28" s="12"/>
      <c r="GF28" s="12"/>
      <c r="GG28" s="11"/>
      <c r="GH28" s="12"/>
      <c r="GI28" s="12"/>
      <c r="GJ28" s="12"/>
      <c r="GK28" s="12"/>
      <c r="GL28" s="11"/>
      <c r="GM28" s="12"/>
      <c r="GN28" s="12"/>
      <c r="GO28" s="12"/>
      <c r="GP28" s="12"/>
      <c r="GQ28" s="11"/>
      <c r="GR28" s="12"/>
      <c r="GS28" s="12"/>
      <c r="GT28" s="12"/>
      <c r="GU28" s="12"/>
      <c r="GV28" s="11"/>
      <c r="GW28" s="12"/>
      <c r="GX28" s="12"/>
      <c r="GY28" s="12"/>
      <c r="GZ28" s="12"/>
      <c r="HA28" s="11"/>
      <c r="HB28" s="12"/>
      <c r="HC28" s="12"/>
      <c r="HD28" s="12"/>
      <c r="HE28" s="12"/>
      <c r="HF28" s="11"/>
      <c r="HG28" s="12"/>
      <c r="HH28" s="12"/>
      <c r="HI28" s="12"/>
      <c r="HJ28" s="12"/>
      <c r="HK28" s="11"/>
      <c r="HL28" s="12"/>
      <c r="HM28" s="12"/>
      <c r="HN28" s="12"/>
      <c r="HO28" s="12"/>
      <c r="HP28" s="11"/>
      <c r="HQ28" s="12"/>
      <c r="HR28" s="12"/>
      <c r="HS28" s="12"/>
      <c r="HT28" s="12"/>
      <c r="HU28" s="11"/>
      <c r="HV28" s="12"/>
      <c r="HW28" s="12"/>
      <c r="HX28" s="12"/>
      <c r="HY28" s="12"/>
      <c r="HZ28" s="11"/>
      <c r="IA28" s="12"/>
      <c r="IB28" s="12"/>
      <c r="IC28" s="12"/>
      <c r="ID28" s="12"/>
      <c r="IE28" s="11"/>
      <c r="IF28" s="12"/>
      <c r="IG28" s="12"/>
      <c r="IH28" s="12"/>
      <c r="II28" s="12"/>
      <c r="IJ28" s="11"/>
      <c r="IK28" s="12"/>
      <c r="IL28" s="12"/>
      <c r="IM28" s="12"/>
      <c r="IN28" s="12"/>
      <c r="IO28" s="11"/>
      <c r="IP28" s="12"/>
      <c r="IQ28" s="12"/>
      <c r="IR28" s="12"/>
      <c r="IS28" s="12"/>
      <c r="IT28" s="11"/>
      <c r="IU28" s="12"/>
      <c r="IV28" s="12"/>
      <c r="IW28" s="12"/>
      <c r="IX28" s="12"/>
      <c r="IY28" s="11"/>
      <c r="IZ28" s="12"/>
      <c r="JA28" s="12"/>
      <c r="JB28" s="12"/>
      <c r="JC28" s="12"/>
      <c r="JD28" s="11"/>
      <c r="JE28" s="12"/>
      <c r="JF28" s="12"/>
      <c r="JG28" s="12"/>
      <c r="JH28" s="12"/>
      <c r="JI28" s="11"/>
      <c r="JJ28" s="12"/>
      <c r="JK28" s="12"/>
      <c r="JL28" s="12"/>
      <c r="JM28" s="12"/>
      <c r="JN28" s="11"/>
      <c r="JO28" s="12"/>
      <c r="JP28" s="12"/>
      <c r="JQ28" s="12"/>
      <c r="JR28" s="12"/>
      <c r="JS28" s="11"/>
      <c r="JT28" s="12"/>
      <c r="JU28" s="12"/>
      <c r="JV28" s="12"/>
      <c r="JW28" s="12"/>
      <c r="JX28" s="11"/>
      <c r="JY28" s="12"/>
      <c r="JZ28" s="12"/>
      <c r="KA28" s="12"/>
      <c r="KB28" s="12"/>
      <c r="KC28" s="11"/>
      <c r="KD28" s="12"/>
      <c r="KE28" s="12"/>
      <c r="KF28" s="12"/>
      <c r="KG28" s="12"/>
      <c r="KH28" s="11"/>
      <c r="KI28" s="12"/>
      <c r="KJ28" s="12"/>
      <c r="KK28" s="12"/>
      <c r="KL28" s="12"/>
      <c r="KM28" s="11"/>
      <c r="KN28" s="12"/>
      <c r="KO28" s="12"/>
      <c r="KP28" s="12"/>
      <c r="KQ28" s="12"/>
      <c r="KR28" s="11"/>
      <c r="KS28" s="12"/>
      <c r="KT28" s="12"/>
      <c r="KU28" s="12"/>
      <c r="KV28" s="12"/>
      <c r="KW28" s="11"/>
      <c r="KX28" s="12"/>
      <c r="KY28" s="12"/>
      <c r="KZ28" s="12"/>
      <c r="LA28" s="12"/>
      <c r="LB28" s="11"/>
      <c r="LC28" s="12"/>
      <c r="LD28" s="12"/>
      <c r="LE28" s="12"/>
      <c r="LF28" s="12"/>
      <c r="LG28" s="11"/>
      <c r="LH28" s="12"/>
      <c r="LI28" s="12"/>
      <c r="LJ28" s="12"/>
      <c r="LK28" s="12"/>
      <c r="LL28" s="11"/>
      <c r="LM28" s="12"/>
      <c r="LN28" s="12"/>
      <c r="LO28" s="12"/>
      <c r="LP28" s="12"/>
      <c r="LQ28" s="11"/>
      <c r="LR28" s="12"/>
      <c r="LS28" s="12"/>
      <c r="LT28" s="12"/>
      <c r="LU28" s="12"/>
      <c r="LV28" s="11"/>
      <c r="LW28" s="12"/>
      <c r="LX28" s="12"/>
      <c r="LY28" s="12"/>
      <c r="LZ28" s="12"/>
      <c r="MA28" s="11"/>
      <c r="MB28" s="12"/>
      <c r="MC28" s="12"/>
      <c r="MD28" s="12"/>
      <c r="ME28" s="12"/>
      <c r="MF28" s="11"/>
      <c r="MG28" s="12"/>
      <c r="MH28" s="12"/>
      <c r="MI28" s="12"/>
      <c r="MJ28" s="12"/>
      <c r="MK28" s="11"/>
      <c r="ML28" s="12"/>
      <c r="MM28" s="12"/>
      <c r="MN28" s="12"/>
      <c r="MO28" s="12"/>
      <c r="MP28" s="11"/>
      <c r="MQ28" s="12"/>
      <c r="MR28" s="12"/>
      <c r="MS28" s="12"/>
      <c r="MT28" s="12"/>
      <c r="MU28" s="11"/>
      <c r="MV28" s="12"/>
      <c r="MW28" s="12"/>
      <c r="MX28" s="12"/>
      <c r="MY28" s="12"/>
      <c r="MZ28" s="11"/>
      <c r="NA28" s="12"/>
      <c r="NB28" s="12"/>
      <c r="NC28" s="12"/>
      <c r="ND28" s="12"/>
      <c r="NE28" s="11"/>
      <c r="NF28" s="12"/>
      <c r="NG28" s="12"/>
      <c r="NH28" s="12"/>
      <c r="NI28" s="12"/>
      <c r="NJ28" s="11"/>
      <c r="NK28" s="12"/>
      <c r="NL28" s="12"/>
      <c r="NM28" s="12"/>
      <c r="NN28" s="12"/>
      <c r="NO28" s="11"/>
      <c r="NP28" s="12"/>
      <c r="NQ28" s="12"/>
      <c r="NR28" s="12"/>
      <c r="NS28" s="12"/>
      <c r="NT28" s="11"/>
      <c r="NU28" s="12"/>
      <c r="NV28" s="12"/>
      <c r="NW28" s="12"/>
      <c r="NX28" s="12"/>
      <c r="NY28" s="11"/>
      <c r="NZ28" s="12"/>
      <c r="OA28" s="12"/>
      <c r="OB28" s="12"/>
      <c r="OC28" s="12"/>
      <c r="OD28" s="11"/>
      <c r="OE28" s="12"/>
      <c r="OF28" s="12"/>
      <c r="OG28" s="12"/>
      <c r="OH28" s="12"/>
      <c r="OI28" s="11"/>
      <c r="OJ28" s="12"/>
      <c r="OK28" s="12"/>
      <c r="OL28" s="12"/>
      <c r="OM28" s="12"/>
      <c r="ON28" s="11"/>
      <c r="OO28" s="12"/>
      <c r="OP28" s="12"/>
      <c r="OQ28" s="12"/>
      <c r="OR28" s="12"/>
      <c r="OS28" s="11"/>
      <c r="OT28" s="12"/>
      <c r="OU28" s="12"/>
      <c r="OV28" s="12"/>
      <c r="OW28" s="12"/>
      <c r="OX28" s="11"/>
      <c r="OY28" s="12"/>
      <c r="OZ28" s="12"/>
      <c r="PA28" s="12"/>
      <c r="PB28" s="12"/>
      <c r="PC28" s="11"/>
      <c r="PD28" s="12"/>
      <c r="PE28" s="12"/>
      <c r="PF28" s="12"/>
      <c r="PG28" s="12"/>
      <c r="PH28" s="11"/>
      <c r="PI28" s="12"/>
      <c r="PJ28" s="12"/>
      <c r="PK28" s="12"/>
      <c r="PL28" s="12"/>
      <c r="PM28" s="11"/>
      <c r="PN28" s="12"/>
      <c r="PO28" s="12"/>
      <c r="PP28" s="12"/>
      <c r="PQ28" s="12"/>
      <c r="PR28" s="11"/>
      <c r="PS28" s="12"/>
      <c r="PT28" s="12"/>
      <c r="PU28" s="12"/>
      <c r="PV28" s="12"/>
      <c r="PW28" s="11"/>
      <c r="PX28" s="12"/>
      <c r="PY28" s="12"/>
      <c r="PZ28" s="12"/>
      <c r="QA28" s="12"/>
      <c r="QB28" s="11"/>
      <c r="QC28" s="12"/>
      <c r="QD28" s="12"/>
      <c r="QE28" s="12"/>
      <c r="QF28" s="12"/>
      <c r="QG28" s="11"/>
      <c r="QH28" s="12"/>
      <c r="QI28" s="12"/>
      <c r="QJ28" s="12"/>
      <c r="QK28" s="12"/>
      <c r="QL28" s="11"/>
      <c r="QM28" s="12"/>
      <c r="QN28" s="12"/>
      <c r="QO28" s="12"/>
      <c r="QP28" s="12"/>
      <c r="QQ28" s="11"/>
      <c r="QR28" s="12"/>
      <c r="QS28" s="12"/>
      <c r="QT28" s="12"/>
      <c r="QU28" s="12"/>
      <c r="QV28" s="11"/>
      <c r="QW28" s="12"/>
      <c r="QX28" s="12"/>
      <c r="QY28" s="12"/>
      <c r="QZ28" s="12"/>
      <c r="RA28" s="11"/>
      <c r="RB28" s="12"/>
      <c r="RC28" s="12"/>
      <c r="RD28" s="12"/>
      <c r="RE28" s="12"/>
      <c r="RF28" s="11"/>
      <c r="RG28" s="12"/>
      <c r="RH28" s="12"/>
      <c r="RI28" s="12"/>
      <c r="RJ28" s="12"/>
      <c r="RK28" s="11"/>
      <c r="RL28" s="12"/>
      <c r="RM28" s="12"/>
      <c r="RN28" s="12"/>
      <c r="RO28" s="12"/>
      <c r="RP28" s="11"/>
      <c r="RQ28" s="12"/>
      <c r="RR28" s="12"/>
      <c r="RS28" s="12"/>
      <c r="RT28" s="12"/>
      <c r="RU28" s="11"/>
      <c r="RV28" s="12"/>
      <c r="RW28" s="12"/>
      <c r="RX28" s="12"/>
      <c r="RY28" s="12"/>
      <c r="RZ28" s="11"/>
      <c r="SA28" s="12"/>
      <c r="SB28" s="12"/>
      <c r="SC28" s="12"/>
      <c r="SD28" s="12"/>
      <c r="SE28" s="11"/>
      <c r="SF28" s="12"/>
      <c r="SG28" s="12"/>
      <c r="SH28" s="12"/>
      <c r="SI28" s="12"/>
      <c r="SJ28" s="11"/>
      <c r="SK28" s="12"/>
      <c r="SL28" s="12"/>
      <c r="SM28" s="12"/>
      <c r="SN28" s="12"/>
      <c r="SO28" s="11"/>
      <c r="SP28" s="12"/>
      <c r="SQ28" s="12"/>
      <c r="SR28" s="12"/>
      <c r="SS28" s="12"/>
      <c r="ST28" s="11"/>
      <c r="SU28" s="12"/>
      <c r="SV28" s="12"/>
      <c r="SW28" s="12"/>
      <c r="SX28" s="12"/>
      <c r="SY28" s="11"/>
      <c r="SZ28" s="12"/>
      <c r="TA28" s="12"/>
      <c r="TB28" s="12"/>
      <c r="TC28" s="12"/>
      <c r="TD28" s="11"/>
      <c r="TE28" s="12"/>
      <c r="TF28" s="12"/>
      <c r="TG28" s="12"/>
      <c r="TH28" s="12"/>
      <c r="TI28" s="11"/>
      <c r="TJ28" s="12"/>
      <c r="TK28" s="12"/>
      <c r="TL28" s="12"/>
      <c r="TM28" s="12"/>
      <c r="TN28" s="11"/>
      <c r="TO28" s="12"/>
      <c r="TP28" s="12"/>
      <c r="TQ28" s="12"/>
      <c r="TR28" s="12"/>
      <c r="TS28" s="11"/>
      <c r="TT28" s="12"/>
      <c r="TU28" s="12"/>
      <c r="TV28" s="12"/>
      <c r="TW28" s="12"/>
      <c r="TX28" s="11"/>
      <c r="TY28" s="12"/>
      <c r="TZ28" s="12"/>
      <c r="UA28" s="12"/>
      <c r="UB28" s="12"/>
      <c r="UC28" s="11"/>
      <c r="UD28" s="12"/>
      <c r="UE28" s="12"/>
      <c r="UF28" s="12"/>
      <c r="UG28" s="12"/>
      <c r="UH28" s="11"/>
      <c r="UI28" s="12"/>
      <c r="UJ28" s="12"/>
      <c r="UK28" s="12"/>
      <c r="UL28" s="12"/>
      <c r="UM28" s="11"/>
      <c r="UN28" s="12"/>
      <c r="UO28" s="12"/>
      <c r="UP28" s="12"/>
      <c r="UQ28" s="12"/>
      <c r="UR28" s="11"/>
      <c r="US28" s="12"/>
      <c r="UT28" s="12"/>
      <c r="UU28" s="12"/>
      <c r="UV28" s="12"/>
      <c r="UW28" s="11"/>
      <c r="UX28" s="12"/>
      <c r="UY28" s="12"/>
      <c r="UZ28" s="12"/>
      <c r="VA28" s="12"/>
      <c r="VB28" s="11"/>
      <c r="VC28" s="12"/>
      <c r="VD28" s="12"/>
      <c r="VE28" s="12"/>
      <c r="VF28" s="12"/>
      <c r="VG28" s="11"/>
      <c r="VH28" s="12"/>
      <c r="VI28" s="12"/>
      <c r="VJ28" s="12"/>
      <c r="VK28" s="12"/>
      <c r="VL28" s="11"/>
      <c r="VM28" s="12"/>
      <c r="VN28" s="12"/>
      <c r="VO28" s="12"/>
      <c r="VP28" s="12"/>
      <c r="VQ28" s="11"/>
      <c r="VR28" s="12"/>
      <c r="VS28" s="12"/>
      <c r="VT28" s="12"/>
      <c r="VU28" s="12"/>
      <c r="VV28" s="11"/>
      <c r="VW28" s="12"/>
      <c r="VX28" s="12"/>
      <c r="VY28" s="12"/>
      <c r="VZ28" s="12"/>
      <c r="WA28" s="11"/>
      <c r="WB28" s="12"/>
      <c r="WC28" s="12"/>
      <c r="WD28" s="12"/>
      <c r="WE28" s="12"/>
      <c r="WF28" s="11"/>
      <c r="WG28" s="12"/>
      <c r="WH28" s="12"/>
      <c r="WI28" s="12"/>
      <c r="WJ28" s="12"/>
      <c r="WK28" s="11"/>
      <c r="WL28" s="12"/>
      <c r="WM28" s="12"/>
      <c r="WN28" s="12"/>
      <c r="WO28" s="12"/>
      <c r="WP28" s="11"/>
      <c r="WQ28" s="12"/>
      <c r="WR28" s="12"/>
      <c r="WS28" s="12"/>
      <c r="WT28" s="12"/>
      <c r="WU28" s="11"/>
      <c r="WV28" s="12"/>
      <c r="WW28" s="12"/>
      <c r="WX28" s="12"/>
      <c r="WY28" s="12"/>
      <c r="WZ28" s="11"/>
      <c r="XA28" s="12"/>
      <c r="XB28" s="12"/>
      <c r="XC28" s="12"/>
      <c r="XD28" s="12"/>
      <c r="XE28" s="11"/>
      <c r="XF28" s="12"/>
      <c r="XG28" s="12"/>
      <c r="XH28" s="12"/>
      <c r="XI28" s="12"/>
      <c r="XJ28" s="11"/>
      <c r="XK28" s="12"/>
      <c r="XL28" s="12"/>
      <c r="XM28" s="12"/>
      <c r="XN28" s="12"/>
      <c r="XO28" s="11"/>
      <c r="XP28" s="12"/>
      <c r="XQ28" s="12"/>
      <c r="XR28" s="12"/>
      <c r="XS28" s="12"/>
      <c r="XT28" s="11"/>
      <c r="XU28" s="12"/>
      <c r="XV28" s="12"/>
      <c r="XW28" s="12"/>
      <c r="XX28" s="12"/>
      <c r="XY28" s="11"/>
      <c r="XZ28" s="12"/>
      <c r="YA28" s="12"/>
      <c r="YB28" s="12"/>
      <c r="YC28" s="12"/>
      <c r="YD28" s="11"/>
      <c r="YE28" s="12"/>
      <c r="YF28" s="12"/>
      <c r="YG28" s="12"/>
      <c r="YH28" s="12"/>
      <c r="YI28" s="11"/>
      <c r="YJ28" s="12"/>
      <c r="YK28" s="12"/>
      <c r="YL28" s="12"/>
      <c r="YM28" s="12"/>
      <c r="YN28" s="11"/>
      <c r="YO28" s="12"/>
      <c r="YP28" s="12"/>
      <c r="YQ28" s="12"/>
      <c r="YR28" s="12"/>
      <c r="YS28" s="11"/>
      <c r="YT28" s="12"/>
      <c r="YU28" s="12"/>
      <c r="YV28" s="12"/>
      <c r="YW28" s="12"/>
      <c r="YX28" s="11"/>
      <c r="YY28" s="12"/>
      <c r="YZ28" s="12"/>
      <c r="ZA28" s="12"/>
      <c r="ZB28" s="12"/>
      <c r="ZC28" s="11"/>
      <c r="ZD28" s="12"/>
      <c r="ZE28" s="12"/>
      <c r="ZF28" s="12"/>
      <c r="ZG28" s="12"/>
      <c r="ZH28" s="11"/>
      <c r="ZI28" s="12"/>
      <c r="ZJ28" s="12"/>
      <c r="ZK28" s="12"/>
      <c r="ZL28" s="12"/>
      <c r="ZM28" s="11"/>
      <c r="ZN28" s="12"/>
      <c r="ZO28" s="12"/>
      <c r="ZP28" s="12"/>
      <c r="ZQ28" s="12"/>
      <c r="ZR28" s="11"/>
      <c r="ZS28" s="12"/>
      <c r="ZT28" s="12"/>
      <c r="ZU28" s="12"/>
      <c r="ZV28" s="12"/>
      <c r="ZW28" s="11"/>
      <c r="ZX28" s="12"/>
      <c r="ZY28" s="12"/>
      <c r="ZZ28" s="12"/>
      <c r="AAA28" s="12"/>
      <c r="AAB28" s="11"/>
      <c r="AAC28" s="12"/>
      <c r="AAD28" s="12"/>
      <c r="AAE28" s="12"/>
      <c r="AAF28" s="12"/>
      <c r="AAG28" s="11"/>
      <c r="AAH28" s="12"/>
      <c r="AAI28" s="12"/>
      <c r="AAJ28" s="12"/>
      <c r="AAK28" s="12"/>
      <c r="AAL28" s="11"/>
      <c r="AAM28" s="12"/>
      <c r="AAN28" s="12"/>
      <c r="AAO28" s="12"/>
      <c r="AAP28" s="12"/>
      <c r="AAQ28" s="11"/>
      <c r="AAR28" s="12"/>
      <c r="AAS28" s="12"/>
      <c r="AAT28" s="12"/>
      <c r="AAU28" s="12"/>
      <c r="AAV28" s="11"/>
      <c r="AAW28" s="12"/>
      <c r="AAX28" s="12"/>
      <c r="AAY28" s="12"/>
      <c r="AAZ28" s="12"/>
      <c r="ABA28" s="11"/>
      <c r="ABB28" s="12"/>
      <c r="ABC28" s="12"/>
      <c r="ABD28" s="12"/>
      <c r="ABE28" s="12"/>
      <c r="ABF28" s="11"/>
      <c r="ABG28" s="12"/>
      <c r="ABH28" s="12"/>
      <c r="ABI28" s="12"/>
      <c r="ABJ28" s="12"/>
      <c r="ABK28" s="11"/>
      <c r="ABL28" s="12"/>
      <c r="ABM28" s="12"/>
      <c r="ABN28" s="12"/>
      <c r="ABO28" s="12"/>
      <c r="ABP28" s="11"/>
      <c r="ABQ28" s="12"/>
      <c r="ABR28" s="12"/>
      <c r="ABS28" s="12"/>
      <c r="ABT28" s="12"/>
      <c r="ABU28" s="11"/>
      <c r="ABV28" s="12"/>
      <c r="ABW28" s="12"/>
      <c r="ABX28" s="12"/>
      <c r="ABY28" s="12"/>
      <c r="ABZ28" s="11"/>
      <c r="ACA28" s="12"/>
      <c r="ACB28" s="12"/>
      <c r="ACC28" s="12"/>
      <c r="ACD28" s="12"/>
      <c r="ACE28" s="11"/>
      <c r="ACF28" s="12"/>
      <c r="ACG28" s="12"/>
      <c r="ACH28" s="12"/>
      <c r="ACI28" s="12"/>
      <c r="ACJ28" s="11"/>
      <c r="ACK28" s="12"/>
      <c r="ACL28" s="12"/>
      <c r="ACM28" s="12"/>
      <c r="ACN28" s="12"/>
      <c r="ACO28" s="11"/>
      <c r="ACP28" s="12"/>
      <c r="ACQ28" s="12"/>
      <c r="ACR28" s="12"/>
      <c r="ACS28" s="12"/>
      <c r="ACT28" s="11"/>
      <c r="ACU28" s="12"/>
      <c r="ACV28" s="12"/>
      <c r="ACW28" s="12"/>
      <c r="ACX28" s="12"/>
      <c r="ACY28" s="11"/>
      <c r="ACZ28" s="12"/>
      <c r="ADA28" s="12"/>
      <c r="ADB28" s="12"/>
      <c r="ADC28" s="12"/>
      <c r="ADD28" s="11"/>
      <c r="ADE28" s="12"/>
      <c r="ADF28" s="12"/>
      <c r="ADG28" s="12"/>
      <c r="ADH28" s="12"/>
      <c r="ADI28" s="11"/>
      <c r="ADJ28" s="12"/>
      <c r="ADK28" s="12"/>
      <c r="ADL28" s="12"/>
      <c r="ADM28" s="12"/>
      <c r="ADN28" s="11"/>
      <c r="ADO28" s="12"/>
      <c r="ADP28" s="12"/>
      <c r="ADQ28" s="12"/>
      <c r="ADR28" s="12"/>
      <c r="ADS28" s="11"/>
      <c r="ADT28" s="12"/>
      <c r="ADU28" s="12"/>
      <c r="ADV28" s="12"/>
      <c r="ADW28" s="12"/>
      <c r="ADX28" s="11"/>
      <c r="ADY28" s="12"/>
      <c r="ADZ28" s="12"/>
      <c r="AEA28" s="12"/>
      <c r="AEB28" s="12"/>
      <c r="AEC28" s="11"/>
      <c r="AED28" s="12"/>
      <c r="AEE28" s="12"/>
      <c r="AEF28" s="12"/>
      <c r="AEG28" s="12"/>
      <c r="AEH28" s="11"/>
      <c r="AEI28" s="12"/>
      <c r="AEJ28" s="12"/>
      <c r="AEK28" s="12"/>
      <c r="AEL28" s="12"/>
      <c r="AEM28" s="11"/>
      <c r="AEN28" s="12"/>
      <c r="AEO28" s="12"/>
      <c r="AEP28" s="12"/>
      <c r="AEQ28" s="12"/>
      <c r="AER28" s="11"/>
      <c r="AES28" s="12"/>
      <c r="AET28" s="12"/>
      <c r="AEU28" s="12"/>
      <c r="AEV28" s="12"/>
      <c r="AEW28" s="11"/>
      <c r="AEX28" s="12"/>
      <c r="AEY28" s="12"/>
      <c r="AEZ28" s="12"/>
      <c r="AFA28" s="12"/>
      <c r="AFB28" s="11"/>
      <c r="AFC28" s="12"/>
      <c r="AFD28" s="12"/>
      <c r="AFE28" s="12"/>
      <c r="AFF28" s="12"/>
      <c r="AFG28" s="11"/>
      <c r="AFH28" s="12"/>
      <c r="AFI28" s="12"/>
      <c r="AFJ28" s="12"/>
      <c r="AFK28" s="12"/>
      <c r="AFL28" s="11"/>
      <c r="AFM28" s="12"/>
      <c r="AFN28" s="12"/>
      <c r="AFO28" s="12"/>
      <c r="AFP28" s="12"/>
      <c r="AFQ28" s="11"/>
      <c r="AFR28" s="12"/>
      <c r="AFS28" s="12"/>
      <c r="AFT28" s="12"/>
      <c r="AFU28" s="12"/>
      <c r="AFV28" s="11"/>
      <c r="AFW28" s="12"/>
      <c r="AFX28" s="12"/>
      <c r="AFY28" s="12"/>
      <c r="AFZ28" s="12"/>
      <c r="AGA28" s="11"/>
      <c r="AGB28" s="12"/>
      <c r="AGC28" s="12"/>
      <c r="AGD28" s="12"/>
      <c r="AGE28" s="12"/>
      <c r="AGF28" s="11"/>
      <c r="AGG28" s="12"/>
      <c r="AGH28" s="12"/>
      <c r="AGI28" s="12"/>
      <c r="AGJ28" s="12"/>
      <c r="AGK28" s="11"/>
      <c r="AGL28" s="12"/>
      <c r="AGM28" s="12"/>
      <c r="AGN28" s="12"/>
      <c r="AGO28" s="12"/>
      <c r="AGP28" s="11"/>
      <c r="AGQ28" s="12"/>
      <c r="AGR28" s="12"/>
      <c r="AGS28" s="12"/>
      <c r="AGT28" s="12"/>
      <c r="AGU28" s="11"/>
      <c r="AGV28" s="12"/>
      <c r="AGW28" s="12"/>
      <c r="AGX28" s="12"/>
      <c r="AGY28" s="12"/>
      <c r="AGZ28" s="11"/>
      <c r="AHA28" s="12"/>
      <c r="AHB28" s="12"/>
      <c r="AHC28" s="12"/>
      <c r="AHD28" s="12"/>
      <c r="AHE28" s="11"/>
      <c r="AHF28" s="12"/>
      <c r="AHG28" s="12"/>
      <c r="AHH28" s="12"/>
      <c r="AHI28" s="12"/>
      <c r="AHJ28" s="11"/>
      <c r="AHK28" s="12"/>
      <c r="AHL28" s="12"/>
      <c r="AHM28" s="12"/>
      <c r="AHN28" s="12"/>
      <c r="AHO28" s="11"/>
      <c r="AHP28" s="12"/>
      <c r="AHQ28" s="12"/>
      <c r="AHR28" s="12"/>
      <c r="AHS28" s="12"/>
      <c r="AHT28" s="11"/>
      <c r="AHU28" s="12"/>
      <c r="AHV28" s="12"/>
      <c r="AHW28" s="12"/>
      <c r="AHX28" s="12"/>
      <c r="AHY28" s="11"/>
      <c r="AHZ28" s="12"/>
      <c r="AIA28" s="12"/>
      <c r="AIB28" s="12"/>
      <c r="AIC28" s="12"/>
      <c r="AID28" s="11"/>
      <c r="AIE28" s="12"/>
      <c r="AIF28" s="12"/>
      <c r="AIG28" s="12"/>
      <c r="AIH28" s="12"/>
      <c r="AII28" s="11"/>
      <c r="AIJ28" s="12"/>
      <c r="AIK28" s="12"/>
      <c r="AIL28" s="12"/>
      <c r="AIM28" s="12"/>
      <c r="AIN28" s="11"/>
      <c r="AIO28" s="12"/>
      <c r="AIP28" s="12"/>
      <c r="AIQ28" s="12"/>
      <c r="AIR28" s="12"/>
      <c r="AIS28" s="11"/>
      <c r="AIT28" s="12"/>
      <c r="AIU28" s="12"/>
      <c r="AIV28" s="12"/>
      <c r="AIW28" s="12"/>
      <c r="AIX28" s="11"/>
      <c r="AIY28" s="12"/>
      <c r="AIZ28" s="12"/>
      <c r="AJA28" s="12"/>
      <c r="AJB28" s="12"/>
      <c r="AJC28" s="11"/>
      <c r="AJD28" s="12"/>
      <c r="AJE28" s="12"/>
      <c r="AJF28" s="12"/>
      <c r="AJG28" s="12"/>
      <c r="AJH28" s="11"/>
      <c r="AJI28" s="12"/>
      <c r="AJJ28" s="12"/>
      <c r="AJK28" s="12"/>
      <c r="AJL28" s="12"/>
      <c r="AJM28" s="11"/>
      <c r="AJN28" s="12"/>
      <c r="AJO28" s="12"/>
      <c r="AJP28" s="12"/>
      <c r="AJQ28" s="12"/>
      <c r="AJR28" s="11"/>
      <c r="AJS28" s="12"/>
      <c r="AJT28" s="12"/>
      <c r="AJU28" s="12"/>
      <c r="AJV28" s="12"/>
      <c r="AJW28" s="11"/>
      <c r="AJX28" s="12"/>
      <c r="AJY28" s="12"/>
      <c r="AJZ28" s="12"/>
      <c r="AKA28" s="12"/>
      <c r="AKB28" s="11"/>
      <c r="AKC28" s="12"/>
      <c r="AKD28" s="12"/>
      <c r="AKE28" s="12"/>
      <c r="AKF28" s="12"/>
      <c r="AKG28" s="11"/>
      <c r="AKH28" s="12"/>
      <c r="AKI28" s="12"/>
      <c r="AKJ28" s="12"/>
      <c r="AKK28" s="12"/>
      <c r="AKL28" s="11"/>
      <c r="AKM28" s="12"/>
      <c r="AKN28" s="12"/>
      <c r="AKO28" s="12"/>
      <c r="AKP28" s="12"/>
      <c r="AKQ28" s="11"/>
      <c r="AKR28" s="12"/>
      <c r="AKS28" s="12"/>
      <c r="AKT28" s="12"/>
      <c r="AKU28" s="12"/>
      <c r="AKV28" s="11"/>
      <c r="AKW28" s="12"/>
      <c r="AKX28" s="12"/>
      <c r="AKY28" s="12"/>
      <c r="AKZ28" s="12"/>
      <c r="ALA28" s="11"/>
      <c r="ALB28" s="12"/>
      <c r="ALC28" s="12"/>
      <c r="ALD28" s="12"/>
      <c r="ALE28" s="12"/>
      <c r="ALF28" s="11"/>
      <c r="ALG28" s="12"/>
      <c r="ALH28" s="12"/>
      <c r="ALI28" s="12"/>
      <c r="ALJ28" s="12"/>
      <c r="ALK28" s="11"/>
      <c r="ALL28" s="12"/>
      <c r="ALM28" s="12"/>
      <c r="ALN28" s="12"/>
      <c r="ALO28" s="12"/>
      <c r="ALP28" s="11"/>
      <c r="ALQ28" s="12"/>
      <c r="ALR28" s="12"/>
      <c r="ALS28" s="12"/>
      <c r="ALT28" s="12"/>
      <c r="ALU28" s="11"/>
      <c r="ALV28" s="12"/>
      <c r="ALW28" s="12"/>
      <c r="ALX28" s="12"/>
      <c r="ALY28" s="12"/>
      <c r="ALZ28" s="11"/>
      <c r="AMA28" s="12"/>
      <c r="AMB28" s="12"/>
      <c r="AMC28" s="12"/>
      <c r="AMD28" s="12"/>
      <c r="AME28" s="11"/>
      <c r="AMF28" s="12"/>
      <c r="AMG28" s="12"/>
      <c r="AMH28" s="12"/>
      <c r="AMI28" s="12"/>
      <c r="AMJ28" s="11"/>
      <c r="AMK28" s="12"/>
      <c r="AML28" s="12"/>
      <c r="AMM28" s="12"/>
      <c r="AMN28" s="12"/>
      <c r="AMO28" s="11"/>
      <c r="AMP28" s="12"/>
      <c r="AMQ28" s="12"/>
      <c r="AMR28" s="12"/>
      <c r="AMS28" s="12"/>
      <c r="AMT28" s="11"/>
      <c r="AMU28" s="12"/>
      <c r="AMV28" s="12"/>
      <c r="AMW28" s="12"/>
      <c r="AMX28" s="12"/>
      <c r="AMY28" s="11"/>
      <c r="AMZ28" s="12"/>
      <c r="ANA28" s="12"/>
      <c r="ANB28" s="12"/>
      <c r="ANC28" s="12"/>
      <c r="AND28" s="11"/>
      <c r="ANE28" s="12"/>
      <c r="ANF28" s="12"/>
      <c r="ANG28" s="12"/>
      <c r="ANH28" s="12"/>
      <c r="ANI28" s="11"/>
      <c r="ANJ28" s="12"/>
      <c r="ANK28" s="12"/>
      <c r="ANL28" s="12"/>
      <c r="ANM28" s="12"/>
      <c r="ANN28" s="11"/>
      <c r="ANO28" s="12"/>
      <c r="ANP28" s="12"/>
      <c r="ANQ28" s="12"/>
      <c r="ANR28" s="12"/>
      <c r="ANS28" s="11"/>
      <c r="ANT28" s="12"/>
      <c r="ANU28" s="12"/>
      <c r="ANV28" s="12"/>
      <c r="ANW28" s="12"/>
      <c r="ANX28" s="11"/>
      <c r="ANY28" s="12"/>
      <c r="ANZ28" s="12"/>
      <c r="AOA28" s="12"/>
      <c r="AOB28" s="12"/>
      <c r="AOC28" s="11"/>
      <c r="AOD28" s="12"/>
      <c r="AOE28" s="12"/>
      <c r="AOF28" s="12"/>
      <c r="AOG28" s="12"/>
      <c r="AOH28" s="11"/>
      <c r="AOI28" s="12"/>
      <c r="AOJ28" s="12"/>
      <c r="AOK28" s="12"/>
      <c r="AOL28" s="12"/>
      <c r="AOM28" s="11"/>
      <c r="AON28" s="12"/>
      <c r="AOO28" s="12"/>
      <c r="AOP28" s="12"/>
      <c r="AOQ28" s="12"/>
      <c r="AOR28" s="11"/>
      <c r="AOS28" s="12"/>
      <c r="AOT28" s="12"/>
      <c r="AOU28" s="12"/>
      <c r="AOV28" s="12"/>
      <c r="AOW28" s="11"/>
      <c r="AOX28" s="12"/>
      <c r="AOY28" s="12"/>
      <c r="AOZ28" s="12"/>
      <c r="APA28" s="12"/>
      <c r="APB28" s="11"/>
      <c r="APC28" s="12"/>
      <c r="APD28" s="12"/>
      <c r="APE28" s="12"/>
      <c r="APF28" s="12"/>
      <c r="APG28" s="11"/>
      <c r="APH28" s="12"/>
      <c r="API28" s="12"/>
      <c r="APJ28" s="12"/>
      <c r="APK28" s="12"/>
      <c r="APL28" s="11"/>
      <c r="APM28" s="12"/>
      <c r="APN28" s="12"/>
      <c r="APO28" s="12"/>
      <c r="APP28" s="12"/>
      <c r="APQ28" s="11"/>
      <c r="APR28" s="12"/>
      <c r="APS28" s="12"/>
      <c r="APT28" s="12"/>
      <c r="APU28" s="12"/>
      <c r="APV28" s="11"/>
      <c r="APW28" s="12"/>
      <c r="APX28" s="12"/>
      <c r="APY28" s="12"/>
      <c r="APZ28" s="12"/>
      <c r="AQA28" s="11"/>
      <c r="AQB28" s="12"/>
      <c r="AQC28" s="12"/>
      <c r="AQD28" s="12"/>
      <c r="AQE28" s="12"/>
      <c r="AQF28" s="11"/>
      <c r="AQG28" s="12"/>
      <c r="AQH28" s="12"/>
      <c r="AQI28" s="12"/>
      <c r="AQJ28" s="12"/>
      <c r="AQK28" s="11"/>
      <c r="AQL28" s="12"/>
      <c r="AQM28" s="12"/>
      <c r="AQN28" s="12"/>
      <c r="AQO28" s="12"/>
      <c r="AQP28" s="11"/>
      <c r="AQQ28" s="12"/>
      <c r="AQR28" s="12"/>
      <c r="AQS28" s="12"/>
      <c r="AQT28" s="12"/>
      <c r="AQU28" s="11"/>
      <c r="AQV28" s="12"/>
      <c r="AQW28" s="12"/>
      <c r="AQX28" s="12"/>
      <c r="AQY28" s="12"/>
      <c r="AQZ28" s="11"/>
      <c r="ARA28" s="12"/>
      <c r="ARB28" s="12"/>
      <c r="ARC28" s="12"/>
      <c r="ARD28" s="12"/>
      <c r="ARE28" s="11"/>
      <c r="ARF28" s="12"/>
      <c r="ARG28" s="12"/>
      <c r="ARH28" s="12"/>
      <c r="ARI28" s="12"/>
      <c r="ARJ28" s="11"/>
      <c r="ARK28" s="12"/>
      <c r="ARL28" s="12"/>
      <c r="ARM28" s="12"/>
      <c r="ARN28" s="12"/>
      <c r="ARO28" s="11"/>
      <c r="ARP28" s="12"/>
      <c r="ARQ28" s="12"/>
      <c r="ARR28" s="12"/>
      <c r="ARS28" s="12"/>
      <c r="ART28" s="11"/>
      <c r="ARU28" s="12"/>
      <c r="ARV28" s="12"/>
      <c r="ARW28" s="12"/>
      <c r="ARX28" s="12"/>
      <c r="ARY28" s="11"/>
      <c r="ARZ28" s="12"/>
      <c r="ASA28" s="12"/>
      <c r="ASB28" s="12"/>
      <c r="ASC28" s="12"/>
      <c r="ASD28" s="11"/>
      <c r="ASE28" s="12"/>
      <c r="ASF28" s="12"/>
      <c r="ASG28" s="12"/>
      <c r="ASH28" s="12"/>
      <c r="ASI28" s="11"/>
      <c r="ASJ28" s="12"/>
      <c r="ASK28" s="12"/>
      <c r="ASL28" s="12"/>
      <c r="ASM28" s="12"/>
      <c r="ASN28" s="11"/>
      <c r="ASO28" s="12"/>
      <c r="ASP28" s="12"/>
      <c r="ASQ28" s="12"/>
      <c r="ASR28" s="12"/>
      <c r="ASS28" s="11"/>
      <c r="AST28" s="12"/>
      <c r="ASU28" s="12"/>
      <c r="ASV28" s="12"/>
      <c r="ASW28" s="12"/>
      <c r="ASX28" s="11"/>
      <c r="ASY28" s="12"/>
      <c r="ASZ28" s="12"/>
      <c r="ATA28" s="12"/>
      <c r="ATB28" s="12"/>
      <c r="ATC28" s="11"/>
      <c r="ATD28" s="12"/>
      <c r="ATE28" s="12"/>
      <c r="ATF28" s="12"/>
      <c r="ATG28" s="12"/>
      <c r="ATH28" s="11"/>
      <c r="ATI28" s="12"/>
      <c r="ATJ28" s="12"/>
      <c r="ATK28" s="12"/>
      <c r="ATL28" s="12"/>
      <c r="ATM28" s="11"/>
      <c r="ATN28" s="12"/>
      <c r="ATO28" s="12"/>
      <c r="ATP28" s="12"/>
      <c r="ATQ28" s="12"/>
      <c r="ATR28" s="11"/>
      <c r="ATS28" s="12"/>
      <c r="ATT28" s="12"/>
      <c r="ATU28" s="12"/>
      <c r="ATV28" s="12"/>
      <c r="ATW28" s="11"/>
      <c r="ATX28" s="12"/>
      <c r="ATY28" s="12"/>
      <c r="ATZ28" s="12"/>
      <c r="AUA28" s="12"/>
      <c r="AUB28" s="11"/>
      <c r="AUC28" s="12"/>
      <c r="AUD28" s="12"/>
      <c r="AUE28" s="12"/>
      <c r="AUF28" s="12"/>
      <c r="AUG28" s="11"/>
      <c r="AUH28" s="12"/>
      <c r="AUI28" s="12"/>
      <c r="AUJ28" s="12"/>
      <c r="AUK28" s="12"/>
      <c r="AUL28" s="11"/>
      <c r="AUM28" s="12"/>
      <c r="AUN28" s="12"/>
      <c r="AUO28" s="12"/>
      <c r="AUP28" s="12"/>
      <c r="AUQ28" s="11"/>
      <c r="AUR28" s="12"/>
      <c r="AUS28" s="12"/>
      <c r="AUT28" s="12"/>
      <c r="AUU28" s="12"/>
      <c r="AUV28" s="11"/>
      <c r="AUW28" s="12"/>
      <c r="AUX28" s="12"/>
      <c r="AUY28" s="12"/>
      <c r="AUZ28" s="12"/>
      <c r="AVA28" s="11"/>
      <c r="AVB28" s="12"/>
      <c r="AVC28" s="12"/>
      <c r="AVD28" s="12"/>
      <c r="AVE28" s="12"/>
      <c r="AVF28" s="11"/>
      <c r="AVG28" s="12"/>
      <c r="AVH28" s="12"/>
      <c r="AVI28" s="12"/>
      <c r="AVJ28" s="12"/>
      <c r="AVK28" s="11"/>
      <c r="AVL28" s="12"/>
      <c r="AVM28" s="12"/>
      <c r="AVN28" s="12"/>
      <c r="AVO28" s="12"/>
      <c r="AVP28" s="11"/>
      <c r="AVQ28" s="12"/>
      <c r="AVR28" s="12"/>
      <c r="AVS28" s="12"/>
      <c r="AVT28" s="12"/>
      <c r="AVU28" s="11"/>
      <c r="AVV28" s="12"/>
      <c r="AVW28" s="12"/>
      <c r="AVX28" s="12"/>
      <c r="AVY28" s="12"/>
      <c r="AVZ28" s="11"/>
      <c r="AWA28" s="12"/>
      <c r="AWB28" s="12"/>
      <c r="AWC28" s="12"/>
      <c r="AWD28" s="12"/>
      <c r="AWE28" s="11"/>
      <c r="AWF28" s="12"/>
      <c r="AWG28" s="12"/>
      <c r="AWH28" s="12"/>
      <c r="AWI28" s="12"/>
      <c r="AWJ28" s="11"/>
      <c r="AWK28" s="12"/>
      <c r="AWL28" s="12"/>
      <c r="AWM28" s="12"/>
      <c r="AWN28" s="12"/>
      <c r="AWO28" s="11"/>
      <c r="AWP28" s="12"/>
      <c r="AWQ28" s="12"/>
      <c r="AWR28" s="12"/>
      <c r="AWS28" s="12"/>
      <c r="AWT28" s="11"/>
      <c r="AWU28" s="12"/>
      <c r="AWV28" s="12"/>
      <c r="AWW28" s="12"/>
      <c r="AWX28" s="12"/>
      <c r="AWY28" s="11"/>
      <c r="AWZ28" s="12"/>
      <c r="AXA28" s="12"/>
      <c r="AXB28" s="12"/>
      <c r="AXC28" s="12"/>
      <c r="AXD28" s="11"/>
      <c r="AXE28" s="12"/>
      <c r="AXF28" s="12"/>
      <c r="AXG28" s="12"/>
      <c r="AXH28" s="12"/>
      <c r="AXI28" s="11"/>
      <c r="AXJ28" s="12"/>
      <c r="AXK28" s="12"/>
      <c r="AXL28" s="12"/>
      <c r="AXM28" s="12"/>
      <c r="AXN28" s="11"/>
      <c r="AXO28" s="12"/>
      <c r="AXP28" s="12"/>
      <c r="AXQ28" s="12"/>
      <c r="AXR28" s="12"/>
      <c r="AXS28" s="11"/>
      <c r="AXT28" s="12"/>
      <c r="AXU28" s="12"/>
      <c r="AXV28" s="12"/>
      <c r="AXW28" s="12"/>
      <c r="AXX28" s="11"/>
      <c r="AXY28" s="12"/>
      <c r="AXZ28" s="12"/>
      <c r="AYA28" s="12"/>
      <c r="AYB28" s="12"/>
      <c r="AYC28" s="11"/>
      <c r="AYD28" s="12"/>
      <c r="AYE28" s="12"/>
      <c r="AYF28" s="12"/>
      <c r="AYG28" s="12"/>
      <c r="AYH28" s="11"/>
      <c r="AYI28" s="12"/>
      <c r="AYJ28" s="12"/>
      <c r="AYK28" s="12"/>
      <c r="AYL28" s="12"/>
      <c r="AYM28" s="11"/>
      <c r="AYN28" s="12"/>
      <c r="AYO28" s="12"/>
      <c r="AYP28" s="12"/>
      <c r="AYQ28" s="12"/>
      <c r="AYR28" s="11"/>
      <c r="AYS28" s="12"/>
      <c r="AYT28" s="12"/>
      <c r="AYU28" s="12"/>
      <c r="AYV28" s="12"/>
      <c r="AYW28" s="11"/>
      <c r="AYX28" s="12"/>
      <c r="AYY28" s="12"/>
      <c r="AYZ28" s="12"/>
      <c r="AZA28" s="12"/>
      <c r="AZB28" s="11"/>
      <c r="AZC28" s="12"/>
      <c r="AZD28" s="12"/>
      <c r="AZE28" s="12"/>
      <c r="AZF28" s="12"/>
      <c r="AZG28" s="11"/>
      <c r="AZH28" s="12"/>
      <c r="AZI28" s="12"/>
      <c r="AZJ28" s="12"/>
      <c r="AZK28" s="12"/>
      <c r="AZL28" s="11"/>
      <c r="AZM28" s="12"/>
      <c r="AZN28" s="12"/>
      <c r="AZO28" s="12"/>
      <c r="AZP28" s="12"/>
      <c r="AZQ28" s="11"/>
      <c r="AZR28" s="12"/>
      <c r="AZS28" s="12"/>
      <c r="AZT28" s="12"/>
      <c r="AZU28" s="12"/>
      <c r="AZV28" s="11"/>
      <c r="AZW28" s="12"/>
      <c r="AZX28" s="12"/>
      <c r="AZY28" s="12"/>
      <c r="AZZ28" s="12"/>
      <c r="BAA28" s="11"/>
      <c r="BAB28" s="12"/>
      <c r="BAC28" s="12"/>
      <c r="BAD28" s="12"/>
      <c r="BAE28" s="12"/>
      <c r="BAF28" s="11"/>
      <c r="BAG28" s="12"/>
      <c r="BAH28" s="12"/>
      <c r="BAI28" s="12"/>
      <c r="BAJ28" s="12"/>
      <c r="BAK28" s="11"/>
      <c r="BAL28" s="12"/>
      <c r="BAM28" s="12"/>
      <c r="BAN28" s="12"/>
      <c r="BAO28" s="12"/>
      <c r="BAP28" s="11"/>
      <c r="BAQ28" s="12"/>
      <c r="BAR28" s="12"/>
      <c r="BAS28" s="12"/>
      <c r="BAT28" s="12"/>
      <c r="BAU28" s="11"/>
      <c r="BAV28" s="12"/>
      <c r="BAW28" s="12"/>
      <c r="BAX28" s="12"/>
      <c r="BAY28" s="12"/>
      <c r="BAZ28" s="11"/>
      <c r="BBA28" s="12"/>
      <c r="BBB28" s="12"/>
      <c r="BBC28" s="12"/>
      <c r="BBD28" s="12"/>
      <c r="BBE28" s="11"/>
      <c r="BBF28" s="12"/>
      <c r="BBG28" s="12"/>
      <c r="BBH28" s="12"/>
      <c r="BBI28" s="12"/>
      <c r="BBJ28" s="11"/>
      <c r="BBK28" s="12"/>
      <c r="BBL28" s="12"/>
      <c r="BBM28" s="12"/>
      <c r="BBN28" s="12"/>
      <c r="BBO28" s="11"/>
      <c r="BBP28" s="12"/>
      <c r="BBQ28" s="12"/>
      <c r="BBR28" s="12"/>
      <c r="BBS28" s="12"/>
      <c r="BBT28" s="11"/>
      <c r="BBU28" s="12"/>
      <c r="BBV28" s="12"/>
      <c r="BBW28" s="12"/>
      <c r="BBX28" s="12"/>
      <c r="BBY28" s="11"/>
      <c r="BBZ28" s="12"/>
      <c r="BCA28" s="12"/>
      <c r="BCB28" s="12"/>
      <c r="BCC28" s="12"/>
      <c r="BCD28" s="11"/>
      <c r="BCE28" s="12"/>
      <c r="BCF28" s="12"/>
      <c r="BCG28" s="12"/>
      <c r="BCH28" s="12"/>
      <c r="BCI28" s="11"/>
      <c r="BCJ28" s="12"/>
      <c r="BCK28" s="12"/>
      <c r="BCL28" s="12"/>
      <c r="BCM28" s="12"/>
      <c r="BCN28" s="11"/>
      <c r="BCO28" s="12"/>
      <c r="BCP28" s="12"/>
      <c r="BCQ28" s="12"/>
      <c r="BCR28" s="12"/>
      <c r="BCS28" s="11"/>
      <c r="BCT28" s="12"/>
      <c r="BCU28" s="12"/>
      <c r="BCV28" s="12"/>
      <c r="BCW28" s="12"/>
      <c r="BCX28" s="11"/>
      <c r="BCY28" s="12"/>
      <c r="BCZ28" s="12"/>
      <c r="BDA28" s="12"/>
      <c r="BDB28" s="12"/>
      <c r="BDC28" s="11"/>
      <c r="BDD28" s="12"/>
      <c r="BDE28" s="12"/>
      <c r="BDF28" s="12"/>
      <c r="BDG28" s="12"/>
      <c r="BDH28" s="11"/>
      <c r="BDI28" s="12"/>
      <c r="BDJ28" s="12"/>
      <c r="BDK28" s="12"/>
      <c r="BDL28" s="12"/>
      <c r="BDM28" s="11"/>
      <c r="BDN28" s="12"/>
      <c r="BDO28" s="12"/>
      <c r="BDP28" s="12"/>
      <c r="BDQ28" s="12"/>
      <c r="BDR28" s="11"/>
      <c r="BDS28" s="12"/>
      <c r="BDT28" s="12"/>
      <c r="BDU28" s="12"/>
      <c r="BDV28" s="12"/>
      <c r="BDW28" s="11"/>
      <c r="BDX28" s="12"/>
      <c r="BDY28" s="12"/>
      <c r="BDZ28" s="12"/>
      <c r="BEA28" s="12"/>
      <c r="BEB28" s="11"/>
      <c r="BEC28" s="12"/>
      <c r="BED28" s="12"/>
      <c r="BEE28" s="12"/>
      <c r="BEF28" s="12"/>
      <c r="BEG28" s="11"/>
      <c r="BEH28" s="12"/>
      <c r="BEI28" s="12"/>
      <c r="BEJ28" s="12"/>
      <c r="BEK28" s="12"/>
      <c r="BEL28" s="11"/>
      <c r="BEM28" s="12"/>
      <c r="BEN28" s="12"/>
      <c r="BEO28" s="12"/>
      <c r="BEP28" s="12"/>
      <c r="BEQ28" s="11"/>
      <c r="BER28" s="12"/>
      <c r="BES28" s="12"/>
      <c r="BET28" s="12"/>
      <c r="BEU28" s="12"/>
      <c r="BEV28" s="11"/>
      <c r="BEW28" s="12"/>
      <c r="BEX28" s="12"/>
      <c r="BEY28" s="12"/>
      <c r="BEZ28" s="12"/>
      <c r="BFA28" s="11"/>
      <c r="BFB28" s="12"/>
      <c r="BFC28" s="12"/>
      <c r="BFD28" s="12"/>
      <c r="BFE28" s="12"/>
      <c r="BFF28" s="11"/>
      <c r="BFG28" s="12"/>
      <c r="BFH28" s="12"/>
      <c r="BFI28" s="12"/>
      <c r="BFJ28" s="12"/>
      <c r="BFK28" s="11"/>
      <c r="BFL28" s="12"/>
      <c r="BFM28" s="12"/>
      <c r="BFN28" s="12"/>
      <c r="BFO28" s="12"/>
      <c r="BFP28" s="11"/>
      <c r="BFQ28" s="12"/>
      <c r="BFR28" s="12"/>
      <c r="BFS28" s="12"/>
      <c r="BFT28" s="12"/>
      <c r="BFU28" s="11"/>
      <c r="BFV28" s="12"/>
      <c r="BFW28" s="12"/>
      <c r="BFX28" s="12"/>
      <c r="BFY28" s="12"/>
      <c r="BFZ28" s="11"/>
      <c r="BGA28" s="12"/>
      <c r="BGB28" s="12"/>
      <c r="BGC28" s="12"/>
      <c r="BGD28" s="12"/>
      <c r="BGE28" s="11"/>
      <c r="BGF28" s="12"/>
      <c r="BGG28" s="12"/>
      <c r="BGH28" s="12"/>
      <c r="BGI28" s="12"/>
      <c r="BGJ28" s="11"/>
      <c r="BGK28" s="12"/>
      <c r="BGL28" s="12"/>
      <c r="BGM28" s="12"/>
      <c r="BGN28" s="12"/>
      <c r="BGO28" s="11"/>
      <c r="BGP28" s="12"/>
      <c r="BGQ28" s="12"/>
      <c r="BGR28" s="12"/>
      <c r="BGS28" s="12"/>
      <c r="BGT28" s="11"/>
      <c r="BGU28" s="12"/>
      <c r="BGV28" s="12"/>
      <c r="BGW28" s="12"/>
      <c r="BGX28" s="12"/>
      <c r="BGY28" s="11"/>
      <c r="BGZ28" s="12"/>
      <c r="BHA28" s="12"/>
      <c r="BHB28" s="12"/>
      <c r="BHC28" s="12"/>
      <c r="BHD28" s="11"/>
      <c r="BHE28" s="12"/>
      <c r="BHF28" s="12"/>
      <c r="BHG28" s="12"/>
      <c r="BHH28" s="12"/>
      <c r="BHI28" s="11"/>
      <c r="BHJ28" s="12"/>
      <c r="BHK28" s="12"/>
      <c r="BHL28" s="12"/>
      <c r="BHM28" s="12"/>
      <c r="BHN28" s="11"/>
      <c r="BHO28" s="12"/>
      <c r="BHP28" s="12"/>
      <c r="BHQ28" s="12"/>
      <c r="BHR28" s="12"/>
      <c r="BHS28" s="11"/>
      <c r="BHT28" s="12"/>
      <c r="BHU28" s="12"/>
      <c r="BHV28" s="12"/>
      <c r="BHW28" s="12"/>
      <c r="BHX28" s="11"/>
      <c r="BHY28" s="12"/>
      <c r="BHZ28" s="12"/>
      <c r="BIA28" s="12"/>
      <c r="BIB28" s="12"/>
      <c r="BIC28" s="11"/>
      <c r="BID28" s="12"/>
      <c r="BIE28" s="12"/>
      <c r="BIF28" s="12"/>
      <c r="BIG28" s="12"/>
      <c r="BIH28" s="11"/>
      <c r="BII28" s="12"/>
      <c r="BIJ28" s="12"/>
      <c r="BIK28" s="12"/>
      <c r="BIL28" s="12"/>
      <c r="BIM28" s="11"/>
      <c r="BIN28" s="12"/>
      <c r="BIO28" s="12"/>
      <c r="BIP28" s="12"/>
      <c r="BIQ28" s="12"/>
      <c r="BIR28" s="11"/>
      <c r="BIS28" s="12"/>
      <c r="BIT28" s="12"/>
      <c r="BIU28" s="12"/>
      <c r="BIV28" s="12"/>
      <c r="BIW28" s="11"/>
      <c r="BIX28" s="12"/>
      <c r="BIY28" s="12"/>
      <c r="BIZ28" s="12"/>
      <c r="BJA28" s="12"/>
      <c r="BJB28" s="11"/>
      <c r="BJC28" s="12"/>
      <c r="BJD28" s="12"/>
      <c r="BJE28" s="12"/>
      <c r="BJF28" s="12"/>
      <c r="BJG28" s="11"/>
      <c r="BJH28" s="12"/>
      <c r="BJI28" s="12"/>
      <c r="BJJ28" s="12"/>
      <c r="BJK28" s="12"/>
      <c r="BJL28" s="11"/>
      <c r="BJM28" s="12"/>
      <c r="BJN28" s="12"/>
      <c r="BJO28" s="12"/>
      <c r="BJP28" s="12"/>
      <c r="BJQ28" s="11"/>
      <c r="BJR28" s="12"/>
      <c r="BJS28" s="12"/>
      <c r="BJT28" s="12"/>
      <c r="BJU28" s="12"/>
      <c r="BJV28" s="11"/>
      <c r="BJW28" s="12"/>
      <c r="BJX28" s="12"/>
      <c r="BJY28" s="12"/>
      <c r="BJZ28" s="12"/>
      <c r="BKA28" s="11"/>
      <c r="BKB28" s="12"/>
      <c r="BKC28" s="12"/>
      <c r="BKD28" s="12"/>
      <c r="BKE28" s="12"/>
      <c r="BKF28" s="11"/>
      <c r="BKG28" s="12"/>
      <c r="BKH28" s="12"/>
      <c r="BKI28" s="12"/>
      <c r="BKJ28" s="12"/>
      <c r="BKK28" s="11"/>
      <c r="BKL28" s="12"/>
      <c r="BKM28" s="12"/>
      <c r="BKN28" s="12"/>
      <c r="BKO28" s="12"/>
      <c r="BKP28" s="11"/>
      <c r="BKQ28" s="12"/>
      <c r="BKR28" s="12"/>
      <c r="BKS28" s="12"/>
      <c r="BKT28" s="12"/>
      <c r="BKU28" s="11"/>
      <c r="BKV28" s="12"/>
      <c r="BKW28" s="12"/>
      <c r="BKX28" s="12"/>
      <c r="BKY28" s="12"/>
      <c r="BKZ28" s="11"/>
      <c r="BLA28" s="12"/>
      <c r="BLB28" s="12"/>
      <c r="BLC28" s="12"/>
      <c r="BLD28" s="12"/>
      <c r="BLE28" s="11"/>
      <c r="BLF28" s="12"/>
      <c r="BLG28" s="12"/>
      <c r="BLH28" s="12"/>
      <c r="BLI28" s="12"/>
      <c r="BLJ28" s="11"/>
      <c r="BLK28" s="12"/>
      <c r="BLL28" s="12"/>
      <c r="BLM28" s="12"/>
      <c r="BLN28" s="12"/>
      <c r="BLO28" s="11"/>
      <c r="BLP28" s="12"/>
      <c r="BLQ28" s="12"/>
      <c r="BLR28" s="12"/>
      <c r="BLS28" s="12"/>
      <c r="BLT28" s="11"/>
      <c r="BLU28" s="12"/>
      <c r="BLV28" s="12"/>
      <c r="BLW28" s="12"/>
      <c r="BLX28" s="12"/>
      <c r="BLY28" s="11"/>
      <c r="BLZ28" s="12"/>
      <c r="BMA28" s="12"/>
      <c r="BMB28" s="12"/>
      <c r="BMC28" s="12"/>
      <c r="BMD28" s="11"/>
      <c r="BME28" s="12"/>
      <c r="BMF28" s="12"/>
      <c r="BMG28" s="12"/>
      <c r="BMH28" s="12"/>
      <c r="BMI28" s="11"/>
      <c r="BMJ28" s="12"/>
      <c r="BMK28" s="12"/>
      <c r="BML28" s="12"/>
      <c r="BMM28" s="12"/>
      <c r="BMN28" s="11"/>
      <c r="BMO28" s="12"/>
      <c r="BMP28" s="12"/>
      <c r="BMQ28" s="12"/>
      <c r="BMR28" s="12"/>
      <c r="BMS28" s="11"/>
      <c r="BMT28" s="12"/>
      <c r="BMU28" s="12"/>
      <c r="BMV28" s="12"/>
      <c r="BMW28" s="12"/>
      <c r="BMX28" s="11"/>
      <c r="BMY28" s="12"/>
      <c r="BMZ28" s="12"/>
      <c r="BNA28" s="12"/>
      <c r="BNB28" s="12"/>
      <c r="BNC28" s="11"/>
      <c r="BND28" s="12"/>
      <c r="BNE28" s="12"/>
      <c r="BNF28" s="12"/>
      <c r="BNG28" s="12"/>
      <c r="BNH28" s="11"/>
      <c r="BNI28" s="12"/>
      <c r="BNJ28" s="12"/>
      <c r="BNK28" s="12"/>
      <c r="BNL28" s="12"/>
      <c r="BNM28" s="11"/>
      <c r="BNN28" s="12"/>
      <c r="BNO28" s="12"/>
      <c r="BNP28" s="12"/>
      <c r="BNQ28" s="12"/>
      <c r="BNR28" s="11"/>
      <c r="BNS28" s="12"/>
      <c r="BNT28" s="12"/>
      <c r="BNU28" s="12"/>
      <c r="BNV28" s="12"/>
      <c r="BNW28" s="11"/>
      <c r="BNX28" s="12"/>
      <c r="BNY28" s="12"/>
      <c r="BNZ28" s="12"/>
      <c r="BOA28" s="12"/>
      <c r="BOB28" s="11"/>
      <c r="BOC28" s="12"/>
      <c r="BOD28" s="12"/>
      <c r="BOE28" s="12"/>
      <c r="BOF28" s="12"/>
      <c r="BOG28" s="11"/>
      <c r="BOH28" s="12"/>
      <c r="BOI28" s="12"/>
      <c r="BOJ28" s="12"/>
      <c r="BOK28" s="12"/>
      <c r="BOL28" s="11"/>
      <c r="BOM28" s="12"/>
      <c r="BON28" s="12"/>
      <c r="BOO28" s="12"/>
      <c r="BOP28" s="12"/>
      <c r="BOQ28" s="11"/>
      <c r="BOR28" s="12"/>
      <c r="BOS28" s="12"/>
      <c r="BOT28" s="12"/>
      <c r="BOU28" s="12"/>
      <c r="BOV28" s="11"/>
      <c r="BOW28" s="12"/>
      <c r="BOX28" s="12"/>
      <c r="BOY28" s="12"/>
      <c r="BOZ28" s="12"/>
      <c r="BPA28" s="11"/>
      <c r="BPB28" s="12"/>
      <c r="BPC28" s="12"/>
      <c r="BPD28" s="12"/>
      <c r="BPE28" s="12"/>
      <c r="BPF28" s="11"/>
      <c r="BPG28" s="12"/>
      <c r="BPH28" s="12"/>
      <c r="BPI28" s="12"/>
      <c r="BPJ28" s="12"/>
      <c r="BPK28" s="11"/>
      <c r="BPL28" s="12"/>
      <c r="BPM28" s="12"/>
      <c r="BPN28" s="12"/>
      <c r="BPO28" s="12"/>
      <c r="BPP28" s="11"/>
      <c r="BPQ28" s="12"/>
      <c r="BPR28" s="12"/>
      <c r="BPS28" s="12"/>
      <c r="BPT28" s="12"/>
      <c r="BPU28" s="11"/>
      <c r="BPV28" s="12"/>
      <c r="BPW28" s="12"/>
      <c r="BPX28" s="12"/>
      <c r="BPY28" s="12"/>
      <c r="BPZ28" s="11"/>
      <c r="BQA28" s="12"/>
      <c r="BQB28" s="12"/>
      <c r="BQC28" s="12"/>
      <c r="BQD28" s="12"/>
      <c r="BQE28" s="11"/>
      <c r="BQF28" s="12"/>
      <c r="BQG28" s="12"/>
      <c r="BQH28" s="12"/>
      <c r="BQI28" s="12"/>
      <c r="BQJ28" s="11"/>
      <c r="BQK28" s="12"/>
      <c r="BQL28" s="12"/>
      <c r="BQM28" s="12"/>
      <c r="BQN28" s="12"/>
      <c r="BQO28" s="11"/>
      <c r="BQP28" s="12"/>
      <c r="BQQ28" s="12"/>
      <c r="BQR28" s="12"/>
      <c r="BQS28" s="12"/>
      <c r="BQT28" s="11"/>
      <c r="BQU28" s="12"/>
      <c r="BQV28" s="12"/>
      <c r="BQW28" s="12"/>
      <c r="BQX28" s="12"/>
      <c r="BQY28" s="11"/>
      <c r="BQZ28" s="12"/>
      <c r="BRA28" s="12"/>
      <c r="BRB28" s="12"/>
      <c r="BRC28" s="12"/>
      <c r="BRD28" s="11"/>
      <c r="BRE28" s="12"/>
      <c r="BRF28" s="12"/>
      <c r="BRG28" s="12"/>
      <c r="BRH28" s="12"/>
      <c r="BRI28" s="11"/>
      <c r="BRJ28" s="12"/>
      <c r="BRK28" s="12"/>
      <c r="BRL28" s="12"/>
      <c r="BRM28" s="12"/>
      <c r="BRN28" s="11"/>
      <c r="BRO28" s="12"/>
      <c r="BRP28" s="12"/>
      <c r="BRQ28" s="12"/>
      <c r="BRR28" s="12"/>
      <c r="BRS28" s="11"/>
      <c r="BRT28" s="12"/>
      <c r="BRU28" s="12"/>
      <c r="BRV28" s="12"/>
      <c r="BRW28" s="12"/>
      <c r="BRX28" s="11"/>
      <c r="BRY28" s="12"/>
      <c r="BRZ28" s="12"/>
      <c r="BSA28" s="12"/>
      <c r="BSB28" s="12"/>
      <c r="BSC28" s="11"/>
      <c r="BSD28" s="12"/>
      <c r="BSE28" s="12"/>
      <c r="BSF28" s="12"/>
      <c r="BSG28" s="12"/>
      <c r="BSH28" s="11"/>
      <c r="BSI28" s="12"/>
      <c r="BSJ28" s="12"/>
      <c r="BSK28" s="12"/>
      <c r="BSL28" s="12"/>
      <c r="BSM28" s="11"/>
      <c r="BSN28" s="12"/>
      <c r="BSO28" s="12"/>
      <c r="BSP28" s="12"/>
      <c r="BSQ28" s="12"/>
      <c r="BSR28" s="11"/>
      <c r="BSS28" s="12"/>
      <c r="BST28" s="12"/>
      <c r="BSU28" s="12"/>
      <c r="BSV28" s="12"/>
      <c r="BSW28" s="11"/>
      <c r="BSX28" s="12"/>
      <c r="BSY28" s="12"/>
      <c r="BSZ28" s="12"/>
      <c r="BTA28" s="12"/>
      <c r="BTB28" s="11"/>
      <c r="BTC28" s="12"/>
      <c r="BTD28" s="12"/>
      <c r="BTE28" s="12"/>
      <c r="BTF28" s="12"/>
      <c r="BTG28" s="11"/>
      <c r="BTH28" s="12"/>
      <c r="BTI28" s="12"/>
      <c r="BTJ28" s="12"/>
      <c r="BTK28" s="12"/>
      <c r="BTL28" s="11"/>
      <c r="BTM28" s="12"/>
      <c r="BTN28" s="12"/>
      <c r="BTO28" s="12"/>
      <c r="BTP28" s="12"/>
      <c r="BTQ28" s="11"/>
      <c r="BTR28" s="12"/>
      <c r="BTS28" s="12"/>
      <c r="BTT28" s="12"/>
      <c r="BTU28" s="12"/>
      <c r="BTV28" s="11"/>
      <c r="BTW28" s="12"/>
      <c r="BTX28" s="12"/>
      <c r="BTY28" s="12"/>
      <c r="BTZ28" s="12"/>
      <c r="BUA28" s="11"/>
      <c r="BUB28" s="12"/>
      <c r="BUC28" s="12"/>
      <c r="BUD28" s="12"/>
      <c r="BUE28" s="12"/>
      <c r="BUF28" s="11"/>
      <c r="BUG28" s="12"/>
      <c r="BUH28" s="12"/>
      <c r="BUI28" s="12"/>
      <c r="BUJ28" s="12"/>
      <c r="BUK28" s="11"/>
      <c r="BUL28" s="12"/>
      <c r="BUM28" s="12"/>
      <c r="BUN28" s="12"/>
      <c r="BUO28" s="12"/>
      <c r="BUP28" s="11"/>
      <c r="BUQ28" s="12"/>
      <c r="BUR28" s="12"/>
      <c r="BUS28" s="12"/>
      <c r="BUT28" s="12"/>
      <c r="BUU28" s="11"/>
      <c r="BUV28" s="12"/>
      <c r="BUW28" s="12"/>
      <c r="BUX28" s="12"/>
      <c r="BUY28" s="12"/>
      <c r="BUZ28" s="11"/>
      <c r="BVA28" s="12"/>
      <c r="BVB28" s="12"/>
      <c r="BVC28" s="12"/>
      <c r="BVD28" s="12"/>
      <c r="BVE28" s="11"/>
      <c r="BVF28" s="12"/>
      <c r="BVG28" s="12"/>
      <c r="BVH28" s="12"/>
      <c r="BVI28" s="12"/>
      <c r="BVJ28" s="11"/>
      <c r="BVK28" s="12"/>
      <c r="BVL28" s="12"/>
      <c r="BVM28" s="12"/>
      <c r="BVN28" s="12"/>
      <c r="BVO28" s="11"/>
      <c r="BVP28" s="12"/>
      <c r="BVQ28" s="12"/>
      <c r="BVR28" s="12"/>
      <c r="BVS28" s="12"/>
      <c r="BVT28" s="11"/>
      <c r="BVU28" s="12"/>
      <c r="BVV28" s="12"/>
      <c r="BVW28" s="12"/>
      <c r="BVX28" s="12"/>
      <c r="BVY28" s="11"/>
      <c r="BVZ28" s="12"/>
      <c r="BWA28" s="12"/>
      <c r="BWB28" s="12"/>
      <c r="BWC28" s="12"/>
      <c r="BWD28" s="11"/>
      <c r="BWE28" s="12"/>
      <c r="BWF28" s="12"/>
      <c r="BWG28" s="12"/>
      <c r="BWH28" s="12"/>
      <c r="BWI28" s="11"/>
      <c r="BWJ28" s="12"/>
      <c r="BWK28" s="12"/>
      <c r="BWL28" s="12"/>
      <c r="BWM28" s="12"/>
      <c r="BWN28" s="11"/>
      <c r="BWO28" s="12"/>
      <c r="BWP28" s="12"/>
      <c r="BWQ28" s="12"/>
      <c r="BWR28" s="12"/>
      <c r="BWS28" s="11"/>
      <c r="BWT28" s="12"/>
      <c r="BWU28" s="12"/>
      <c r="BWV28" s="12"/>
      <c r="BWW28" s="12"/>
      <c r="BWX28" s="11"/>
      <c r="BWY28" s="12"/>
      <c r="BWZ28" s="12"/>
      <c r="BXA28" s="12"/>
      <c r="BXB28" s="12"/>
      <c r="BXC28" s="11"/>
      <c r="BXD28" s="12"/>
      <c r="BXE28" s="12"/>
      <c r="BXF28" s="12"/>
      <c r="BXG28" s="12"/>
      <c r="BXH28" s="11"/>
      <c r="BXI28" s="12"/>
      <c r="BXJ28" s="12"/>
      <c r="BXK28" s="12"/>
      <c r="BXL28" s="12"/>
      <c r="BXM28" s="11"/>
      <c r="BXN28" s="12"/>
      <c r="BXO28" s="12"/>
      <c r="BXP28" s="12"/>
      <c r="BXQ28" s="12"/>
      <c r="BXR28" s="11"/>
      <c r="BXS28" s="12"/>
      <c r="BXT28" s="12"/>
      <c r="BXU28" s="12"/>
      <c r="BXV28" s="12"/>
      <c r="BXW28" s="11"/>
      <c r="BXX28" s="12"/>
      <c r="BXY28" s="12"/>
      <c r="BXZ28" s="12"/>
      <c r="BYA28" s="12"/>
      <c r="BYB28" s="11"/>
      <c r="BYC28" s="12"/>
      <c r="BYD28" s="12"/>
      <c r="BYE28" s="12"/>
      <c r="BYF28" s="12"/>
      <c r="BYG28" s="11"/>
      <c r="BYH28" s="12"/>
      <c r="BYI28" s="12"/>
      <c r="BYJ28" s="12"/>
      <c r="BYK28" s="12"/>
      <c r="BYL28" s="11"/>
      <c r="BYM28" s="12"/>
      <c r="BYN28" s="12"/>
      <c r="BYO28" s="12"/>
      <c r="BYP28" s="12"/>
      <c r="BYQ28" s="11"/>
      <c r="BYR28" s="12"/>
      <c r="BYS28" s="12"/>
      <c r="BYT28" s="12"/>
      <c r="BYU28" s="12"/>
      <c r="BYV28" s="11"/>
      <c r="BYW28" s="12"/>
      <c r="BYX28" s="12"/>
      <c r="BYY28" s="12"/>
      <c r="BYZ28" s="12"/>
      <c r="BZA28" s="11"/>
      <c r="BZB28" s="12"/>
      <c r="BZC28" s="12"/>
      <c r="BZD28" s="12"/>
      <c r="BZE28" s="12"/>
      <c r="BZF28" s="11"/>
      <c r="BZG28" s="12"/>
      <c r="BZH28" s="12"/>
      <c r="BZI28" s="12"/>
      <c r="BZJ28" s="12"/>
      <c r="BZK28" s="11"/>
      <c r="BZL28" s="12"/>
      <c r="BZM28" s="12"/>
      <c r="BZN28" s="12"/>
      <c r="BZO28" s="12"/>
      <c r="BZP28" s="11"/>
      <c r="BZQ28" s="12"/>
      <c r="BZR28" s="12"/>
      <c r="BZS28" s="12"/>
      <c r="BZT28" s="12"/>
      <c r="BZU28" s="11"/>
      <c r="BZV28" s="12"/>
      <c r="BZW28" s="12"/>
      <c r="BZX28" s="12"/>
      <c r="BZY28" s="12"/>
      <c r="BZZ28" s="11"/>
      <c r="CAA28" s="12"/>
      <c r="CAB28" s="12"/>
      <c r="CAC28" s="12"/>
      <c r="CAD28" s="12"/>
      <c r="CAE28" s="11"/>
      <c r="CAF28" s="12"/>
      <c r="CAG28" s="12"/>
      <c r="CAH28" s="12"/>
      <c r="CAI28" s="12"/>
      <c r="CAJ28" s="11"/>
      <c r="CAK28" s="12"/>
      <c r="CAL28" s="12"/>
      <c r="CAM28" s="12"/>
      <c r="CAN28" s="12"/>
      <c r="CAO28" s="11"/>
      <c r="CAP28" s="12"/>
      <c r="CAQ28" s="12"/>
      <c r="CAR28" s="12"/>
      <c r="CAS28" s="12"/>
      <c r="CAT28" s="11"/>
      <c r="CAU28" s="12"/>
      <c r="CAV28" s="12"/>
      <c r="CAW28" s="12"/>
      <c r="CAX28" s="12"/>
      <c r="CAY28" s="11"/>
      <c r="CAZ28" s="12"/>
      <c r="CBA28" s="12"/>
      <c r="CBB28" s="12"/>
      <c r="CBC28" s="12"/>
      <c r="CBD28" s="11"/>
      <c r="CBE28" s="12"/>
      <c r="CBF28" s="12"/>
      <c r="CBG28" s="12"/>
      <c r="CBH28" s="12"/>
      <c r="CBI28" s="11"/>
      <c r="CBJ28" s="12"/>
      <c r="CBK28" s="12"/>
      <c r="CBL28" s="12"/>
      <c r="CBM28" s="12"/>
      <c r="CBN28" s="11"/>
      <c r="CBO28" s="12"/>
      <c r="CBP28" s="12"/>
      <c r="CBQ28" s="12"/>
      <c r="CBR28" s="12"/>
      <c r="CBS28" s="11"/>
      <c r="CBT28" s="12"/>
      <c r="CBU28" s="12"/>
      <c r="CBV28" s="12"/>
      <c r="CBW28" s="12"/>
      <c r="CBX28" s="11"/>
      <c r="CBY28" s="12"/>
      <c r="CBZ28" s="12"/>
      <c r="CCA28" s="12"/>
      <c r="CCB28" s="12"/>
      <c r="CCC28" s="11"/>
      <c r="CCD28" s="12"/>
      <c r="CCE28" s="12"/>
      <c r="CCF28" s="12"/>
      <c r="CCG28" s="12"/>
      <c r="CCH28" s="11"/>
      <c r="CCI28" s="12"/>
      <c r="CCJ28" s="12"/>
      <c r="CCK28" s="12"/>
      <c r="CCL28" s="12"/>
      <c r="CCM28" s="11"/>
      <c r="CCN28" s="12"/>
      <c r="CCO28" s="12"/>
      <c r="CCP28" s="12"/>
      <c r="CCQ28" s="12"/>
      <c r="CCR28" s="11"/>
      <c r="CCS28" s="12"/>
      <c r="CCT28" s="12"/>
      <c r="CCU28" s="12"/>
      <c r="CCV28" s="12"/>
      <c r="CCW28" s="11"/>
      <c r="CCX28" s="12"/>
      <c r="CCY28" s="12"/>
      <c r="CCZ28" s="12"/>
      <c r="CDA28" s="12"/>
      <c r="CDB28" s="11"/>
      <c r="CDC28" s="12"/>
      <c r="CDD28" s="12"/>
      <c r="CDE28" s="12"/>
      <c r="CDF28" s="12"/>
      <c r="CDG28" s="11"/>
      <c r="CDH28" s="12"/>
      <c r="CDI28" s="12"/>
      <c r="CDJ28" s="12"/>
      <c r="CDK28" s="12"/>
      <c r="CDL28" s="11"/>
      <c r="CDM28" s="12"/>
      <c r="CDN28" s="12"/>
      <c r="CDO28" s="12"/>
      <c r="CDP28" s="12"/>
      <c r="CDQ28" s="11"/>
      <c r="CDR28" s="12"/>
      <c r="CDS28" s="12"/>
      <c r="CDT28" s="12"/>
      <c r="CDU28" s="12"/>
      <c r="CDV28" s="11"/>
      <c r="CDW28" s="12"/>
      <c r="CDX28" s="12"/>
      <c r="CDY28" s="12"/>
      <c r="CDZ28" s="12"/>
      <c r="CEA28" s="11"/>
      <c r="CEB28" s="12"/>
      <c r="CEC28" s="12"/>
      <c r="CED28" s="12"/>
      <c r="CEE28" s="12"/>
      <c r="CEF28" s="11"/>
      <c r="CEG28" s="12"/>
      <c r="CEH28" s="12"/>
      <c r="CEI28" s="12"/>
      <c r="CEJ28" s="12"/>
      <c r="CEK28" s="11"/>
      <c r="CEL28" s="12"/>
      <c r="CEM28" s="12"/>
      <c r="CEN28" s="12"/>
      <c r="CEO28" s="12"/>
      <c r="CEP28" s="11"/>
      <c r="CEQ28" s="12"/>
      <c r="CER28" s="12"/>
      <c r="CES28" s="12"/>
      <c r="CET28" s="12"/>
      <c r="CEU28" s="11"/>
      <c r="CEV28" s="12"/>
      <c r="CEW28" s="12"/>
      <c r="CEX28" s="12"/>
      <c r="CEY28" s="12"/>
      <c r="CEZ28" s="11"/>
      <c r="CFA28" s="12"/>
      <c r="CFB28" s="12"/>
      <c r="CFC28" s="12"/>
      <c r="CFD28" s="12"/>
      <c r="CFE28" s="11"/>
      <c r="CFF28" s="12"/>
      <c r="CFG28" s="12"/>
      <c r="CFH28" s="12"/>
      <c r="CFI28" s="12"/>
      <c r="CFJ28" s="11"/>
      <c r="CFK28" s="12"/>
      <c r="CFL28" s="12"/>
      <c r="CFM28" s="12"/>
      <c r="CFN28" s="12"/>
      <c r="CFO28" s="11"/>
      <c r="CFP28" s="12"/>
      <c r="CFQ28" s="12"/>
      <c r="CFR28" s="12"/>
      <c r="CFS28" s="12"/>
      <c r="CFT28" s="11"/>
      <c r="CFU28" s="12"/>
      <c r="CFV28" s="12"/>
      <c r="CFW28" s="12"/>
      <c r="CFX28" s="12"/>
      <c r="CFY28" s="11"/>
      <c r="CFZ28" s="12"/>
      <c r="CGA28" s="12"/>
      <c r="CGB28" s="12"/>
      <c r="CGC28" s="12"/>
      <c r="CGD28" s="11"/>
      <c r="CGE28" s="12"/>
      <c r="CGF28" s="12"/>
      <c r="CGG28" s="12"/>
      <c r="CGH28" s="12"/>
      <c r="CGI28" s="11"/>
      <c r="CGJ28" s="12"/>
      <c r="CGK28" s="12"/>
      <c r="CGL28" s="12"/>
      <c r="CGM28" s="12"/>
      <c r="CGN28" s="11"/>
      <c r="CGO28" s="12"/>
      <c r="CGP28" s="12"/>
      <c r="CGQ28" s="12"/>
      <c r="CGR28" s="12"/>
      <c r="CGS28" s="11"/>
      <c r="CGT28" s="12"/>
      <c r="CGU28" s="12"/>
      <c r="CGV28" s="12"/>
      <c r="CGW28" s="12"/>
      <c r="CGX28" s="11"/>
      <c r="CGY28" s="12"/>
      <c r="CGZ28" s="12"/>
      <c r="CHA28" s="12"/>
      <c r="CHB28" s="12"/>
      <c r="CHC28" s="11"/>
      <c r="CHD28" s="12"/>
      <c r="CHE28" s="12"/>
      <c r="CHF28" s="12"/>
      <c r="CHG28" s="12"/>
      <c r="CHH28" s="11"/>
      <c r="CHI28" s="12"/>
      <c r="CHJ28" s="12"/>
      <c r="CHK28" s="12"/>
      <c r="CHL28" s="12"/>
      <c r="CHM28" s="11"/>
      <c r="CHN28" s="12"/>
      <c r="CHO28" s="12"/>
      <c r="CHP28" s="12"/>
      <c r="CHQ28" s="12"/>
      <c r="CHR28" s="11"/>
      <c r="CHS28" s="12"/>
      <c r="CHT28" s="12"/>
      <c r="CHU28" s="12"/>
      <c r="CHV28" s="12"/>
      <c r="CHW28" s="11"/>
      <c r="CHX28" s="12"/>
      <c r="CHY28" s="12"/>
      <c r="CHZ28" s="12"/>
      <c r="CIA28" s="12"/>
      <c r="CIB28" s="11"/>
      <c r="CIC28" s="12"/>
      <c r="CID28" s="12"/>
      <c r="CIE28" s="12"/>
      <c r="CIF28" s="12"/>
      <c r="CIG28" s="11"/>
      <c r="CIH28" s="12"/>
      <c r="CII28" s="12"/>
      <c r="CIJ28" s="12"/>
      <c r="CIK28" s="12"/>
      <c r="CIL28" s="11"/>
      <c r="CIM28" s="12"/>
      <c r="CIN28" s="12"/>
      <c r="CIO28" s="12"/>
      <c r="CIP28" s="12"/>
      <c r="CIQ28" s="11"/>
      <c r="CIR28" s="12"/>
      <c r="CIS28" s="12"/>
      <c r="CIT28" s="12"/>
      <c r="CIU28" s="12"/>
      <c r="CIV28" s="11"/>
      <c r="CIW28" s="12"/>
      <c r="CIX28" s="12"/>
      <c r="CIY28" s="12"/>
      <c r="CIZ28" s="12"/>
      <c r="CJA28" s="11"/>
      <c r="CJB28" s="12"/>
      <c r="CJC28" s="12"/>
      <c r="CJD28" s="12"/>
      <c r="CJE28" s="12"/>
      <c r="CJF28" s="11"/>
      <c r="CJG28" s="12"/>
      <c r="CJH28" s="12"/>
      <c r="CJI28" s="12"/>
      <c r="CJJ28" s="12"/>
      <c r="CJK28" s="11"/>
      <c r="CJL28" s="12"/>
      <c r="CJM28" s="12"/>
      <c r="CJN28" s="12"/>
      <c r="CJO28" s="12"/>
      <c r="CJP28" s="11"/>
      <c r="CJQ28" s="12"/>
      <c r="CJR28" s="12"/>
      <c r="CJS28" s="12"/>
      <c r="CJT28" s="12"/>
      <c r="CJU28" s="11"/>
      <c r="CJV28" s="12"/>
      <c r="CJW28" s="12"/>
      <c r="CJX28" s="12"/>
      <c r="CJY28" s="12"/>
      <c r="CJZ28" s="11"/>
      <c r="CKA28" s="12"/>
      <c r="CKB28" s="12"/>
      <c r="CKC28" s="12"/>
      <c r="CKD28" s="12"/>
      <c r="CKE28" s="11"/>
      <c r="CKF28" s="12"/>
      <c r="CKG28" s="12"/>
      <c r="CKH28" s="12"/>
      <c r="CKI28" s="12"/>
      <c r="CKJ28" s="11"/>
      <c r="CKK28" s="12"/>
      <c r="CKL28" s="12"/>
      <c r="CKM28" s="12"/>
      <c r="CKN28" s="12"/>
      <c r="CKO28" s="11"/>
      <c r="CKP28" s="12"/>
      <c r="CKQ28" s="12"/>
      <c r="CKR28" s="12"/>
      <c r="CKS28" s="12"/>
      <c r="CKT28" s="11"/>
      <c r="CKU28" s="12"/>
      <c r="CKV28" s="12"/>
      <c r="CKW28" s="12"/>
      <c r="CKX28" s="12"/>
      <c r="CKY28" s="11"/>
      <c r="CKZ28" s="12"/>
      <c r="CLA28" s="12"/>
      <c r="CLB28" s="12"/>
      <c r="CLC28" s="12"/>
      <c r="CLD28" s="11"/>
      <c r="CLE28" s="12"/>
      <c r="CLF28" s="12"/>
      <c r="CLG28" s="12"/>
      <c r="CLH28" s="12"/>
      <c r="CLI28" s="11"/>
      <c r="CLJ28" s="12"/>
      <c r="CLK28" s="12"/>
      <c r="CLL28" s="12"/>
      <c r="CLM28" s="12"/>
      <c r="CLN28" s="11"/>
      <c r="CLO28" s="12"/>
      <c r="CLP28" s="12"/>
      <c r="CLQ28" s="12"/>
      <c r="CLR28" s="12"/>
      <c r="CLS28" s="11"/>
      <c r="CLT28" s="12"/>
      <c r="CLU28" s="12"/>
      <c r="CLV28" s="12"/>
      <c r="CLW28" s="12"/>
      <c r="CLX28" s="11"/>
      <c r="CLY28" s="12"/>
      <c r="CLZ28" s="12"/>
      <c r="CMA28" s="12"/>
      <c r="CMB28" s="12"/>
      <c r="CMC28" s="11"/>
      <c r="CMD28" s="12"/>
      <c r="CME28" s="12"/>
      <c r="CMF28" s="12"/>
      <c r="CMG28" s="12"/>
      <c r="CMH28" s="11"/>
      <c r="CMI28" s="12"/>
      <c r="CMJ28" s="12"/>
      <c r="CMK28" s="12"/>
      <c r="CML28" s="12"/>
      <c r="CMM28" s="11"/>
      <c r="CMN28" s="12"/>
      <c r="CMO28" s="12"/>
      <c r="CMP28" s="12"/>
      <c r="CMQ28" s="12"/>
      <c r="CMR28" s="11"/>
      <c r="CMS28" s="12"/>
      <c r="CMT28" s="12"/>
      <c r="CMU28" s="12"/>
      <c r="CMV28" s="12"/>
      <c r="CMW28" s="11"/>
      <c r="CMX28" s="12"/>
      <c r="CMY28" s="12"/>
      <c r="CMZ28" s="12"/>
      <c r="CNA28" s="12"/>
      <c r="CNB28" s="11"/>
      <c r="CNC28" s="12"/>
      <c r="CND28" s="12"/>
      <c r="CNE28" s="12"/>
      <c r="CNF28" s="12"/>
      <c r="CNG28" s="11"/>
      <c r="CNH28" s="12"/>
      <c r="CNI28" s="12"/>
      <c r="CNJ28" s="12"/>
      <c r="CNK28" s="12"/>
      <c r="CNL28" s="11"/>
      <c r="CNM28" s="12"/>
      <c r="CNN28" s="12"/>
      <c r="CNO28" s="12"/>
      <c r="CNP28" s="12"/>
      <c r="CNQ28" s="11"/>
      <c r="CNR28" s="12"/>
      <c r="CNS28" s="12"/>
      <c r="CNT28" s="12"/>
      <c r="CNU28" s="12"/>
      <c r="CNV28" s="11"/>
      <c r="CNW28" s="12"/>
      <c r="CNX28" s="12"/>
      <c r="CNY28" s="12"/>
      <c r="CNZ28" s="12"/>
      <c r="COA28" s="11"/>
      <c r="COB28" s="12"/>
      <c r="COC28" s="12"/>
      <c r="COD28" s="12"/>
      <c r="COE28" s="12"/>
      <c r="COF28" s="11"/>
      <c r="COG28" s="12"/>
      <c r="COH28" s="12"/>
      <c r="COI28" s="12"/>
      <c r="COJ28" s="12"/>
      <c r="COK28" s="11"/>
      <c r="COL28" s="12"/>
      <c r="COM28" s="12"/>
      <c r="CON28" s="12"/>
      <c r="COO28" s="12"/>
      <c r="COP28" s="11"/>
      <c r="COQ28" s="12"/>
      <c r="COR28" s="12"/>
      <c r="COS28" s="12"/>
      <c r="COT28" s="12"/>
      <c r="COU28" s="11"/>
      <c r="COV28" s="12"/>
      <c r="COW28" s="12"/>
      <c r="COX28" s="12"/>
      <c r="COY28" s="12"/>
      <c r="COZ28" s="11"/>
      <c r="CPA28" s="12"/>
      <c r="CPB28" s="12"/>
      <c r="CPC28" s="12"/>
      <c r="CPD28" s="12"/>
      <c r="CPE28" s="11"/>
      <c r="CPF28" s="12"/>
      <c r="CPG28" s="12"/>
      <c r="CPH28" s="12"/>
      <c r="CPI28" s="12"/>
      <c r="CPJ28" s="11"/>
      <c r="CPK28" s="12"/>
      <c r="CPL28" s="12"/>
      <c r="CPM28" s="12"/>
      <c r="CPN28" s="12"/>
      <c r="CPO28" s="11"/>
      <c r="CPP28" s="12"/>
      <c r="CPQ28" s="12"/>
      <c r="CPR28" s="12"/>
      <c r="CPS28" s="12"/>
      <c r="CPT28" s="11"/>
      <c r="CPU28" s="12"/>
      <c r="CPV28" s="12"/>
      <c r="CPW28" s="12"/>
      <c r="CPX28" s="12"/>
      <c r="CPY28" s="11"/>
      <c r="CPZ28" s="12"/>
      <c r="CQA28" s="12"/>
      <c r="CQB28" s="12"/>
      <c r="CQC28" s="12"/>
      <c r="CQD28" s="11"/>
      <c r="CQE28" s="12"/>
      <c r="CQF28" s="12"/>
      <c r="CQG28" s="12"/>
      <c r="CQH28" s="12"/>
      <c r="CQI28" s="11"/>
      <c r="CQJ28" s="12"/>
      <c r="CQK28" s="12"/>
      <c r="CQL28" s="12"/>
      <c r="CQM28" s="12"/>
      <c r="CQN28" s="11"/>
      <c r="CQO28" s="12"/>
      <c r="CQP28" s="12"/>
      <c r="CQQ28" s="12"/>
      <c r="CQR28" s="12"/>
      <c r="CQS28" s="11"/>
      <c r="CQT28" s="12"/>
      <c r="CQU28" s="12"/>
      <c r="CQV28" s="12"/>
      <c r="CQW28" s="12"/>
      <c r="CQX28" s="11"/>
      <c r="CQY28" s="12"/>
      <c r="CQZ28" s="12"/>
      <c r="CRA28" s="12"/>
      <c r="CRB28" s="12"/>
      <c r="CRC28" s="11"/>
      <c r="CRD28" s="12"/>
      <c r="CRE28" s="12"/>
      <c r="CRF28" s="12"/>
      <c r="CRG28" s="12"/>
      <c r="CRH28" s="11"/>
      <c r="CRI28" s="12"/>
      <c r="CRJ28" s="12"/>
      <c r="CRK28" s="12"/>
      <c r="CRL28" s="12"/>
      <c r="CRM28" s="11"/>
      <c r="CRN28" s="12"/>
      <c r="CRO28" s="12"/>
      <c r="CRP28" s="12"/>
      <c r="CRQ28" s="12"/>
      <c r="CRR28" s="11"/>
      <c r="CRS28" s="12"/>
      <c r="CRT28" s="12"/>
      <c r="CRU28" s="12"/>
      <c r="CRV28" s="12"/>
      <c r="CRW28" s="11"/>
      <c r="CRX28" s="12"/>
      <c r="CRY28" s="12"/>
      <c r="CRZ28" s="12"/>
      <c r="CSA28" s="12"/>
      <c r="CSB28" s="11"/>
      <c r="CSC28" s="12"/>
      <c r="CSD28" s="12"/>
      <c r="CSE28" s="12"/>
      <c r="CSF28" s="12"/>
      <c r="CSG28" s="11"/>
      <c r="CSH28" s="12"/>
      <c r="CSI28" s="12"/>
      <c r="CSJ28" s="12"/>
      <c r="CSK28" s="12"/>
      <c r="CSL28" s="11"/>
      <c r="CSM28" s="12"/>
      <c r="CSN28" s="12"/>
      <c r="CSO28" s="12"/>
      <c r="CSP28" s="12"/>
      <c r="CSQ28" s="11"/>
      <c r="CSR28" s="12"/>
      <c r="CSS28" s="12"/>
      <c r="CST28" s="12"/>
      <c r="CSU28" s="12"/>
      <c r="CSV28" s="11"/>
      <c r="CSW28" s="12"/>
      <c r="CSX28" s="12"/>
      <c r="CSY28" s="12"/>
      <c r="CSZ28" s="12"/>
      <c r="CTA28" s="11"/>
      <c r="CTB28" s="12"/>
      <c r="CTC28" s="12"/>
      <c r="CTD28" s="12"/>
      <c r="CTE28" s="12"/>
      <c r="CTF28" s="11"/>
      <c r="CTG28" s="12"/>
      <c r="CTH28" s="12"/>
      <c r="CTI28" s="12"/>
      <c r="CTJ28" s="12"/>
      <c r="CTK28" s="11"/>
      <c r="CTL28" s="12"/>
      <c r="CTM28" s="12"/>
      <c r="CTN28" s="12"/>
      <c r="CTO28" s="12"/>
      <c r="CTP28" s="11"/>
      <c r="CTQ28" s="12"/>
      <c r="CTR28" s="12"/>
      <c r="CTS28" s="12"/>
      <c r="CTT28" s="12"/>
      <c r="CTU28" s="11"/>
      <c r="CTV28" s="12"/>
      <c r="CTW28" s="12"/>
      <c r="CTX28" s="12"/>
      <c r="CTY28" s="12"/>
      <c r="CTZ28" s="11"/>
      <c r="CUA28" s="12"/>
      <c r="CUB28" s="12"/>
      <c r="CUC28" s="12"/>
      <c r="CUD28" s="12"/>
      <c r="CUE28" s="11"/>
      <c r="CUF28" s="12"/>
      <c r="CUG28" s="12"/>
      <c r="CUH28" s="12"/>
      <c r="CUI28" s="12"/>
      <c r="CUJ28" s="11"/>
      <c r="CUK28" s="12"/>
      <c r="CUL28" s="12"/>
      <c r="CUM28" s="12"/>
      <c r="CUN28" s="12"/>
      <c r="CUO28" s="11"/>
      <c r="CUP28" s="12"/>
      <c r="CUQ28" s="12"/>
      <c r="CUR28" s="12"/>
      <c r="CUS28" s="12"/>
      <c r="CUT28" s="11"/>
      <c r="CUU28" s="12"/>
      <c r="CUV28" s="12"/>
      <c r="CUW28" s="12"/>
      <c r="CUX28" s="12"/>
      <c r="CUY28" s="11"/>
      <c r="CUZ28" s="12"/>
      <c r="CVA28" s="12"/>
      <c r="CVB28" s="12"/>
      <c r="CVC28" s="12"/>
      <c r="CVD28" s="11"/>
      <c r="CVE28" s="12"/>
      <c r="CVF28" s="12"/>
      <c r="CVG28" s="12"/>
      <c r="CVH28" s="12"/>
      <c r="CVI28" s="11"/>
      <c r="CVJ28" s="12"/>
      <c r="CVK28" s="12"/>
      <c r="CVL28" s="12"/>
      <c r="CVM28" s="12"/>
      <c r="CVN28" s="11"/>
      <c r="CVO28" s="12"/>
      <c r="CVP28" s="12"/>
      <c r="CVQ28" s="12"/>
      <c r="CVR28" s="12"/>
      <c r="CVS28" s="11"/>
      <c r="CVT28" s="12"/>
      <c r="CVU28" s="12"/>
      <c r="CVV28" s="12"/>
      <c r="CVW28" s="12"/>
      <c r="CVX28" s="11"/>
      <c r="CVY28" s="12"/>
      <c r="CVZ28" s="12"/>
      <c r="CWA28" s="12"/>
      <c r="CWB28" s="12"/>
      <c r="CWC28" s="11"/>
      <c r="CWD28" s="12"/>
      <c r="CWE28" s="12"/>
      <c r="CWF28" s="12"/>
      <c r="CWG28" s="12"/>
      <c r="CWH28" s="11"/>
      <c r="CWI28" s="12"/>
      <c r="CWJ28" s="12"/>
      <c r="CWK28" s="12"/>
      <c r="CWL28" s="12"/>
      <c r="CWM28" s="11"/>
      <c r="CWN28" s="12"/>
      <c r="CWO28" s="12"/>
      <c r="CWP28" s="12"/>
      <c r="CWQ28" s="12"/>
      <c r="CWR28" s="11"/>
      <c r="CWS28" s="12"/>
      <c r="CWT28" s="12"/>
      <c r="CWU28" s="12"/>
      <c r="CWV28" s="12"/>
      <c r="CWW28" s="11"/>
      <c r="CWX28" s="12"/>
      <c r="CWY28" s="12"/>
      <c r="CWZ28" s="12"/>
      <c r="CXA28" s="12"/>
      <c r="CXB28" s="11"/>
      <c r="CXC28" s="12"/>
      <c r="CXD28" s="12"/>
      <c r="CXE28" s="12"/>
      <c r="CXF28" s="12"/>
      <c r="CXG28" s="11"/>
      <c r="CXH28" s="12"/>
      <c r="CXI28" s="12"/>
      <c r="CXJ28" s="12"/>
      <c r="CXK28" s="12"/>
      <c r="CXL28" s="11"/>
      <c r="CXM28" s="12"/>
      <c r="CXN28" s="12"/>
      <c r="CXO28" s="12"/>
      <c r="CXP28" s="12"/>
      <c r="CXQ28" s="11"/>
      <c r="CXR28" s="12"/>
      <c r="CXS28" s="12"/>
      <c r="CXT28" s="12"/>
      <c r="CXU28" s="12"/>
      <c r="CXV28" s="11"/>
      <c r="CXW28" s="12"/>
      <c r="CXX28" s="12"/>
      <c r="CXY28" s="12"/>
      <c r="CXZ28" s="12"/>
      <c r="CYA28" s="11"/>
      <c r="CYB28" s="12"/>
      <c r="CYC28" s="12"/>
      <c r="CYD28" s="12"/>
      <c r="CYE28" s="12"/>
      <c r="CYF28" s="11"/>
      <c r="CYG28" s="12"/>
      <c r="CYH28" s="12"/>
      <c r="CYI28" s="12"/>
      <c r="CYJ28" s="12"/>
      <c r="CYK28" s="11"/>
      <c r="CYL28" s="12"/>
      <c r="CYM28" s="12"/>
      <c r="CYN28" s="12"/>
      <c r="CYO28" s="12"/>
      <c r="CYP28" s="11"/>
      <c r="CYQ28" s="12"/>
      <c r="CYR28" s="12"/>
      <c r="CYS28" s="12"/>
      <c r="CYT28" s="12"/>
      <c r="CYU28" s="11"/>
      <c r="CYV28" s="12"/>
      <c r="CYW28" s="12"/>
      <c r="CYX28" s="12"/>
      <c r="CYY28" s="12"/>
      <c r="CYZ28" s="11"/>
      <c r="CZA28" s="12"/>
      <c r="CZB28" s="12"/>
      <c r="CZC28" s="12"/>
      <c r="CZD28" s="12"/>
      <c r="CZE28" s="11"/>
      <c r="CZF28" s="12"/>
      <c r="CZG28" s="12"/>
      <c r="CZH28" s="12"/>
      <c r="CZI28" s="12"/>
      <c r="CZJ28" s="11"/>
      <c r="CZK28" s="12"/>
      <c r="CZL28" s="12"/>
      <c r="CZM28" s="12"/>
      <c r="CZN28" s="12"/>
      <c r="CZO28" s="11"/>
      <c r="CZP28" s="12"/>
      <c r="CZQ28" s="12"/>
      <c r="CZR28" s="12"/>
      <c r="CZS28" s="12"/>
      <c r="CZT28" s="11"/>
      <c r="CZU28" s="12"/>
      <c r="CZV28" s="12"/>
      <c r="CZW28" s="12"/>
      <c r="CZX28" s="12"/>
      <c r="CZY28" s="11"/>
      <c r="CZZ28" s="12"/>
      <c r="DAA28" s="12"/>
      <c r="DAB28" s="12"/>
      <c r="DAC28" s="12"/>
      <c r="DAD28" s="11"/>
      <c r="DAE28" s="12"/>
      <c r="DAF28" s="12"/>
      <c r="DAG28" s="12"/>
      <c r="DAH28" s="12"/>
      <c r="DAI28" s="11"/>
      <c r="DAJ28" s="12"/>
      <c r="DAK28" s="12"/>
      <c r="DAL28" s="12"/>
      <c r="DAM28" s="12"/>
      <c r="DAN28" s="11"/>
      <c r="DAO28" s="12"/>
      <c r="DAP28" s="12"/>
      <c r="DAQ28" s="12"/>
      <c r="DAR28" s="12"/>
      <c r="DAS28" s="11"/>
      <c r="DAT28" s="12"/>
      <c r="DAU28" s="12"/>
      <c r="DAV28" s="12"/>
      <c r="DAW28" s="12"/>
      <c r="DAX28" s="11"/>
      <c r="DAY28" s="12"/>
      <c r="DAZ28" s="12"/>
      <c r="DBA28" s="12"/>
      <c r="DBB28" s="12"/>
      <c r="DBC28" s="11"/>
      <c r="DBD28" s="12"/>
      <c r="DBE28" s="12"/>
      <c r="DBF28" s="12"/>
      <c r="DBG28" s="12"/>
      <c r="DBH28" s="11"/>
      <c r="DBI28" s="12"/>
      <c r="DBJ28" s="12"/>
      <c r="DBK28" s="12"/>
      <c r="DBL28" s="12"/>
      <c r="DBM28" s="11"/>
      <c r="DBN28" s="12"/>
      <c r="DBO28" s="12"/>
      <c r="DBP28" s="12"/>
      <c r="DBQ28" s="12"/>
      <c r="DBR28" s="11"/>
      <c r="DBS28" s="12"/>
      <c r="DBT28" s="12"/>
      <c r="DBU28" s="12"/>
      <c r="DBV28" s="12"/>
      <c r="DBW28" s="11"/>
      <c r="DBX28" s="12"/>
      <c r="DBY28" s="12"/>
      <c r="DBZ28" s="12"/>
      <c r="DCA28" s="12"/>
      <c r="DCB28" s="11"/>
      <c r="DCC28" s="12"/>
      <c r="DCD28" s="12"/>
      <c r="DCE28" s="12"/>
      <c r="DCF28" s="12"/>
      <c r="DCG28" s="11"/>
      <c r="DCH28" s="12"/>
      <c r="DCI28" s="12"/>
      <c r="DCJ28" s="12"/>
      <c r="DCK28" s="12"/>
      <c r="DCL28" s="11"/>
      <c r="DCM28" s="12"/>
      <c r="DCN28" s="12"/>
      <c r="DCO28" s="12"/>
      <c r="DCP28" s="12"/>
      <c r="DCQ28" s="11"/>
      <c r="DCR28" s="12"/>
      <c r="DCS28" s="12"/>
      <c r="DCT28" s="12"/>
      <c r="DCU28" s="12"/>
      <c r="DCV28" s="11"/>
      <c r="DCW28" s="12"/>
      <c r="DCX28" s="12"/>
      <c r="DCY28" s="12"/>
      <c r="DCZ28" s="12"/>
      <c r="DDA28" s="11"/>
      <c r="DDB28" s="12"/>
      <c r="DDC28" s="12"/>
      <c r="DDD28" s="12"/>
      <c r="DDE28" s="12"/>
      <c r="DDF28" s="11"/>
      <c r="DDG28" s="12"/>
      <c r="DDH28" s="12"/>
      <c r="DDI28" s="12"/>
      <c r="DDJ28" s="12"/>
      <c r="DDK28" s="11"/>
      <c r="DDL28" s="12"/>
      <c r="DDM28" s="12"/>
      <c r="DDN28" s="12"/>
      <c r="DDO28" s="12"/>
      <c r="DDP28" s="11"/>
      <c r="DDQ28" s="12"/>
      <c r="DDR28" s="12"/>
      <c r="DDS28" s="12"/>
      <c r="DDT28" s="12"/>
      <c r="DDU28" s="11"/>
      <c r="DDV28" s="12"/>
      <c r="DDW28" s="12"/>
      <c r="DDX28" s="12"/>
      <c r="DDY28" s="12"/>
      <c r="DDZ28" s="11"/>
      <c r="DEA28" s="12"/>
      <c r="DEB28" s="12"/>
      <c r="DEC28" s="12"/>
      <c r="DED28" s="12"/>
      <c r="DEE28" s="11"/>
      <c r="DEF28" s="12"/>
      <c r="DEG28" s="12"/>
      <c r="DEH28" s="12"/>
      <c r="DEI28" s="12"/>
      <c r="DEJ28" s="11"/>
      <c r="DEK28" s="12"/>
      <c r="DEL28" s="12"/>
      <c r="DEM28" s="12"/>
      <c r="DEN28" s="12"/>
      <c r="DEO28" s="11"/>
      <c r="DEP28" s="12"/>
      <c r="DEQ28" s="12"/>
      <c r="DER28" s="12"/>
      <c r="DES28" s="12"/>
      <c r="DET28" s="11"/>
      <c r="DEU28" s="12"/>
      <c r="DEV28" s="12"/>
      <c r="DEW28" s="12"/>
      <c r="DEX28" s="12"/>
      <c r="DEY28" s="11"/>
      <c r="DEZ28" s="12"/>
      <c r="DFA28" s="12"/>
      <c r="DFB28" s="12"/>
      <c r="DFC28" s="12"/>
      <c r="DFD28" s="11"/>
      <c r="DFE28" s="12"/>
      <c r="DFF28" s="12"/>
      <c r="DFG28" s="12"/>
      <c r="DFH28" s="12"/>
      <c r="DFI28" s="11"/>
      <c r="DFJ28" s="12"/>
      <c r="DFK28" s="12"/>
      <c r="DFL28" s="12"/>
      <c r="DFM28" s="12"/>
      <c r="DFN28" s="11"/>
      <c r="DFO28" s="12"/>
      <c r="DFP28" s="12"/>
      <c r="DFQ28" s="12"/>
      <c r="DFR28" s="12"/>
      <c r="DFS28" s="11"/>
      <c r="DFT28" s="12"/>
      <c r="DFU28" s="12"/>
      <c r="DFV28" s="12"/>
      <c r="DFW28" s="12"/>
      <c r="DFX28" s="11"/>
      <c r="DFY28" s="12"/>
      <c r="DFZ28" s="12"/>
      <c r="DGA28" s="12"/>
      <c r="DGB28" s="12"/>
      <c r="DGC28" s="11"/>
      <c r="DGD28" s="12"/>
      <c r="DGE28" s="12"/>
      <c r="DGF28" s="12"/>
      <c r="DGG28" s="12"/>
      <c r="DGH28" s="11"/>
      <c r="DGI28" s="12"/>
      <c r="DGJ28" s="12"/>
      <c r="DGK28" s="12"/>
      <c r="DGL28" s="12"/>
      <c r="DGM28" s="11"/>
      <c r="DGN28" s="12"/>
      <c r="DGO28" s="12"/>
      <c r="DGP28" s="12"/>
      <c r="DGQ28" s="12"/>
      <c r="DGR28" s="11"/>
      <c r="DGS28" s="12"/>
      <c r="DGT28" s="12"/>
      <c r="DGU28" s="12"/>
      <c r="DGV28" s="12"/>
      <c r="DGW28" s="11"/>
      <c r="DGX28" s="12"/>
      <c r="DGY28" s="12"/>
      <c r="DGZ28" s="12"/>
      <c r="DHA28" s="12"/>
      <c r="DHB28" s="11"/>
      <c r="DHC28" s="12"/>
      <c r="DHD28" s="12"/>
      <c r="DHE28" s="12"/>
      <c r="DHF28" s="12"/>
      <c r="DHG28" s="11"/>
      <c r="DHH28" s="12"/>
      <c r="DHI28" s="12"/>
      <c r="DHJ28" s="12"/>
      <c r="DHK28" s="12"/>
      <c r="DHL28" s="11"/>
      <c r="DHM28" s="12"/>
      <c r="DHN28" s="12"/>
      <c r="DHO28" s="12"/>
      <c r="DHP28" s="12"/>
      <c r="DHQ28" s="11"/>
      <c r="DHR28" s="12"/>
      <c r="DHS28" s="12"/>
      <c r="DHT28" s="12"/>
      <c r="DHU28" s="12"/>
      <c r="DHV28" s="11"/>
      <c r="DHW28" s="12"/>
      <c r="DHX28" s="12"/>
      <c r="DHY28" s="12"/>
      <c r="DHZ28" s="12"/>
      <c r="DIA28" s="11"/>
      <c r="DIB28" s="12"/>
      <c r="DIC28" s="12"/>
      <c r="DID28" s="12"/>
      <c r="DIE28" s="12"/>
      <c r="DIF28" s="11"/>
      <c r="DIG28" s="12"/>
      <c r="DIH28" s="12"/>
      <c r="DII28" s="12"/>
      <c r="DIJ28" s="12"/>
      <c r="DIK28" s="11"/>
      <c r="DIL28" s="12"/>
      <c r="DIM28" s="12"/>
      <c r="DIN28" s="12"/>
      <c r="DIO28" s="12"/>
      <c r="DIP28" s="11"/>
      <c r="DIQ28" s="12"/>
      <c r="DIR28" s="12"/>
      <c r="DIS28" s="12"/>
      <c r="DIT28" s="12"/>
      <c r="DIU28" s="11"/>
      <c r="DIV28" s="12"/>
      <c r="DIW28" s="12"/>
      <c r="DIX28" s="12"/>
      <c r="DIY28" s="12"/>
      <c r="DIZ28" s="11"/>
      <c r="DJA28" s="12"/>
      <c r="DJB28" s="12"/>
      <c r="DJC28" s="12"/>
      <c r="DJD28" s="12"/>
      <c r="DJE28" s="11"/>
      <c r="DJF28" s="12"/>
      <c r="DJG28" s="12"/>
      <c r="DJH28" s="12"/>
      <c r="DJI28" s="12"/>
      <c r="DJJ28" s="11"/>
      <c r="DJK28" s="12"/>
      <c r="DJL28" s="12"/>
      <c r="DJM28" s="12"/>
      <c r="DJN28" s="12"/>
      <c r="DJO28" s="11"/>
      <c r="DJP28" s="12"/>
      <c r="DJQ28" s="12"/>
      <c r="DJR28" s="12"/>
      <c r="DJS28" s="12"/>
      <c r="DJT28" s="11"/>
      <c r="DJU28" s="12"/>
      <c r="DJV28" s="12"/>
      <c r="DJW28" s="12"/>
      <c r="DJX28" s="12"/>
      <c r="DJY28" s="11"/>
      <c r="DJZ28" s="12"/>
      <c r="DKA28" s="12"/>
      <c r="DKB28" s="12"/>
      <c r="DKC28" s="12"/>
      <c r="DKD28" s="11"/>
      <c r="DKE28" s="12"/>
      <c r="DKF28" s="12"/>
      <c r="DKG28" s="12"/>
      <c r="DKH28" s="12"/>
      <c r="DKI28" s="11"/>
      <c r="DKJ28" s="12"/>
      <c r="DKK28" s="12"/>
      <c r="DKL28" s="12"/>
      <c r="DKM28" s="12"/>
      <c r="DKN28" s="11"/>
      <c r="DKO28" s="12"/>
      <c r="DKP28" s="12"/>
      <c r="DKQ28" s="12"/>
      <c r="DKR28" s="12"/>
      <c r="DKS28" s="11"/>
      <c r="DKT28" s="12"/>
      <c r="DKU28" s="12"/>
      <c r="DKV28" s="12"/>
      <c r="DKW28" s="12"/>
      <c r="DKX28" s="11"/>
      <c r="DKY28" s="12"/>
      <c r="DKZ28" s="12"/>
      <c r="DLA28" s="12"/>
      <c r="DLB28" s="12"/>
      <c r="DLC28" s="11"/>
      <c r="DLD28" s="12"/>
      <c r="DLE28" s="12"/>
      <c r="DLF28" s="12"/>
      <c r="DLG28" s="12"/>
      <c r="DLH28" s="11"/>
      <c r="DLI28" s="12"/>
      <c r="DLJ28" s="12"/>
      <c r="DLK28" s="12"/>
      <c r="DLL28" s="12"/>
      <c r="DLM28" s="11"/>
      <c r="DLN28" s="12"/>
      <c r="DLO28" s="12"/>
      <c r="DLP28" s="12"/>
      <c r="DLQ28" s="12"/>
      <c r="DLR28" s="11"/>
      <c r="DLS28" s="12"/>
      <c r="DLT28" s="12"/>
      <c r="DLU28" s="12"/>
      <c r="DLV28" s="12"/>
      <c r="DLW28" s="11"/>
      <c r="DLX28" s="12"/>
      <c r="DLY28" s="12"/>
      <c r="DLZ28" s="12"/>
      <c r="DMA28" s="12"/>
      <c r="DMB28" s="11"/>
      <c r="DMC28" s="12"/>
      <c r="DMD28" s="12"/>
      <c r="DME28" s="12"/>
      <c r="DMF28" s="12"/>
      <c r="DMG28" s="11"/>
      <c r="DMH28" s="12"/>
      <c r="DMI28" s="12"/>
      <c r="DMJ28" s="12"/>
      <c r="DMK28" s="12"/>
      <c r="DML28" s="11"/>
      <c r="DMM28" s="12"/>
      <c r="DMN28" s="12"/>
      <c r="DMO28" s="12"/>
      <c r="DMP28" s="12"/>
      <c r="DMQ28" s="11"/>
      <c r="DMR28" s="12"/>
      <c r="DMS28" s="12"/>
      <c r="DMT28" s="12"/>
      <c r="DMU28" s="12"/>
      <c r="DMV28" s="11"/>
      <c r="DMW28" s="12"/>
      <c r="DMX28" s="12"/>
      <c r="DMY28" s="12"/>
      <c r="DMZ28" s="12"/>
      <c r="DNA28" s="11"/>
      <c r="DNB28" s="12"/>
      <c r="DNC28" s="12"/>
      <c r="DND28" s="12"/>
      <c r="DNE28" s="12"/>
      <c r="DNF28" s="11"/>
      <c r="DNG28" s="12"/>
      <c r="DNH28" s="12"/>
      <c r="DNI28" s="12"/>
      <c r="DNJ28" s="12"/>
      <c r="DNK28" s="11"/>
      <c r="DNL28" s="12"/>
      <c r="DNM28" s="12"/>
      <c r="DNN28" s="12"/>
      <c r="DNO28" s="12"/>
      <c r="DNP28" s="11"/>
      <c r="DNQ28" s="12"/>
      <c r="DNR28" s="12"/>
      <c r="DNS28" s="12"/>
      <c r="DNT28" s="12"/>
      <c r="DNU28" s="11"/>
      <c r="DNV28" s="12"/>
      <c r="DNW28" s="12"/>
      <c r="DNX28" s="12"/>
      <c r="DNY28" s="12"/>
      <c r="DNZ28" s="11"/>
      <c r="DOA28" s="12"/>
      <c r="DOB28" s="12"/>
      <c r="DOC28" s="12"/>
      <c r="DOD28" s="12"/>
      <c r="DOE28" s="11"/>
      <c r="DOF28" s="12"/>
      <c r="DOG28" s="12"/>
      <c r="DOH28" s="12"/>
      <c r="DOI28" s="12"/>
      <c r="DOJ28" s="11"/>
      <c r="DOK28" s="12"/>
      <c r="DOL28" s="12"/>
      <c r="DOM28" s="12"/>
      <c r="DON28" s="12"/>
      <c r="DOO28" s="11"/>
      <c r="DOP28" s="12"/>
      <c r="DOQ28" s="12"/>
      <c r="DOR28" s="12"/>
      <c r="DOS28" s="12"/>
      <c r="DOT28" s="11"/>
      <c r="DOU28" s="12"/>
      <c r="DOV28" s="12"/>
      <c r="DOW28" s="12"/>
      <c r="DOX28" s="12"/>
      <c r="DOY28" s="11"/>
      <c r="DOZ28" s="12"/>
      <c r="DPA28" s="12"/>
      <c r="DPB28" s="12"/>
      <c r="DPC28" s="12"/>
      <c r="DPD28" s="11"/>
      <c r="DPE28" s="12"/>
      <c r="DPF28" s="12"/>
      <c r="DPG28" s="12"/>
      <c r="DPH28" s="12"/>
      <c r="DPI28" s="11"/>
      <c r="DPJ28" s="12"/>
      <c r="DPK28" s="12"/>
      <c r="DPL28" s="12"/>
      <c r="DPM28" s="12"/>
      <c r="DPN28" s="11"/>
      <c r="DPO28" s="12"/>
      <c r="DPP28" s="12"/>
      <c r="DPQ28" s="12"/>
      <c r="DPR28" s="12"/>
      <c r="DPS28" s="11"/>
      <c r="DPT28" s="12"/>
      <c r="DPU28" s="12"/>
      <c r="DPV28" s="12"/>
      <c r="DPW28" s="12"/>
      <c r="DPX28" s="11"/>
      <c r="DPY28" s="12"/>
      <c r="DPZ28" s="12"/>
      <c r="DQA28" s="12"/>
      <c r="DQB28" s="12"/>
      <c r="DQC28" s="11"/>
      <c r="DQD28" s="12"/>
      <c r="DQE28" s="12"/>
      <c r="DQF28" s="12"/>
      <c r="DQG28" s="12"/>
      <c r="DQH28" s="11"/>
      <c r="DQI28" s="12"/>
      <c r="DQJ28" s="12"/>
      <c r="DQK28" s="12"/>
      <c r="DQL28" s="12"/>
      <c r="DQM28" s="11"/>
      <c r="DQN28" s="12"/>
      <c r="DQO28" s="12"/>
      <c r="DQP28" s="12"/>
      <c r="DQQ28" s="12"/>
      <c r="DQR28" s="11"/>
      <c r="DQS28" s="12"/>
      <c r="DQT28" s="12"/>
      <c r="DQU28" s="12"/>
      <c r="DQV28" s="12"/>
      <c r="DQW28" s="11"/>
      <c r="DQX28" s="12"/>
      <c r="DQY28" s="12"/>
      <c r="DQZ28" s="12"/>
      <c r="DRA28" s="12"/>
      <c r="DRB28" s="11"/>
      <c r="DRC28" s="12"/>
      <c r="DRD28" s="12"/>
      <c r="DRE28" s="12"/>
      <c r="DRF28" s="12"/>
      <c r="DRG28" s="11"/>
      <c r="DRH28" s="12"/>
      <c r="DRI28" s="12"/>
      <c r="DRJ28" s="12"/>
      <c r="DRK28" s="12"/>
      <c r="DRL28" s="11"/>
      <c r="DRM28" s="12"/>
      <c r="DRN28" s="12"/>
      <c r="DRO28" s="12"/>
      <c r="DRP28" s="12"/>
      <c r="DRQ28" s="11"/>
      <c r="DRR28" s="12"/>
      <c r="DRS28" s="12"/>
      <c r="DRT28" s="12"/>
      <c r="DRU28" s="12"/>
      <c r="DRV28" s="11"/>
      <c r="DRW28" s="12"/>
      <c r="DRX28" s="12"/>
      <c r="DRY28" s="12"/>
      <c r="DRZ28" s="12"/>
      <c r="DSA28" s="11"/>
      <c r="DSB28" s="12"/>
      <c r="DSC28" s="12"/>
      <c r="DSD28" s="12"/>
      <c r="DSE28" s="12"/>
      <c r="DSF28" s="11"/>
      <c r="DSG28" s="12"/>
      <c r="DSH28" s="12"/>
      <c r="DSI28" s="12"/>
      <c r="DSJ28" s="12"/>
      <c r="DSK28" s="11"/>
      <c r="DSL28" s="12"/>
      <c r="DSM28" s="12"/>
      <c r="DSN28" s="12"/>
      <c r="DSO28" s="12"/>
      <c r="DSP28" s="11"/>
      <c r="DSQ28" s="12"/>
      <c r="DSR28" s="12"/>
      <c r="DSS28" s="12"/>
      <c r="DST28" s="12"/>
      <c r="DSU28" s="11"/>
      <c r="DSV28" s="12"/>
      <c r="DSW28" s="12"/>
      <c r="DSX28" s="12"/>
      <c r="DSY28" s="12"/>
      <c r="DSZ28" s="11"/>
      <c r="DTA28" s="12"/>
      <c r="DTB28" s="12"/>
      <c r="DTC28" s="12"/>
      <c r="DTD28" s="12"/>
      <c r="DTE28" s="11"/>
      <c r="DTF28" s="12"/>
      <c r="DTG28" s="12"/>
      <c r="DTH28" s="12"/>
      <c r="DTI28" s="12"/>
      <c r="DTJ28" s="11"/>
      <c r="DTK28" s="12"/>
      <c r="DTL28" s="12"/>
      <c r="DTM28" s="12"/>
      <c r="DTN28" s="12"/>
      <c r="DTO28" s="11"/>
      <c r="DTP28" s="12"/>
      <c r="DTQ28" s="12"/>
      <c r="DTR28" s="12"/>
      <c r="DTS28" s="12"/>
      <c r="DTT28" s="11"/>
      <c r="DTU28" s="12"/>
      <c r="DTV28" s="12"/>
      <c r="DTW28" s="12"/>
      <c r="DTX28" s="12"/>
      <c r="DTY28" s="11"/>
      <c r="DTZ28" s="12"/>
      <c r="DUA28" s="12"/>
      <c r="DUB28" s="12"/>
      <c r="DUC28" s="12"/>
      <c r="DUD28" s="11"/>
      <c r="DUE28" s="12"/>
      <c r="DUF28" s="12"/>
      <c r="DUG28" s="12"/>
      <c r="DUH28" s="12"/>
      <c r="DUI28" s="11"/>
      <c r="DUJ28" s="12"/>
      <c r="DUK28" s="12"/>
      <c r="DUL28" s="12"/>
      <c r="DUM28" s="12"/>
      <c r="DUN28" s="11"/>
      <c r="DUO28" s="12"/>
      <c r="DUP28" s="12"/>
      <c r="DUQ28" s="12"/>
      <c r="DUR28" s="12"/>
      <c r="DUS28" s="11"/>
      <c r="DUT28" s="12"/>
      <c r="DUU28" s="12"/>
      <c r="DUV28" s="12"/>
      <c r="DUW28" s="12"/>
      <c r="DUX28" s="11"/>
      <c r="DUY28" s="12"/>
      <c r="DUZ28" s="12"/>
      <c r="DVA28" s="12"/>
      <c r="DVB28" s="12"/>
      <c r="DVC28" s="11"/>
      <c r="DVD28" s="12"/>
      <c r="DVE28" s="12"/>
      <c r="DVF28" s="12"/>
      <c r="DVG28" s="12"/>
      <c r="DVH28" s="11"/>
      <c r="DVI28" s="12"/>
      <c r="DVJ28" s="12"/>
      <c r="DVK28" s="12"/>
      <c r="DVL28" s="12"/>
      <c r="DVM28" s="11"/>
      <c r="DVN28" s="12"/>
      <c r="DVO28" s="12"/>
      <c r="DVP28" s="12"/>
      <c r="DVQ28" s="12"/>
      <c r="DVR28" s="11"/>
      <c r="DVS28" s="12"/>
      <c r="DVT28" s="12"/>
      <c r="DVU28" s="12"/>
      <c r="DVV28" s="12"/>
      <c r="DVW28" s="11"/>
      <c r="DVX28" s="12"/>
      <c r="DVY28" s="12"/>
      <c r="DVZ28" s="12"/>
      <c r="DWA28" s="12"/>
      <c r="DWB28" s="11"/>
      <c r="DWC28" s="12"/>
      <c r="DWD28" s="12"/>
      <c r="DWE28" s="12"/>
      <c r="DWF28" s="12"/>
      <c r="DWG28" s="11"/>
      <c r="DWH28" s="12"/>
      <c r="DWI28" s="12"/>
      <c r="DWJ28" s="12"/>
      <c r="DWK28" s="12"/>
      <c r="DWL28" s="11"/>
      <c r="DWM28" s="12"/>
      <c r="DWN28" s="12"/>
      <c r="DWO28" s="12"/>
      <c r="DWP28" s="12"/>
      <c r="DWQ28" s="11"/>
      <c r="DWR28" s="12"/>
      <c r="DWS28" s="12"/>
      <c r="DWT28" s="12"/>
      <c r="DWU28" s="12"/>
      <c r="DWV28" s="11"/>
      <c r="DWW28" s="12"/>
      <c r="DWX28" s="12"/>
      <c r="DWY28" s="12"/>
      <c r="DWZ28" s="12"/>
      <c r="DXA28" s="11"/>
      <c r="DXB28" s="12"/>
      <c r="DXC28" s="12"/>
      <c r="DXD28" s="12"/>
      <c r="DXE28" s="12"/>
      <c r="DXF28" s="11"/>
      <c r="DXG28" s="12"/>
      <c r="DXH28" s="12"/>
      <c r="DXI28" s="12"/>
      <c r="DXJ28" s="12"/>
      <c r="DXK28" s="11"/>
      <c r="DXL28" s="12"/>
      <c r="DXM28" s="12"/>
      <c r="DXN28" s="12"/>
      <c r="DXO28" s="12"/>
      <c r="DXP28" s="11"/>
      <c r="DXQ28" s="12"/>
      <c r="DXR28" s="12"/>
      <c r="DXS28" s="12"/>
      <c r="DXT28" s="12"/>
      <c r="DXU28" s="11"/>
      <c r="DXV28" s="12"/>
      <c r="DXW28" s="12"/>
      <c r="DXX28" s="12"/>
      <c r="DXY28" s="12"/>
      <c r="DXZ28" s="11"/>
      <c r="DYA28" s="12"/>
      <c r="DYB28" s="12"/>
      <c r="DYC28" s="12"/>
      <c r="DYD28" s="12"/>
      <c r="DYE28" s="11"/>
      <c r="DYF28" s="12"/>
      <c r="DYG28" s="12"/>
      <c r="DYH28" s="12"/>
      <c r="DYI28" s="12"/>
      <c r="DYJ28" s="11"/>
      <c r="DYK28" s="12"/>
      <c r="DYL28" s="12"/>
      <c r="DYM28" s="12"/>
      <c r="DYN28" s="12"/>
      <c r="DYO28" s="11"/>
      <c r="DYP28" s="12"/>
      <c r="DYQ28" s="12"/>
      <c r="DYR28" s="12"/>
      <c r="DYS28" s="12"/>
      <c r="DYT28" s="11"/>
      <c r="DYU28" s="12"/>
      <c r="DYV28" s="12"/>
      <c r="DYW28" s="12"/>
      <c r="DYX28" s="12"/>
      <c r="DYY28" s="11"/>
      <c r="DYZ28" s="12"/>
      <c r="DZA28" s="12"/>
      <c r="DZB28" s="12"/>
      <c r="DZC28" s="12"/>
      <c r="DZD28" s="11"/>
      <c r="DZE28" s="12"/>
      <c r="DZF28" s="12"/>
      <c r="DZG28" s="12"/>
      <c r="DZH28" s="12"/>
      <c r="DZI28" s="11"/>
      <c r="DZJ28" s="12"/>
      <c r="DZK28" s="12"/>
      <c r="DZL28" s="12"/>
      <c r="DZM28" s="12"/>
      <c r="DZN28" s="11"/>
      <c r="DZO28" s="12"/>
      <c r="DZP28" s="12"/>
      <c r="DZQ28" s="12"/>
      <c r="DZR28" s="12"/>
      <c r="DZS28" s="11"/>
      <c r="DZT28" s="12"/>
      <c r="DZU28" s="12"/>
      <c r="DZV28" s="12"/>
      <c r="DZW28" s="12"/>
      <c r="DZX28" s="11"/>
      <c r="DZY28" s="12"/>
      <c r="DZZ28" s="12"/>
      <c r="EAA28" s="12"/>
      <c r="EAB28" s="12"/>
      <c r="EAC28" s="11"/>
      <c r="EAD28" s="12"/>
      <c r="EAE28" s="12"/>
      <c r="EAF28" s="12"/>
      <c r="EAG28" s="12"/>
      <c r="EAH28" s="11"/>
      <c r="EAI28" s="12"/>
      <c r="EAJ28" s="12"/>
      <c r="EAK28" s="12"/>
      <c r="EAL28" s="12"/>
      <c r="EAM28" s="11"/>
      <c r="EAN28" s="12"/>
      <c r="EAO28" s="12"/>
      <c r="EAP28" s="12"/>
      <c r="EAQ28" s="12"/>
      <c r="EAR28" s="11"/>
      <c r="EAS28" s="12"/>
      <c r="EAT28" s="12"/>
      <c r="EAU28" s="12"/>
      <c r="EAV28" s="12"/>
      <c r="EAW28" s="11"/>
      <c r="EAX28" s="12"/>
      <c r="EAY28" s="12"/>
      <c r="EAZ28" s="12"/>
      <c r="EBA28" s="12"/>
      <c r="EBB28" s="11"/>
      <c r="EBC28" s="12"/>
      <c r="EBD28" s="12"/>
      <c r="EBE28" s="12"/>
      <c r="EBF28" s="12"/>
      <c r="EBG28" s="11"/>
      <c r="EBH28" s="12"/>
      <c r="EBI28" s="12"/>
      <c r="EBJ28" s="12"/>
      <c r="EBK28" s="12"/>
      <c r="EBL28" s="11"/>
      <c r="EBM28" s="12"/>
      <c r="EBN28" s="12"/>
      <c r="EBO28" s="12"/>
      <c r="EBP28" s="12"/>
      <c r="EBQ28" s="11"/>
      <c r="EBR28" s="12"/>
      <c r="EBS28" s="12"/>
      <c r="EBT28" s="12"/>
      <c r="EBU28" s="12"/>
      <c r="EBV28" s="11"/>
      <c r="EBW28" s="12"/>
      <c r="EBX28" s="12"/>
      <c r="EBY28" s="12"/>
      <c r="EBZ28" s="12"/>
      <c r="ECA28" s="11"/>
      <c r="ECB28" s="12"/>
      <c r="ECC28" s="12"/>
      <c r="ECD28" s="12"/>
      <c r="ECE28" s="12"/>
      <c r="ECF28" s="11"/>
      <c r="ECG28" s="12"/>
      <c r="ECH28" s="12"/>
      <c r="ECI28" s="12"/>
      <c r="ECJ28" s="12"/>
      <c r="ECK28" s="11"/>
      <c r="ECL28" s="12"/>
      <c r="ECM28" s="12"/>
      <c r="ECN28" s="12"/>
      <c r="ECO28" s="12"/>
      <c r="ECP28" s="11"/>
      <c r="ECQ28" s="12"/>
      <c r="ECR28" s="12"/>
      <c r="ECS28" s="12"/>
      <c r="ECT28" s="12"/>
      <c r="ECU28" s="11"/>
      <c r="ECV28" s="12"/>
      <c r="ECW28" s="12"/>
      <c r="ECX28" s="12"/>
      <c r="ECY28" s="12"/>
      <c r="ECZ28" s="11"/>
      <c r="EDA28" s="12"/>
      <c r="EDB28" s="12"/>
      <c r="EDC28" s="12"/>
      <c r="EDD28" s="12"/>
      <c r="EDE28" s="11"/>
      <c r="EDF28" s="12"/>
      <c r="EDG28" s="12"/>
      <c r="EDH28" s="12"/>
      <c r="EDI28" s="12"/>
      <c r="EDJ28" s="11"/>
      <c r="EDK28" s="12"/>
      <c r="EDL28" s="12"/>
      <c r="EDM28" s="12"/>
      <c r="EDN28" s="12"/>
      <c r="EDO28" s="11"/>
      <c r="EDP28" s="12"/>
      <c r="EDQ28" s="12"/>
      <c r="EDR28" s="12"/>
      <c r="EDS28" s="12"/>
      <c r="EDT28" s="11"/>
      <c r="EDU28" s="12"/>
      <c r="EDV28" s="12"/>
      <c r="EDW28" s="12"/>
      <c r="EDX28" s="12"/>
      <c r="EDY28" s="11"/>
      <c r="EDZ28" s="12"/>
      <c r="EEA28" s="12"/>
      <c r="EEB28" s="12"/>
      <c r="EEC28" s="12"/>
      <c r="EED28" s="11"/>
      <c r="EEE28" s="12"/>
      <c r="EEF28" s="12"/>
      <c r="EEG28" s="12"/>
      <c r="EEH28" s="12"/>
      <c r="EEI28" s="11"/>
      <c r="EEJ28" s="12"/>
      <c r="EEK28" s="12"/>
      <c r="EEL28" s="12"/>
      <c r="EEM28" s="12"/>
      <c r="EEN28" s="11"/>
      <c r="EEO28" s="12"/>
      <c r="EEP28" s="12"/>
      <c r="EEQ28" s="12"/>
      <c r="EER28" s="12"/>
      <c r="EES28" s="11"/>
      <c r="EET28" s="12"/>
      <c r="EEU28" s="12"/>
      <c r="EEV28" s="12"/>
      <c r="EEW28" s="12"/>
      <c r="EEX28" s="11"/>
      <c r="EEY28" s="12"/>
      <c r="EEZ28" s="12"/>
      <c r="EFA28" s="12"/>
      <c r="EFB28" s="12"/>
      <c r="EFC28" s="11"/>
      <c r="EFD28" s="12"/>
      <c r="EFE28" s="12"/>
      <c r="EFF28" s="12"/>
      <c r="EFG28" s="12"/>
      <c r="EFH28" s="11"/>
      <c r="EFI28" s="12"/>
      <c r="EFJ28" s="12"/>
      <c r="EFK28" s="12"/>
      <c r="EFL28" s="12"/>
      <c r="EFM28" s="11"/>
      <c r="EFN28" s="12"/>
      <c r="EFO28" s="12"/>
      <c r="EFP28" s="12"/>
      <c r="EFQ28" s="12"/>
      <c r="EFR28" s="11"/>
      <c r="EFS28" s="12"/>
      <c r="EFT28" s="12"/>
      <c r="EFU28" s="12"/>
      <c r="EFV28" s="12"/>
      <c r="EFW28" s="11"/>
      <c r="EFX28" s="12"/>
      <c r="EFY28" s="12"/>
      <c r="EFZ28" s="12"/>
      <c r="EGA28" s="12"/>
      <c r="EGB28" s="11"/>
      <c r="EGC28" s="12"/>
      <c r="EGD28" s="12"/>
      <c r="EGE28" s="12"/>
      <c r="EGF28" s="12"/>
      <c r="EGG28" s="11"/>
      <c r="EGH28" s="12"/>
      <c r="EGI28" s="12"/>
      <c r="EGJ28" s="12"/>
      <c r="EGK28" s="12"/>
      <c r="EGL28" s="11"/>
      <c r="EGM28" s="12"/>
      <c r="EGN28" s="12"/>
      <c r="EGO28" s="12"/>
      <c r="EGP28" s="12"/>
      <c r="EGQ28" s="11"/>
      <c r="EGR28" s="12"/>
      <c r="EGS28" s="12"/>
      <c r="EGT28" s="12"/>
      <c r="EGU28" s="12"/>
      <c r="EGV28" s="11"/>
      <c r="EGW28" s="12"/>
      <c r="EGX28" s="12"/>
      <c r="EGY28" s="12"/>
      <c r="EGZ28" s="12"/>
      <c r="EHA28" s="11"/>
      <c r="EHB28" s="12"/>
      <c r="EHC28" s="12"/>
      <c r="EHD28" s="12"/>
      <c r="EHE28" s="12"/>
      <c r="EHF28" s="11"/>
      <c r="EHG28" s="12"/>
      <c r="EHH28" s="12"/>
      <c r="EHI28" s="12"/>
      <c r="EHJ28" s="12"/>
      <c r="EHK28" s="11"/>
      <c r="EHL28" s="12"/>
      <c r="EHM28" s="12"/>
      <c r="EHN28" s="12"/>
      <c r="EHO28" s="12"/>
      <c r="EHP28" s="11"/>
      <c r="EHQ28" s="12"/>
      <c r="EHR28" s="12"/>
      <c r="EHS28" s="12"/>
      <c r="EHT28" s="12"/>
      <c r="EHU28" s="11"/>
      <c r="EHV28" s="12"/>
      <c r="EHW28" s="12"/>
      <c r="EHX28" s="12"/>
      <c r="EHY28" s="12"/>
      <c r="EHZ28" s="11"/>
      <c r="EIA28" s="12"/>
      <c r="EIB28" s="12"/>
      <c r="EIC28" s="12"/>
      <c r="EID28" s="12"/>
      <c r="EIE28" s="11"/>
      <c r="EIF28" s="12"/>
      <c r="EIG28" s="12"/>
      <c r="EIH28" s="12"/>
      <c r="EII28" s="12"/>
      <c r="EIJ28" s="11"/>
      <c r="EIK28" s="12"/>
      <c r="EIL28" s="12"/>
      <c r="EIM28" s="12"/>
      <c r="EIN28" s="12"/>
      <c r="EIO28" s="11"/>
      <c r="EIP28" s="12"/>
      <c r="EIQ28" s="12"/>
      <c r="EIR28" s="12"/>
      <c r="EIS28" s="12"/>
      <c r="EIT28" s="11"/>
      <c r="EIU28" s="12"/>
      <c r="EIV28" s="12"/>
      <c r="EIW28" s="12"/>
      <c r="EIX28" s="12"/>
      <c r="EIY28" s="11"/>
      <c r="EIZ28" s="12"/>
      <c r="EJA28" s="12"/>
      <c r="EJB28" s="12"/>
      <c r="EJC28" s="12"/>
      <c r="EJD28" s="11"/>
      <c r="EJE28" s="12"/>
      <c r="EJF28" s="12"/>
      <c r="EJG28" s="12"/>
      <c r="EJH28" s="12"/>
      <c r="EJI28" s="11"/>
      <c r="EJJ28" s="12"/>
      <c r="EJK28" s="12"/>
      <c r="EJL28" s="12"/>
      <c r="EJM28" s="12"/>
      <c r="EJN28" s="11"/>
      <c r="EJO28" s="12"/>
      <c r="EJP28" s="12"/>
      <c r="EJQ28" s="12"/>
      <c r="EJR28" s="12"/>
      <c r="EJS28" s="11"/>
      <c r="EJT28" s="12"/>
      <c r="EJU28" s="12"/>
      <c r="EJV28" s="12"/>
      <c r="EJW28" s="12"/>
      <c r="EJX28" s="11"/>
      <c r="EJY28" s="12"/>
      <c r="EJZ28" s="12"/>
      <c r="EKA28" s="12"/>
      <c r="EKB28" s="12"/>
      <c r="EKC28" s="11"/>
      <c r="EKD28" s="12"/>
      <c r="EKE28" s="12"/>
      <c r="EKF28" s="12"/>
      <c r="EKG28" s="12"/>
      <c r="EKH28" s="11"/>
      <c r="EKI28" s="12"/>
      <c r="EKJ28" s="12"/>
      <c r="EKK28" s="12"/>
      <c r="EKL28" s="12"/>
      <c r="EKM28" s="11"/>
      <c r="EKN28" s="12"/>
      <c r="EKO28" s="12"/>
      <c r="EKP28" s="12"/>
      <c r="EKQ28" s="12"/>
      <c r="EKR28" s="11"/>
      <c r="EKS28" s="12"/>
      <c r="EKT28" s="12"/>
      <c r="EKU28" s="12"/>
      <c r="EKV28" s="12"/>
      <c r="EKW28" s="11"/>
      <c r="EKX28" s="12"/>
      <c r="EKY28" s="12"/>
      <c r="EKZ28" s="12"/>
      <c r="ELA28" s="12"/>
      <c r="ELB28" s="11"/>
      <c r="ELC28" s="12"/>
      <c r="ELD28" s="12"/>
      <c r="ELE28" s="12"/>
      <c r="ELF28" s="12"/>
      <c r="ELG28" s="11"/>
      <c r="ELH28" s="12"/>
      <c r="ELI28" s="12"/>
      <c r="ELJ28" s="12"/>
      <c r="ELK28" s="12"/>
      <c r="ELL28" s="11"/>
      <c r="ELM28" s="12"/>
      <c r="ELN28" s="12"/>
      <c r="ELO28" s="12"/>
      <c r="ELP28" s="12"/>
      <c r="ELQ28" s="11"/>
      <c r="ELR28" s="12"/>
      <c r="ELS28" s="12"/>
      <c r="ELT28" s="12"/>
      <c r="ELU28" s="12"/>
      <c r="ELV28" s="11"/>
      <c r="ELW28" s="12"/>
      <c r="ELX28" s="12"/>
      <c r="ELY28" s="12"/>
      <c r="ELZ28" s="12"/>
      <c r="EMA28" s="11"/>
      <c r="EMB28" s="12"/>
      <c r="EMC28" s="12"/>
      <c r="EMD28" s="12"/>
      <c r="EME28" s="12"/>
      <c r="EMF28" s="11"/>
      <c r="EMG28" s="12"/>
      <c r="EMH28" s="12"/>
      <c r="EMI28" s="12"/>
      <c r="EMJ28" s="12"/>
      <c r="EMK28" s="11"/>
      <c r="EML28" s="12"/>
      <c r="EMM28" s="12"/>
      <c r="EMN28" s="12"/>
      <c r="EMO28" s="12"/>
      <c r="EMP28" s="11"/>
      <c r="EMQ28" s="12"/>
      <c r="EMR28" s="12"/>
      <c r="EMS28" s="12"/>
      <c r="EMT28" s="12"/>
      <c r="EMU28" s="11"/>
      <c r="EMV28" s="12"/>
      <c r="EMW28" s="12"/>
      <c r="EMX28" s="12"/>
      <c r="EMY28" s="12"/>
      <c r="EMZ28" s="11"/>
      <c r="ENA28" s="12"/>
      <c r="ENB28" s="12"/>
      <c r="ENC28" s="12"/>
      <c r="END28" s="12"/>
      <c r="ENE28" s="11"/>
      <c r="ENF28" s="12"/>
      <c r="ENG28" s="12"/>
      <c r="ENH28" s="12"/>
      <c r="ENI28" s="12"/>
      <c r="ENJ28" s="11"/>
      <c r="ENK28" s="12"/>
      <c r="ENL28" s="12"/>
      <c r="ENM28" s="12"/>
      <c r="ENN28" s="12"/>
      <c r="ENO28" s="11"/>
      <c r="ENP28" s="12"/>
      <c r="ENQ28" s="12"/>
      <c r="ENR28" s="12"/>
      <c r="ENS28" s="12"/>
      <c r="ENT28" s="11"/>
      <c r="ENU28" s="12"/>
      <c r="ENV28" s="12"/>
      <c r="ENW28" s="12"/>
      <c r="ENX28" s="12"/>
      <c r="ENY28" s="11"/>
      <c r="ENZ28" s="12"/>
      <c r="EOA28" s="12"/>
      <c r="EOB28" s="12"/>
      <c r="EOC28" s="12"/>
      <c r="EOD28" s="11"/>
      <c r="EOE28" s="12"/>
      <c r="EOF28" s="12"/>
      <c r="EOG28" s="12"/>
      <c r="EOH28" s="12"/>
      <c r="EOI28" s="11"/>
      <c r="EOJ28" s="12"/>
      <c r="EOK28" s="12"/>
      <c r="EOL28" s="12"/>
      <c r="EOM28" s="12"/>
      <c r="EON28" s="11"/>
      <c r="EOO28" s="12"/>
      <c r="EOP28" s="12"/>
      <c r="EOQ28" s="12"/>
      <c r="EOR28" s="12"/>
      <c r="EOS28" s="11"/>
      <c r="EOT28" s="12"/>
      <c r="EOU28" s="12"/>
      <c r="EOV28" s="12"/>
      <c r="EOW28" s="12"/>
      <c r="EOX28" s="11"/>
      <c r="EOY28" s="12"/>
      <c r="EOZ28" s="12"/>
      <c r="EPA28" s="12"/>
      <c r="EPB28" s="12"/>
      <c r="EPC28" s="11"/>
      <c r="EPD28" s="12"/>
      <c r="EPE28" s="12"/>
      <c r="EPF28" s="12"/>
      <c r="EPG28" s="12"/>
      <c r="EPH28" s="11"/>
      <c r="EPI28" s="12"/>
      <c r="EPJ28" s="12"/>
      <c r="EPK28" s="12"/>
      <c r="EPL28" s="12"/>
      <c r="EPM28" s="11"/>
      <c r="EPN28" s="12"/>
      <c r="EPO28" s="12"/>
      <c r="EPP28" s="12"/>
      <c r="EPQ28" s="12"/>
      <c r="EPR28" s="11"/>
      <c r="EPS28" s="12"/>
      <c r="EPT28" s="12"/>
      <c r="EPU28" s="12"/>
      <c r="EPV28" s="12"/>
      <c r="EPW28" s="11"/>
      <c r="EPX28" s="12"/>
      <c r="EPY28" s="12"/>
      <c r="EPZ28" s="12"/>
      <c r="EQA28" s="12"/>
      <c r="EQB28" s="11"/>
      <c r="EQC28" s="12"/>
      <c r="EQD28" s="12"/>
      <c r="EQE28" s="12"/>
      <c r="EQF28" s="12"/>
      <c r="EQG28" s="11"/>
      <c r="EQH28" s="12"/>
      <c r="EQI28" s="12"/>
      <c r="EQJ28" s="12"/>
      <c r="EQK28" s="12"/>
      <c r="EQL28" s="11"/>
      <c r="EQM28" s="12"/>
      <c r="EQN28" s="12"/>
      <c r="EQO28" s="12"/>
      <c r="EQP28" s="12"/>
      <c r="EQQ28" s="11"/>
      <c r="EQR28" s="12"/>
      <c r="EQS28" s="12"/>
      <c r="EQT28" s="12"/>
      <c r="EQU28" s="12"/>
      <c r="EQV28" s="11"/>
      <c r="EQW28" s="12"/>
      <c r="EQX28" s="12"/>
      <c r="EQY28" s="12"/>
      <c r="EQZ28" s="12"/>
      <c r="ERA28" s="11"/>
      <c r="ERB28" s="12"/>
      <c r="ERC28" s="12"/>
      <c r="ERD28" s="12"/>
      <c r="ERE28" s="12"/>
      <c r="ERF28" s="11"/>
      <c r="ERG28" s="12"/>
      <c r="ERH28" s="12"/>
      <c r="ERI28" s="12"/>
      <c r="ERJ28" s="12"/>
      <c r="ERK28" s="11"/>
      <c r="ERL28" s="12"/>
      <c r="ERM28" s="12"/>
      <c r="ERN28" s="12"/>
      <c r="ERO28" s="12"/>
      <c r="ERP28" s="11"/>
      <c r="ERQ28" s="12"/>
      <c r="ERR28" s="12"/>
      <c r="ERS28" s="12"/>
      <c r="ERT28" s="12"/>
      <c r="ERU28" s="11"/>
      <c r="ERV28" s="12"/>
      <c r="ERW28" s="12"/>
      <c r="ERX28" s="12"/>
      <c r="ERY28" s="12"/>
      <c r="ERZ28" s="11"/>
      <c r="ESA28" s="12"/>
      <c r="ESB28" s="12"/>
      <c r="ESC28" s="12"/>
      <c r="ESD28" s="12"/>
      <c r="ESE28" s="11"/>
      <c r="ESF28" s="12"/>
      <c r="ESG28" s="12"/>
      <c r="ESH28" s="12"/>
      <c r="ESI28" s="12"/>
      <c r="ESJ28" s="11"/>
      <c r="ESK28" s="12"/>
      <c r="ESL28" s="12"/>
      <c r="ESM28" s="12"/>
      <c r="ESN28" s="12"/>
      <c r="ESO28" s="11"/>
      <c r="ESP28" s="12"/>
      <c r="ESQ28" s="12"/>
      <c r="ESR28" s="12"/>
      <c r="ESS28" s="12"/>
      <c r="EST28" s="11"/>
      <c r="ESU28" s="12"/>
      <c r="ESV28" s="12"/>
      <c r="ESW28" s="12"/>
      <c r="ESX28" s="12"/>
      <c r="ESY28" s="11"/>
      <c r="ESZ28" s="12"/>
      <c r="ETA28" s="12"/>
      <c r="ETB28" s="12"/>
      <c r="ETC28" s="12"/>
      <c r="ETD28" s="11"/>
      <c r="ETE28" s="12"/>
      <c r="ETF28" s="12"/>
      <c r="ETG28" s="12"/>
      <c r="ETH28" s="12"/>
      <c r="ETI28" s="11"/>
      <c r="ETJ28" s="12"/>
      <c r="ETK28" s="12"/>
      <c r="ETL28" s="12"/>
      <c r="ETM28" s="12"/>
      <c r="ETN28" s="11"/>
      <c r="ETO28" s="12"/>
      <c r="ETP28" s="12"/>
      <c r="ETQ28" s="12"/>
      <c r="ETR28" s="12"/>
      <c r="ETS28" s="11"/>
      <c r="ETT28" s="12"/>
      <c r="ETU28" s="12"/>
      <c r="ETV28" s="12"/>
      <c r="ETW28" s="12"/>
      <c r="ETX28" s="11"/>
      <c r="ETY28" s="12"/>
      <c r="ETZ28" s="12"/>
      <c r="EUA28" s="12"/>
      <c r="EUB28" s="12"/>
      <c r="EUC28" s="11"/>
      <c r="EUD28" s="12"/>
      <c r="EUE28" s="12"/>
      <c r="EUF28" s="12"/>
      <c r="EUG28" s="12"/>
      <c r="EUH28" s="11"/>
      <c r="EUI28" s="12"/>
      <c r="EUJ28" s="12"/>
      <c r="EUK28" s="12"/>
      <c r="EUL28" s="12"/>
      <c r="EUM28" s="11"/>
      <c r="EUN28" s="12"/>
      <c r="EUO28" s="12"/>
      <c r="EUP28" s="12"/>
      <c r="EUQ28" s="12"/>
      <c r="EUR28" s="11"/>
      <c r="EUS28" s="12"/>
      <c r="EUT28" s="12"/>
      <c r="EUU28" s="12"/>
      <c r="EUV28" s="12"/>
      <c r="EUW28" s="11"/>
      <c r="EUX28" s="12"/>
      <c r="EUY28" s="12"/>
      <c r="EUZ28" s="12"/>
      <c r="EVA28" s="12"/>
      <c r="EVB28" s="11"/>
      <c r="EVC28" s="12"/>
      <c r="EVD28" s="12"/>
      <c r="EVE28" s="12"/>
      <c r="EVF28" s="12"/>
      <c r="EVG28" s="11"/>
      <c r="EVH28" s="12"/>
      <c r="EVI28" s="12"/>
      <c r="EVJ28" s="12"/>
      <c r="EVK28" s="12"/>
      <c r="EVL28" s="11"/>
      <c r="EVM28" s="12"/>
      <c r="EVN28" s="12"/>
      <c r="EVO28" s="12"/>
      <c r="EVP28" s="12"/>
      <c r="EVQ28" s="11"/>
      <c r="EVR28" s="12"/>
      <c r="EVS28" s="12"/>
      <c r="EVT28" s="12"/>
      <c r="EVU28" s="12"/>
      <c r="EVV28" s="11"/>
      <c r="EVW28" s="12"/>
      <c r="EVX28" s="12"/>
      <c r="EVY28" s="12"/>
      <c r="EVZ28" s="12"/>
      <c r="EWA28" s="11"/>
      <c r="EWB28" s="12"/>
      <c r="EWC28" s="12"/>
      <c r="EWD28" s="12"/>
      <c r="EWE28" s="12"/>
      <c r="EWF28" s="11"/>
      <c r="EWG28" s="12"/>
      <c r="EWH28" s="12"/>
      <c r="EWI28" s="12"/>
      <c r="EWJ28" s="12"/>
      <c r="EWK28" s="11"/>
      <c r="EWL28" s="12"/>
      <c r="EWM28" s="12"/>
      <c r="EWN28" s="12"/>
      <c r="EWO28" s="12"/>
      <c r="EWP28" s="11"/>
      <c r="EWQ28" s="12"/>
      <c r="EWR28" s="12"/>
      <c r="EWS28" s="12"/>
      <c r="EWT28" s="12"/>
      <c r="EWU28" s="11"/>
      <c r="EWV28" s="12"/>
      <c r="EWW28" s="12"/>
      <c r="EWX28" s="12"/>
      <c r="EWY28" s="12"/>
      <c r="EWZ28" s="11"/>
      <c r="EXA28" s="12"/>
      <c r="EXB28" s="12"/>
      <c r="EXC28" s="12"/>
      <c r="EXD28" s="12"/>
      <c r="EXE28" s="11"/>
      <c r="EXF28" s="12"/>
      <c r="EXG28" s="12"/>
      <c r="EXH28" s="12"/>
      <c r="EXI28" s="12"/>
      <c r="EXJ28" s="11"/>
      <c r="EXK28" s="12"/>
      <c r="EXL28" s="12"/>
      <c r="EXM28" s="12"/>
      <c r="EXN28" s="12"/>
      <c r="EXO28" s="11"/>
      <c r="EXP28" s="12"/>
      <c r="EXQ28" s="12"/>
      <c r="EXR28" s="12"/>
      <c r="EXS28" s="12"/>
      <c r="EXT28" s="11"/>
      <c r="EXU28" s="12"/>
      <c r="EXV28" s="12"/>
      <c r="EXW28" s="12"/>
      <c r="EXX28" s="12"/>
      <c r="EXY28" s="11"/>
      <c r="EXZ28" s="12"/>
      <c r="EYA28" s="12"/>
      <c r="EYB28" s="12"/>
      <c r="EYC28" s="12"/>
      <c r="EYD28" s="11"/>
      <c r="EYE28" s="12"/>
      <c r="EYF28" s="12"/>
      <c r="EYG28" s="12"/>
      <c r="EYH28" s="12"/>
      <c r="EYI28" s="11"/>
      <c r="EYJ28" s="12"/>
      <c r="EYK28" s="12"/>
      <c r="EYL28" s="12"/>
      <c r="EYM28" s="12"/>
      <c r="EYN28" s="11"/>
      <c r="EYO28" s="12"/>
      <c r="EYP28" s="12"/>
      <c r="EYQ28" s="12"/>
      <c r="EYR28" s="12"/>
      <c r="EYS28" s="11"/>
      <c r="EYT28" s="12"/>
      <c r="EYU28" s="12"/>
      <c r="EYV28" s="12"/>
      <c r="EYW28" s="12"/>
      <c r="EYX28" s="11"/>
      <c r="EYY28" s="12"/>
      <c r="EYZ28" s="12"/>
      <c r="EZA28" s="12"/>
      <c r="EZB28" s="12"/>
      <c r="EZC28" s="11"/>
      <c r="EZD28" s="12"/>
      <c r="EZE28" s="12"/>
      <c r="EZF28" s="12"/>
      <c r="EZG28" s="12"/>
      <c r="EZH28" s="11"/>
      <c r="EZI28" s="12"/>
      <c r="EZJ28" s="12"/>
      <c r="EZK28" s="12"/>
      <c r="EZL28" s="12"/>
      <c r="EZM28" s="11"/>
      <c r="EZN28" s="12"/>
      <c r="EZO28" s="12"/>
      <c r="EZP28" s="12"/>
      <c r="EZQ28" s="12"/>
      <c r="EZR28" s="11"/>
      <c r="EZS28" s="12"/>
      <c r="EZT28" s="12"/>
      <c r="EZU28" s="12"/>
      <c r="EZV28" s="12"/>
      <c r="EZW28" s="11"/>
      <c r="EZX28" s="12"/>
      <c r="EZY28" s="12"/>
      <c r="EZZ28" s="12"/>
      <c r="FAA28" s="12"/>
      <c r="FAB28" s="11"/>
      <c r="FAC28" s="12"/>
      <c r="FAD28" s="12"/>
      <c r="FAE28" s="12"/>
      <c r="FAF28" s="12"/>
      <c r="FAG28" s="11"/>
      <c r="FAH28" s="12"/>
      <c r="FAI28" s="12"/>
      <c r="FAJ28" s="12"/>
      <c r="FAK28" s="12"/>
      <c r="FAL28" s="11"/>
      <c r="FAM28" s="12"/>
      <c r="FAN28" s="12"/>
      <c r="FAO28" s="12"/>
      <c r="FAP28" s="12"/>
      <c r="FAQ28" s="11"/>
      <c r="FAR28" s="12"/>
      <c r="FAS28" s="12"/>
      <c r="FAT28" s="12"/>
      <c r="FAU28" s="12"/>
      <c r="FAV28" s="11"/>
      <c r="FAW28" s="12"/>
      <c r="FAX28" s="12"/>
      <c r="FAY28" s="12"/>
      <c r="FAZ28" s="12"/>
      <c r="FBA28" s="11"/>
      <c r="FBB28" s="12"/>
      <c r="FBC28" s="12"/>
      <c r="FBD28" s="12"/>
      <c r="FBE28" s="12"/>
      <c r="FBF28" s="11"/>
      <c r="FBG28" s="12"/>
      <c r="FBH28" s="12"/>
      <c r="FBI28" s="12"/>
      <c r="FBJ28" s="12"/>
      <c r="FBK28" s="11"/>
      <c r="FBL28" s="12"/>
      <c r="FBM28" s="12"/>
      <c r="FBN28" s="12"/>
      <c r="FBO28" s="12"/>
      <c r="FBP28" s="11"/>
      <c r="FBQ28" s="12"/>
      <c r="FBR28" s="12"/>
      <c r="FBS28" s="12"/>
      <c r="FBT28" s="12"/>
      <c r="FBU28" s="11"/>
      <c r="FBV28" s="12"/>
      <c r="FBW28" s="12"/>
      <c r="FBX28" s="12"/>
      <c r="FBY28" s="12"/>
      <c r="FBZ28" s="11"/>
      <c r="FCA28" s="12"/>
      <c r="FCB28" s="12"/>
      <c r="FCC28" s="12"/>
      <c r="FCD28" s="12"/>
      <c r="FCE28" s="11"/>
      <c r="FCF28" s="12"/>
      <c r="FCG28" s="12"/>
      <c r="FCH28" s="12"/>
      <c r="FCI28" s="12"/>
      <c r="FCJ28" s="11"/>
      <c r="FCK28" s="12"/>
      <c r="FCL28" s="12"/>
      <c r="FCM28" s="12"/>
      <c r="FCN28" s="12"/>
      <c r="FCO28" s="11"/>
      <c r="FCP28" s="12"/>
      <c r="FCQ28" s="12"/>
      <c r="FCR28" s="12"/>
      <c r="FCS28" s="12"/>
      <c r="FCT28" s="11"/>
      <c r="FCU28" s="12"/>
      <c r="FCV28" s="12"/>
      <c r="FCW28" s="12"/>
      <c r="FCX28" s="12"/>
      <c r="FCY28" s="11"/>
      <c r="FCZ28" s="12"/>
      <c r="FDA28" s="12"/>
      <c r="FDB28" s="12"/>
      <c r="FDC28" s="12"/>
      <c r="FDD28" s="11"/>
      <c r="FDE28" s="12"/>
      <c r="FDF28" s="12"/>
      <c r="FDG28" s="12"/>
      <c r="FDH28" s="12"/>
      <c r="FDI28" s="11"/>
      <c r="FDJ28" s="12"/>
      <c r="FDK28" s="12"/>
      <c r="FDL28" s="12"/>
      <c r="FDM28" s="12"/>
      <c r="FDN28" s="11"/>
      <c r="FDO28" s="12"/>
      <c r="FDP28" s="12"/>
      <c r="FDQ28" s="12"/>
      <c r="FDR28" s="12"/>
      <c r="FDS28" s="11"/>
      <c r="FDT28" s="12"/>
      <c r="FDU28" s="12"/>
      <c r="FDV28" s="12"/>
      <c r="FDW28" s="12"/>
      <c r="FDX28" s="11"/>
      <c r="FDY28" s="12"/>
      <c r="FDZ28" s="12"/>
      <c r="FEA28" s="12"/>
      <c r="FEB28" s="12"/>
      <c r="FEC28" s="11"/>
      <c r="FED28" s="12"/>
      <c r="FEE28" s="12"/>
      <c r="FEF28" s="12"/>
      <c r="FEG28" s="12"/>
      <c r="FEH28" s="11"/>
      <c r="FEI28" s="12"/>
      <c r="FEJ28" s="12"/>
      <c r="FEK28" s="12"/>
      <c r="FEL28" s="12"/>
      <c r="FEM28" s="11"/>
      <c r="FEN28" s="12"/>
      <c r="FEO28" s="12"/>
      <c r="FEP28" s="12"/>
      <c r="FEQ28" s="12"/>
      <c r="FER28" s="11"/>
      <c r="FES28" s="12"/>
      <c r="FET28" s="12"/>
      <c r="FEU28" s="12"/>
      <c r="FEV28" s="12"/>
      <c r="FEW28" s="11"/>
      <c r="FEX28" s="12"/>
      <c r="FEY28" s="12"/>
      <c r="FEZ28" s="12"/>
      <c r="FFA28" s="12"/>
      <c r="FFB28" s="11"/>
      <c r="FFC28" s="12"/>
      <c r="FFD28" s="12"/>
      <c r="FFE28" s="12"/>
      <c r="FFF28" s="12"/>
      <c r="FFG28" s="11"/>
      <c r="FFH28" s="12"/>
      <c r="FFI28" s="12"/>
      <c r="FFJ28" s="12"/>
      <c r="FFK28" s="12"/>
      <c r="FFL28" s="11"/>
      <c r="FFM28" s="12"/>
      <c r="FFN28" s="12"/>
      <c r="FFO28" s="12"/>
      <c r="FFP28" s="12"/>
      <c r="FFQ28" s="11"/>
      <c r="FFR28" s="12"/>
      <c r="FFS28" s="12"/>
      <c r="FFT28" s="12"/>
      <c r="FFU28" s="12"/>
      <c r="FFV28" s="11"/>
      <c r="FFW28" s="12"/>
      <c r="FFX28" s="12"/>
      <c r="FFY28" s="12"/>
      <c r="FFZ28" s="12"/>
      <c r="FGA28" s="11"/>
      <c r="FGB28" s="12"/>
      <c r="FGC28" s="12"/>
      <c r="FGD28" s="12"/>
      <c r="FGE28" s="12"/>
      <c r="FGF28" s="11"/>
      <c r="FGG28" s="12"/>
      <c r="FGH28" s="12"/>
      <c r="FGI28" s="12"/>
      <c r="FGJ28" s="12"/>
      <c r="FGK28" s="11"/>
      <c r="FGL28" s="12"/>
      <c r="FGM28" s="12"/>
      <c r="FGN28" s="12"/>
      <c r="FGO28" s="12"/>
      <c r="FGP28" s="11"/>
      <c r="FGQ28" s="12"/>
      <c r="FGR28" s="12"/>
      <c r="FGS28" s="12"/>
      <c r="FGT28" s="12"/>
      <c r="FGU28" s="11"/>
      <c r="FGV28" s="12"/>
      <c r="FGW28" s="12"/>
      <c r="FGX28" s="12"/>
      <c r="FGY28" s="12"/>
      <c r="FGZ28" s="11"/>
      <c r="FHA28" s="12"/>
      <c r="FHB28" s="12"/>
      <c r="FHC28" s="12"/>
      <c r="FHD28" s="12"/>
      <c r="FHE28" s="11"/>
      <c r="FHF28" s="12"/>
      <c r="FHG28" s="12"/>
      <c r="FHH28" s="12"/>
      <c r="FHI28" s="12"/>
      <c r="FHJ28" s="11"/>
      <c r="FHK28" s="12"/>
      <c r="FHL28" s="12"/>
      <c r="FHM28" s="12"/>
      <c r="FHN28" s="12"/>
      <c r="FHO28" s="11"/>
      <c r="FHP28" s="12"/>
      <c r="FHQ28" s="12"/>
      <c r="FHR28" s="12"/>
      <c r="FHS28" s="12"/>
      <c r="FHT28" s="11"/>
      <c r="FHU28" s="12"/>
      <c r="FHV28" s="12"/>
      <c r="FHW28" s="12"/>
      <c r="FHX28" s="12"/>
      <c r="FHY28" s="11"/>
      <c r="FHZ28" s="12"/>
      <c r="FIA28" s="12"/>
      <c r="FIB28" s="12"/>
      <c r="FIC28" s="12"/>
      <c r="FID28" s="11"/>
      <c r="FIE28" s="12"/>
      <c r="FIF28" s="12"/>
      <c r="FIG28" s="12"/>
      <c r="FIH28" s="12"/>
      <c r="FII28" s="11"/>
      <c r="FIJ28" s="12"/>
      <c r="FIK28" s="12"/>
      <c r="FIL28" s="12"/>
      <c r="FIM28" s="12"/>
      <c r="FIN28" s="11"/>
      <c r="FIO28" s="12"/>
      <c r="FIP28" s="12"/>
      <c r="FIQ28" s="12"/>
      <c r="FIR28" s="12"/>
      <c r="FIS28" s="11"/>
      <c r="FIT28" s="12"/>
      <c r="FIU28" s="12"/>
      <c r="FIV28" s="12"/>
      <c r="FIW28" s="12"/>
      <c r="FIX28" s="11"/>
      <c r="FIY28" s="12"/>
      <c r="FIZ28" s="12"/>
      <c r="FJA28" s="12"/>
      <c r="FJB28" s="12"/>
      <c r="FJC28" s="11"/>
      <c r="FJD28" s="12"/>
      <c r="FJE28" s="12"/>
      <c r="FJF28" s="12"/>
      <c r="FJG28" s="12"/>
      <c r="FJH28" s="11"/>
      <c r="FJI28" s="12"/>
      <c r="FJJ28" s="12"/>
      <c r="FJK28" s="12"/>
      <c r="FJL28" s="12"/>
      <c r="FJM28" s="11"/>
      <c r="FJN28" s="12"/>
      <c r="FJO28" s="12"/>
      <c r="FJP28" s="12"/>
      <c r="FJQ28" s="12"/>
      <c r="FJR28" s="11"/>
      <c r="FJS28" s="12"/>
      <c r="FJT28" s="12"/>
      <c r="FJU28" s="12"/>
      <c r="FJV28" s="12"/>
      <c r="FJW28" s="11"/>
      <c r="FJX28" s="12"/>
      <c r="FJY28" s="12"/>
      <c r="FJZ28" s="12"/>
      <c r="FKA28" s="12"/>
      <c r="FKB28" s="11"/>
      <c r="FKC28" s="12"/>
      <c r="FKD28" s="12"/>
      <c r="FKE28" s="12"/>
      <c r="FKF28" s="12"/>
      <c r="FKG28" s="11"/>
      <c r="FKH28" s="12"/>
      <c r="FKI28" s="12"/>
      <c r="FKJ28" s="12"/>
      <c r="FKK28" s="12"/>
      <c r="FKL28" s="11"/>
      <c r="FKM28" s="12"/>
      <c r="FKN28" s="12"/>
      <c r="FKO28" s="12"/>
      <c r="FKP28" s="12"/>
      <c r="FKQ28" s="11"/>
      <c r="FKR28" s="12"/>
      <c r="FKS28" s="12"/>
      <c r="FKT28" s="12"/>
      <c r="FKU28" s="12"/>
      <c r="FKV28" s="11"/>
      <c r="FKW28" s="12"/>
      <c r="FKX28" s="12"/>
      <c r="FKY28" s="12"/>
      <c r="FKZ28" s="12"/>
      <c r="FLA28" s="11"/>
      <c r="FLB28" s="12"/>
      <c r="FLC28" s="12"/>
      <c r="FLD28" s="12"/>
      <c r="FLE28" s="12"/>
      <c r="FLF28" s="11"/>
      <c r="FLG28" s="12"/>
      <c r="FLH28" s="12"/>
      <c r="FLI28" s="12"/>
      <c r="FLJ28" s="12"/>
      <c r="FLK28" s="11"/>
      <c r="FLL28" s="12"/>
      <c r="FLM28" s="12"/>
      <c r="FLN28" s="12"/>
      <c r="FLO28" s="12"/>
      <c r="FLP28" s="11"/>
      <c r="FLQ28" s="12"/>
      <c r="FLR28" s="12"/>
      <c r="FLS28" s="12"/>
      <c r="FLT28" s="12"/>
      <c r="FLU28" s="11"/>
      <c r="FLV28" s="12"/>
      <c r="FLW28" s="12"/>
      <c r="FLX28" s="12"/>
      <c r="FLY28" s="12"/>
      <c r="FLZ28" s="11"/>
      <c r="FMA28" s="12"/>
      <c r="FMB28" s="12"/>
      <c r="FMC28" s="12"/>
      <c r="FMD28" s="12"/>
      <c r="FME28" s="11"/>
      <c r="FMF28" s="12"/>
      <c r="FMG28" s="12"/>
      <c r="FMH28" s="12"/>
      <c r="FMI28" s="12"/>
      <c r="FMJ28" s="11"/>
      <c r="FMK28" s="12"/>
      <c r="FML28" s="12"/>
      <c r="FMM28" s="12"/>
      <c r="FMN28" s="12"/>
      <c r="FMO28" s="11"/>
      <c r="FMP28" s="12"/>
      <c r="FMQ28" s="12"/>
      <c r="FMR28" s="12"/>
      <c r="FMS28" s="12"/>
      <c r="FMT28" s="11"/>
      <c r="FMU28" s="12"/>
      <c r="FMV28" s="12"/>
      <c r="FMW28" s="12"/>
      <c r="FMX28" s="12"/>
      <c r="FMY28" s="11"/>
      <c r="FMZ28" s="12"/>
      <c r="FNA28" s="12"/>
      <c r="FNB28" s="12"/>
      <c r="FNC28" s="12"/>
      <c r="FND28" s="11"/>
      <c r="FNE28" s="12"/>
      <c r="FNF28" s="12"/>
      <c r="FNG28" s="12"/>
      <c r="FNH28" s="12"/>
      <c r="FNI28" s="11"/>
      <c r="FNJ28" s="12"/>
      <c r="FNK28" s="12"/>
      <c r="FNL28" s="12"/>
      <c r="FNM28" s="12"/>
      <c r="FNN28" s="11"/>
      <c r="FNO28" s="12"/>
      <c r="FNP28" s="12"/>
      <c r="FNQ28" s="12"/>
      <c r="FNR28" s="12"/>
      <c r="FNS28" s="11"/>
      <c r="FNT28" s="12"/>
      <c r="FNU28" s="12"/>
      <c r="FNV28" s="12"/>
      <c r="FNW28" s="12"/>
      <c r="FNX28" s="11"/>
      <c r="FNY28" s="12"/>
      <c r="FNZ28" s="12"/>
      <c r="FOA28" s="12"/>
      <c r="FOB28" s="12"/>
      <c r="FOC28" s="11"/>
      <c r="FOD28" s="12"/>
      <c r="FOE28" s="12"/>
      <c r="FOF28" s="12"/>
      <c r="FOG28" s="12"/>
      <c r="FOH28" s="11"/>
      <c r="FOI28" s="12"/>
      <c r="FOJ28" s="12"/>
      <c r="FOK28" s="12"/>
      <c r="FOL28" s="12"/>
      <c r="FOM28" s="11"/>
      <c r="FON28" s="12"/>
      <c r="FOO28" s="12"/>
      <c r="FOP28" s="12"/>
      <c r="FOQ28" s="12"/>
      <c r="FOR28" s="11"/>
      <c r="FOS28" s="12"/>
      <c r="FOT28" s="12"/>
      <c r="FOU28" s="12"/>
      <c r="FOV28" s="12"/>
      <c r="FOW28" s="11"/>
      <c r="FOX28" s="12"/>
      <c r="FOY28" s="12"/>
      <c r="FOZ28" s="12"/>
      <c r="FPA28" s="12"/>
      <c r="FPB28" s="11"/>
      <c r="FPC28" s="12"/>
      <c r="FPD28" s="12"/>
      <c r="FPE28" s="12"/>
      <c r="FPF28" s="12"/>
      <c r="FPG28" s="11"/>
      <c r="FPH28" s="12"/>
      <c r="FPI28" s="12"/>
      <c r="FPJ28" s="12"/>
      <c r="FPK28" s="12"/>
      <c r="FPL28" s="11"/>
      <c r="FPM28" s="12"/>
      <c r="FPN28" s="12"/>
      <c r="FPO28" s="12"/>
      <c r="FPP28" s="12"/>
      <c r="FPQ28" s="11"/>
      <c r="FPR28" s="12"/>
      <c r="FPS28" s="12"/>
      <c r="FPT28" s="12"/>
      <c r="FPU28" s="12"/>
      <c r="FPV28" s="11"/>
      <c r="FPW28" s="12"/>
      <c r="FPX28" s="12"/>
      <c r="FPY28" s="12"/>
      <c r="FPZ28" s="12"/>
      <c r="FQA28" s="11"/>
      <c r="FQB28" s="12"/>
      <c r="FQC28" s="12"/>
      <c r="FQD28" s="12"/>
      <c r="FQE28" s="12"/>
      <c r="FQF28" s="11"/>
      <c r="FQG28" s="12"/>
      <c r="FQH28" s="12"/>
      <c r="FQI28" s="12"/>
      <c r="FQJ28" s="12"/>
      <c r="FQK28" s="11"/>
      <c r="FQL28" s="12"/>
      <c r="FQM28" s="12"/>
      <c r="FQN28" s="12"/>
      <c r="FQO28" s="12"/>
      <c r="FQP28" s="11"/>
      <c r="FQQ28" s="12"/>
      <c r="FQR28" s="12"/>
      <c r="FQS28" s="12"/>
      <c r="FQT28" s="12"/>
      <c r="FQU28" s="11"/>
      <c r="FQV28" s="12"/>
      <c r="FQW28" s="12"/>
      <c r="FQX28" s="12"/>
      <c r="FQY28" s="12"/>
      <c r="FQZ28" s="11"/>
      <c r="FRA28" s="12"/>
      <c r="FRB28" s="12"/>
      <c r="FRC28" s="12"/>
      <c r="FRD28" s="12"/>
      <c r="FRE28" s="11"/>
      <c r="FRF28" s="12"/>
      <c r="FRG28" s="12"/>
      <c r="FRH28" s="12"/>
      <c r="FRI28" s="12"/>
      <c r="FRJ28" s="11"/>
      <c r="FRK28" s="12"/>
      <c r="FRL28" s="12"/>
      <c r="FRM28" s="12"/>
      <c r="FRN28" s="12"/>
      <c r="FRO28" s="11"/>
      <c r="FRP28" s="12"/>
      <c r="FRQ28" s="12"/>
      <c r="FRR28" s="12"/>
      <c r="FRS28" s="12"/>
      <c r="FRT28" s="11"/>
      <c r="FRU28" s="12"/>
      <c r="FRV28" s="12"/>
      <c r="FRW28" s="12"/>
      <c r="FRX28" s="12"/>
      <c r="FRY28" s="11"/>
      <c r="FRZ28" s="12"/>
      <c r="FSA28" s="12"/>
      <c r="FSB28" s="12"/>
      <c r="FSC28" s="12"/>
      <c r="FSD28" s="11"/>
      <c r="FSE28" s="12"/>
      <c r="FSF28" s="12"/>
      <c r="FSG28" s="12"/>
      <c r="FSH28" s="12"/>
      <c r="FSI28" s="11"/>
      <c r="FSJ28" s="12"/>
      <c r="FSK28" s="12"/>
      <c r="FSL28" s="12"/>
      <c r="FSM28" s="12"/>
      <c r="FSN28" s="11"/>
      <c r="FSO28" s="12"/>
      <c r="FSP28" s="12"/>
      <c r="FSQ28" s="12"/>
      <c r="FSR28" s="12"/>
      <c r="FSS28" s="11"/>
      <c r="FST28" s="12"/>
      <c r="FSU28" s="12"/>
      <c r="FSV28" s="12"/>
      <c r="FSW28" s="12"/>
      <c r="FSX28" s="11"/>
      <c r="FSY28" s="12"/>
      <c r="FSZ28" s="12"/>
      <c r="FTA28" s="12"/>
      <c r="FTB28" s="12"/>
      <c r="FTC28" s="11"/>
      <c r="FTD28" s="12"/>
      <c r="FTE28" s="12"/>
      <c r="FTF28" s="12"/>
      <c r="FTG28" s="12"/>
      <c r="FTH28" s="11"/>
      <c r="FTI28" s="12"/>
      <c r="FTJ28" s="12"/>
      <c r="FTK28" s="12"/>
      <c r="FTL28" s="12"/>
      <c r="FTM28" s="11"/>
      <c r="FTN28" s="12"/>
      <c r="FTO28" s="12"/>
      <c r="FTP28" s="12"/>
      <c r="FTQ28" s="12"/>
      <c r="FTR28" s="11"/>
      <c r="FTS28" s="12"/>
      <c r="FTT28" s="12"/>
      <c r="FTU28" s="12"/>
      <c r="FTV28" s="12"/>
      <c r="FTW28" s="11"/>
      <c r="FTX28" s="12"/>
      <c r="FTY28" s="12"/>
      <c r="FTZ28" s="12"/>
      <c r="FUA28" s="12"/>
      <c r="FUB28" s="11"/>
      <c r="FUC28" s="12"/>
      <c r="FUD28" s="12"/>
      <c r="FUE28" s="12"/>
      <c r="FUF28" s="12"/>
      <c r="FUG28" s="11"/>
      <c r="FUH28" s="12"/>
      <c r="FUI28" s="12"/>
      <c r="FUJ28" s="12"/>
      <c r="FUK28" s="12"/>
      <c r="FUL28" s="11"/>
      <c r="FUM28" s="12"/>
      <c r="FUN28" s="12"/>
      <c r="FUO28" s="12"/>
      <c r="FUP28" s="12"/>
      <c r="FUQ28" s="11"/>
      <c r="FUR28" s="12"/>
      <c r="FUS28" s="12"/>
      <c r="FUT28" s="12"/>
      <c r="FUU28" s="12"/>
      <c r="FUV28" s="11"/>
      <c r="FUW28" s="12"/>
      <c r="FUX28" s="12"/>
      <c r="FUY28" s="12"/>
      <c r="FUZ28" s="12"/>
      <c r="FVA28" s="11"/>
      <c r="FVB28" s="12"/>
      <c r="FVC28" s="12"/>
      <c r="FVD28" s="12"/>
      <c r="FVE28" s="12"/>
      <c r="FVF28" s="11"/>
      <c r="FVG28" s="12"/>
      <c r="FVH28" s="12"/>
      <c r="FVI28" s="12"/>
      <c r="FVJ28" s="12"/>
      <c r="FVK28" s="11"/>
      <c r="FVL28" s="12"/>
      <c r="FVM28" s="12"/>
      <c r="FVN28" s="12"/>
      <c r="FVO28" s="12"/>
      <c r="FVP28" s="11"/>
      <c r="FVQ28" s="12"/>
      <c r="FVR28" s="12"/>
      <c r="FVS28" s="12"/>
      <c r="FVT28" s="12"/>
      <c r="FVU28" s="11"/>
      <c r="FVV28" s="12"/>
      <c r="FVW28" s="12"/>
      <c r="FVX28" s="12"/>
      <c r="FVY28" s="12"/>
      <c r="FVZ28" s="11"/>
      <c r="FWA28" s="12"/>
      <c r="FWB28" s="12"/>
      <c r="FWC28" s="12"/>
      <c r="FWD28" s="12"/>
      <c r="FWE28" s="11"/>
      <c r="FWF28" s="12"/>
      <c r="FWG28" s="12"/>
      <c r="FWH28" s="12"/>
      <c r="FWI28" s="12"/>
      <c r="FWJ28" s="11"/>
      <c r="FWK28" s="12"/>
      <c r="FWL28" s="12"/>
      <c r="FWM28" s="12"/>
      <c r="FWN28" s="12"/>
      <c r="FWO28" s="11"/>
      <c r="FWP28" s="12"/>
      <c r="FWQ28" s="12"/>
      <c r="FWR28" s="12"/>
      <c r="FWS28" s="12"/>
      <c r="FWT28" s="11"/>
      <c r="FWU28" s="12"/>
      <c r="FWV28" s="12"/>
      <c r="FWW28" s="12"/>
      <c r="FWX28" s="12"/>
      <c r="FWY28" s="11"/>
      <c r="FWZ28" s="12"/>
      <c r="FXA28" s="12"/>
      <c r="FXB28" s="12"/>
      <c r="FXC28" s="12"/>
      <c r="FXD28" s="11"/>
      <c r="FXE28" s="12"/>
      <c r="FXF28" s="12"/>
      <c r="FXG28" s="12"/>
      <c r="FXH28" s="12"/>
      <c r="FXI28" s="11"/>
      <c r="FXJ28" s="12"/>
      <c r="FXK28" s="12"/>
      <c r="FXL28" s="12"/>
      <c r="FXM28" s="12"/>
      <c r="FXN28" s="11"/>
      <c r="FXO28" s="12"/>
      <c r="FXP28" s="12"/>
      <c r="FXQ28" s="12"/>
      <c r="FXR28" s="12"/>
      <c r="FXS28" s="11"/>
      <c r="FXT28" s="12"/>
      <c r="FXU28" s="12"/>
      <c r="FXV28" s="12"/>
      <c r="FXW28" s="12"/>
      <c r="FXX28" s="11"/>
      <c r="FXY28" s="12"/>
      <c r="FXZ28" s="12"/>
      <c r="FYA28" s="12"/>
      <c r="FYB28" s="12"/>
      <c r="FYC28" s="11"/>
      <c r="FYD28" s="12"/>
      <c r="FYE28" s="12"/>
      <c r="FYF28" s="12"/>
      <c r="FYG28" s="12"/>
      <c r="FYH28" s="11"/>
      <c r="FYI28" s="12"/>
      <c r="FYJ28" s="12"/>
      <c r="FYK28" s="12"/>
      <c r="FYL28" s="12"/>
      <c r="FYM28" s="11"/>
      <c r="FYN28" s="12"/>
      <c r="FYO28" s="12"/>
      <c r="FYP28" s="12"/>
      <c r="FYQ28" s="12"/>
      <c r="FYR28" s="11"/>
      <c r="FYS28" s="12"/>
      <c r="FYT28" s="12"/>
      <c r="FYU28" s="12"/>
      <c r="FYV28" s="12"/>
      <c r="FYW28" s="11"/>
      <c r="FYX28" s="12"/>
      <c r="FYY28" s="12"/>
      <c r="FYZ28" s="12"/>
      <c r="FZA28" s="12"/>
      <c r="FZB28" s="11"/>
      <c r="FZC28" s="12"/>
      <c r="FZD28" s="12"/>
      <c r="FZE28" s="12"/>
      <c r="FZF28" s="12"/>
      <c r="FZG28" s="11"/>
      <c r="FZH28" s="12"/>
      <c r="FZI28" s="12"/>
      <c r="FZJ28" s="12"/>
      <c r="FZK28" s="12"/>
      <c r="FZL28" s="11"/>
      <c r="FZM28" s="12"/>
      <c r="FZN28" s="12"/>
      <c r="FZO28" s="12"/>
      <c r="FZP28" s="12"/>
      <c r="FZQ28" s="11"/>
      <c r="FZR28" s="12"/>
      <c r="FZS28" s="12"/>
      <c r="FZT28" s="12"/>
      <c r="FZU28" s="12"/>
      <c r="FZV28" s="11"/>
      <c r="FZW28" s="12"/>
      <c r="FZX28" s="12"/>
      <c r="FZY28" s="12"/>
      <c r="FZZ28" s="12"/>
      <c r="GAA28" s="11"/>
      <c r="GAB28" s="12"/>
      <c r="GAC28" s="12"/>
      <c r="GAD28" s="12"/>
      <c r="GAE28" s="12"/>
      <c r="GAF28" s="11"/>
      <c r="GAG28" s="12"/>
      <c r="GAH28" s="12"/>
      <c r="GAI28" s="12"/>
      <c r="GAJ28" s="12"/>
      <c r="GAK28" s="11"/>
      <c r="GAL28" s="12"/>
      <c r="GAM28" s="12"/>
      <c r="GAN28" s="12"/>
      <c r="GAO28" s="12"/>
      <c r="GAP28" s="11"/>
      <c r="GAQ28" s="12"/>
      <c r="GAR28" s="12"/>
      <c r="GAS28" s="12"/>
      <c r="GAT28" s="12"/>
      <c r="GAU28" s="11"/>
      <c r="GAV28" s="12"/>
      <c r="GAW28" s="12"/>
      <c r="GAX28" s="12"/>
      <c r="GAY28" s="12"/>
      <c r="GAZ28" s="11"/>
      <c r="GBA28" s="12"/>
      <c r="GBB28" s="12"/>
      <c r="GBC28" s="12"/>
      <c r="GBD28" s="12"/>
      <c r="GBE28" s="11"/>
      <c r="GBF28" s="12"/>
      <c r="GBG28" s="12"/>
      <c r="GBH28" s="12"/>
      <c r="GBI28" s="12"/>
      <c r="GBJ28" s="11"/>
      <c r="GBK28" s="12"/>
      <c r="GBL28" s="12"/>
      <c r="GBM28" s="12"/>
      <c r="GBN28" s="12"/>
      <c r="GBO28" s="11"/>
      <c r="GBP28" s="12"/>
      <c r="GBQ28" s="12"/>
      <c r="GBR28" s="12"/>
      <c r="GBS28" s="12"/>
      <c r="GBT28" s="11"/>
      <c r="GBU28" s="12"/>
      <c r="GBV28" s="12"/>
      <c r="GBW28" s="12"/>
      <c r="GBX28" s="12"/>
      <c r="GBY28" s="11"/>
      <c r="GBZ28" s="12"/>
      <c r="GCA28" s="12"/>
      <c r="GCB28" s="12"/>
      <c r="GCC28" s="12"/>
      <c r="GCD28" s="11"/>
      <c r="GCE28" s="12"/>
      <c r="GCF28" s="12"/>
      <c r="GCG28" s="12"/>
      <c r="GCH28" s="12"/>
      <c r="GCI28" s="11"/>
      <c r="GCJ28" s="12"/>
      <c r="GCK28" s="12"/>
      <c r="GCL28" s="12"/>
      <c r="GCM28" s="12"/>
      <c r="GCN28" s="11"/>
      <c r="GCO28" s="12"/>
      <c r="GCP28" s="12"/>
      <c r="GCQ28" s="12"/>
      <c r="GCR28" s="12"/>
      <c r="GCS28" s="11"/>
      <c r="GCT28" s="12"/>
      <c r="GCU28" s="12"/>
      <c r="GCV28" s="12"/>
      <c r="GCW28" s="12"/>
      <c r="GCX28" s="11"/>
      <c r="GCY28" s="12"/>
      <c r="GCZ28" s="12"/>
      <c r="GDA28" s="12"/>
      <c r="GDB28" s="12"/>
      <c r="GDC28" s="11"/>
      <c r="GDD28" s="12"/>
      <c r="GDE28" s="12"/>
      <c r="GDF28" s="12"/>
      <c r="GDG28" s="12"/>
      <c r="GDH28" s="11"/>
      <c r="GDI28" s="12"/>
      <c r="GDJ28" s="12"/>
      <c r="GDK28" s="12"/>
      <c r="GDL28" s="12"/>
      <c r="GDM28" s="11"/>
      <c r="GDN28" s="12"/>
      <c r="GDO28" s="12"/>
      <c r="GDP28" s="12"/>
      <c r="GDQ28" s="12"/>
      <c r="GDR28" s="11"/>
      <c r="GDS28" s="12"/>
      <c r="GDT28" s="12"/>
      <c r="GDU28" s="12"/>
      <c r="GDV28" s="12"/>
      <c r="GDW28" s="11"/>
      <c r="GDX28" s="12"/>
      <c r="GDY28" s="12"/>
      <c r="GDZ28" s="12"/>
      <c r="GEA28" s="12"/>
      <c r="GEB28" s="11"/>
      <c r="GEC28" s="12"/>
      <c r="GED28" s="12"/>
      <c r="GEE28" s="12"/>
      <c r="GEF28" s="12"/>
      <c r="GEG28" s="11"/>
      <c r="GEH28" s="12"/>
      <c r="GEI28" s="12"/>
      <c r="GEJ28" s="12"/>
      <c r="GEK28" s="12"/>
      <c r="GEL28" s="11"/>
      <c r="GEM28" s="12"/>
      <c r="GEN28" s="12"/>
      <c r="GEO28" s="12"/>
      <c r="GEP28" s="12"/>
      <c r="GEQ28" s="11"/>
      <c r="GER28" s="12"/>
      <c r="GES28" s="12"/>
      <c r="GET28" s="12"/>
      <c r="GEU28" s="12"/>
      <c r="GEV28" s="11"/>
      <c r="GEW28" s="12"/>
      <c r="GEX28" s="12"/>
      <c r="GEY28" s="12"/>
      <c r="GEZ28" s="12"/>
      <c r="GFA28" s="11"/>
      <c r="GFB28" s="12"/>
      <c r="GFC28" s="12"/>
      <c r="GFD28" s="12"/>
      <c r="GFE28" s="12"/>
      <c r="GFF28" s="11"/>
      <c r="GFG28" s="12"/>
      <c r="GFH28" s="12"/>
      <c r="GFI28" s="12"/>
      <c r="GFJ28" s="12"/>
      <c r="GFK28" s="11"/>
      <c r="GFL28" s="12"/>
      <c r="GFM28" s="12"/>
      <c r="GFN28" s="12"/>
      <c r="GFO28" s="12"/>
      <c r="GFP28" s="11"/>
      <c r="GFQ28" s="12"/>
      <c r="GFR28" s="12"/>
      <c r="GFS28" s="12"/>
      <c r="GFT28" s="12"/>
      <c r="GFU28" s="11"/>
      <c r="GFV28" s="12"/>
      <c r="GFW28" s="12"/>
      <c r="GFX28" s="12"/>
      <c r="GFY28" s="12"/>
      <c r="GFZ28" s="11"/>
      <c r="GGA28" s="12"/>
      <c r="GGB28" s="12"/>
      <c r="GGC28" s="12"/>
      <c r="GGD28" s="12"/>
      <c r="GGE28" s="11"/>
      <c r="GGF28" s="12"/>
      <c r="GGG28" s="12"/>
      <c r="GGH28" s="12"/>
      <c r="GGI28" s="12"/>
      <c r="GGJ28" s="11"/>
      <c r="GGK28" s="12"/>
      <c r="GGL28" s="12"/>
      <c r="GGM28" s="12"/>
      <c r="GGN28" s="12"/>
      <c r="GGO28" s="11"/>
      <c r="GGP28" s="12"/>
      <c r="GGQ28" s="12"/>
      <c r="GGR28" s="12"/>
      <c r="GGS28" s="12"/>
      <c r="GGT28" s="11"/>
      <c r="GGU28" s="12"/>
      <c r="GGV28" s="12"/>
      <c r="GGW28" s="12"/>
      <c r="GGX28" s="12"/>
      <c r="GGY28" s="11"/>
      <c r="GGZ28" s="12"/>
      <c r="GHA28" s="12"/>
      <c r="GHB28" s="12"/>
      <c r="GHC28" s="12"/>
      <c r="GHD28" s="11"/>
      <c r="GHE28" s="12"/>
      <c r="GHF28" s="12"/>
      <c r="GHG28" s="12"/>
      <c r="GHH28" s="12"/>
      <c r="GHI28" s="11"/>
      <c r="GHJ28" s="12"/>
      <c r="GHK28" s="12"/>
      <c r="GHL28" s="12"/>
      <c r="GHM28" s="12"/>
      <c r="GHN28" s="11"/>
      <c r="GHO28" s="12"/>
      <c r="GHP28" s="12"/>
      <c r="GHQ28" s="12"/>
      <c r="GHR28" s="12"/>
      <c r="GHS28" s="11"/>
      <c r="GHT28" s="12"/>
      <c r="GHU28" s="12"/>
      <c r="GHV28" s="12"/>
      <c r="GHW28" s="12"/>
      <c r="GHX28" s="11"/>
      <c r="GHY28" s="12"/>
      <c r="GHZ28" s="12"/>
      <c r="GIA28" s="12"/>
      <c r="GIB28" s="12"/>
      <c r="GIC28" s="11"/>
      <c r="GID28" s="12"/>
      <c r="GIE28" s="12"/>
      <c r="GIF28" s="12"/>
      <c r="GIG28" s="12"/>
      <c r="GIH28" s="11"/>
      <c r="GII28" s="12"/>
      <c r="GIJ28" s="12"/>
      <c r="GIK28" s="12"/>
      <c r="GIL28" s="12"/>
      <c r="GIM28" s="11"/>
      <c r="GIN28" s="12"/>
      <c r="GIO28" s="12"/>
      <c r="GIP28" s="12"/>
      <c r="GIQ28" s="12"/>
      <c r="GIR28" s="11"/>
      <c r="GIS28" s="12"/>
      <c r="GIT28" s="12"/>
      <c r="GIU28" s="12"/>
      <c r="GIV28" s="12"/>
      <c r="GIW28" s="11"/>
      <c r="GIX28" s="12"/>
      <c r="GIY28" s="12"/>
      <c r="GIZ28" s="12"/>
      <c r="GJA28" s="12"/>
      <c r="GJB28" s="11"/>
      <c r="GJC28" s="12"/>
      <c r="GJD28" s="12"/>
      <c r="GJE28" s="12"/>
      <c r="GJF28" s="12"/>
      <c r="GJG28" s="11"/>
      <c r="GJH28" s="12"/>
      <c r="GJI28" s="12"/>
      <c r="GJJ28" s="12"/>
      <c r="GJK28" s="12"/>
      <c r="GJL28" s="11"/>
      <c r="GJM28" s="12"/>
      <c r="GJN28" s="12"/>
      <c r="GJO28" s="12"/>
      <c r="GJP28" s="12"/>
      <c r="GJQ28" s="11"/>
      <c r="GJR28" s="12"/>
      <c r="GJS28" s="12"/>
      <c r="GJT28" s="12"/>
      <c r="GJU28" s="12"/>
      <c r="GJV28" s="11"/>
      <c r="GJW28" s="12"/>
      <c r="GJX28" s="12"/>
      <c r="GJY28" s="12"/>
      <c r="GJZ28" s="12"/>
      <c r="GKA28" s="11"/>
      <c r="GKB28" s="12"/>
      <c r="GKC28" s="12"/>
      <c r="GKD28" s="12"/>
      <c r="GKE28" s="12"/>
      <c r="GKF28" s="11"/>
      <c r="GKG28" s="12"/>
      <c r="GKH28" s="12"/>
      <c r="GKI28" s="12"/>
      <c r="GKJ28" s="12"/>
      <c r="GKK28" s="11"/>
      <c r="GKL28" s="12"/>
      <c r="GKM28" s="12"/>
      <c r="GKN28" s="12"/>
      <c r="GKO28" s="12"/>
      <c r="GKP28" s="11"/>
      <c r="GKQ28" s="12"/>
      <c r="GKR28" s="12"/>
      <c r="GKS28" s="12"/>
      <c r="GKT28" s="12"/>
      <c r="GKU28" s="11"/>
      <c r="GKV28" s="12"/>
      <c r="GKW28" s="12"/>
      <c r="GKX28" s="12"/>
      <c r="GKY28" s="12"/>
      <c r="GKZ28" s="11"/>
      <c r="GLA28" s="12"/>
      <c r="GLB28" s="12"/>
      <c r="GLC28" s="12"/>
      <c r="GLD28" s="12"/>
      <c r="GLE28" s="11"/>
      <c r="GLF28" s="12"/>
      <c r="GLG28" s="12"/>
      <c r="GLH28" s="12"/>
      <c r="GLI28" s="12"/>
      <c r="GLJ28" s="11"/>
      <c r="GLK28" s="12"/>
      <c r="GLL28" s="12"/>
      <c r="GLM28" s="12"/>
      <c r="GLN28" s="12"/>
      <c r="GLO28" s="11"/>
      <c r="GLP28" s="12"/>
      <c r="GLQ28" s="12"/>
      <c r="GLR28" s="12"/>
      <c r="GLS28" s="12"/>
      <c r="GLT28" s="11"/>
      <c r="GLU28" s="12"/>
      <c r="GLV28" s="12"/>
      <c r="GLW28" s="12"/>
      <c r="GLX28" s="12"/>
      <c r="GLY28" s="11"/>
      <c r="GLZ28" s="12"/>
      <c r="GMA28" s="12"/>
      <c r="GMB28" s="12"/>
      <c r="GMC28" s="12"/>
      <c r="GMD28" s="11"/>
      <c r="GME28" s="12"/>
      <c r="GMF28" s="12"/>
      <c r="GMG28" s="12"/>
      <c r="GMH28" s="12"/>
      <c r="GMI28" s="11"/>
      <c r="GMJ28" s="12"/>
      <c r="GMK28" s="12"/>
      <c r="GML28" s="12"/>
      <c r="GMM28" s="12"/>
      <c r="GMN28" s="11"/>
      <c r="GMO28" s="12"/>
      <c r="GMP28" s="12"/>
      <c r="GMQ28" s="12"/>
      <c r="GMR28" s="12"/>
      <c r="GMS28" s="11"/>
      <c r="GMT28" s="12"/>
      <c r="GMU28" s="12"/>
      <c r="GMV28" s="12"/>
      <c r="GMW28" s="12"/>
      <c r="GMX28" s="11"/>
      <c r="GMY28" s="12"/>
      <c r="GMZ28" s="12"/>
      <c r="GNA28" s="12"/>
      <c r="GNB28" s="12"/>
      <c r="GNC28" s="11"/>
      <c r="GND28" s="12"/>
      <c r="GNE28" s="12"/>
      <c r="GNF28" s="12"/>
      <c r="GNG28" s="12"/>
      <c r="GNH28" s="11"/>
      <c r="GNI28" s="12"/>
      <c r="GNJ28" s="12"/>
      <c r="GNK28" s="12"/>
      <c r="GNL28" s="12"/>
      <c r="GNM28" s="11"/>
      <c r="GNN28" s="12"/>
      <c r="GNO28" s="12"/>
      <c r="GNP28" s="12"/>
      <c r="GNQ28" s="12"/>
      <c r="GNR28" s="11"/>
      <c r="GNS28" s="12"/>
      <c r="GNT28" s="12"/>
      <c r="GNU28" s="12"/>
      <c r="GNV28" s="12"/>
      <c r="GNW28" s="11"/>
      <c r="GNX28" s="12"/>
      <c r="GNY28" s="12"/>
      <c r="GNZ28" s="12"/>
      <c r="GOA28" s="12"/>
      <c r="GOB28" s="11"/>
      <c r="GOC28" s="12"/>
      <c r="GOD28" s="12"/>
      <c r="GOE28" s="12"/>
      <c r="GOF28" s="12"/>
      <c r="GOG28" s="11"/>
      <c r="GOH28" s="12"/>
      <c r="GOI28" s="12"/>
      <c r="GOJ28" s="12"/>
      <c r="GOK28" s="12"/>
      <c r="GOL28" s="11"/>
      <c r="GOM28" s="12"/>
      <c r="GON28" s="12"/>
      <c r="GOO28" s="12"/>
      <c r="GOP28" s="12"/>
      <c r="GOQ28" s="11"/>
      <c r="GOR28" s="12"/>
      <c r="GOS28" s="12"/>
      <c r="GOT28" s="12"/>
      <c r="GOU28" s="12"/>
      <c r="GOV28" s="11"/>
      <c r="GOW28" s="12"/>
      <c r="GOX28" s="12"/>
      <c r="GOY28" s="12"/>
      <c r="GOZ28" s="12"/>
      <c r="GPA28" s="11"/>
      <c r="GPB28" s="12"/>
      <c r="GPC28" s="12"/>
      <c r="GPD28" s="12"/>
      <c r="GPE28" s="12"/>
      <c r="GPF28" s="11"/>
      <c r="GPG28" s="12"/>
      <c r="GPH28" s="12"/>
      <c r="GPI28" s="12"/>
      <c r="GPJ28" s="12"/>
      <c r="GPK28" s="11"/>
      <c r="GPL28" s="12"/>
      <c r="GPM28" s="12"/>
      <c r="GPN28" s="12"/>
      <c r="GPO28" s="12"/>
      <c r="GPP28" s="11"/>
      <c r="GPQ28" s="12"/>
      <c r="GPR28" s="12"/>
      <c r="GPS28" s="12"/>
      <c r="GPT28" s="12"/>
      <c r="GPU28" s="11"/>
      <c r="GPV28" s="12"/>
      <c r="GPW28" s="12"/>
      <c r="GPX28" s="12"/>
      <c r="GPY28" s="12"/>
      <c r="GPZ28" s="11"/>
      <c r="GQA28" s="12"/>
      <c r="GQB28" s="12"/>
      <c r="GQC28" s="12"/>
      <c r="GQD28" s="12"/>
      <c r="GQE28" s="11"/>
      <c r="GQF28" s="12"/>
      <c r="GQG28" s="12"/>
      <c r="GQH28" s="12"/>
      <c r="GQI28" s="12"/>
      <c r="GQJ28" s="11"/>
      <c r="GQK28" s="12"/>
      <c r="GQL28" s="12"/>
      <c r="GQM28" s="12"/>
      <c r="GQN28" s="12"/>
      <c r="GQO28" s="11"/>
      <c r="GQP28" s="12"/>
      <c r="GQQ28" s="12"/>
      <c r="GQR28" s="12"/>
      <c r="GQS28" s="12"/>
      <c r="GQT28" s="11"/>
      <c r="GQU28" s="12"/>
      <c r="GQV28" s="12"/>
      <c r="GQW28" s="12"/>
      <c r="GQX28" s="12"/>
      <c r="GQY28" s="11"/>
      <c r="GQZ28" s="12"/>
      <c r="GRA28" s="12"/>
      <c r="GRB28" s="12"/>
      <c r="GRC28" s="12"/>
      <c r="GRD28" s="11"/>
      <c r="GRE28" s="12"/>
      <c r="GRF28" s="12"/>
      <c r="GRG28" s="12"/>
      <c r="GRH28" s="12"/>
      <c r="GRI28" s="11"/>
      <c r="GRJ28" s="12"/>
      <c r="GRK28" s="12"/>
      <c r="GRL28" s="12"/>
      <c r="GRM28" s="12"/>
      <c r="GRN28" s="11"/>
      <c r="GRO28" s="12"/>
      <c r="GRP28" s="12"/>
      <c r="GRQ28" s="12"/>
      <c r="GRR28" s="12"/>
      <c r="GRS28" s="11"/>
      <c r="GRT28" s="12"/>
      <c r="GRU28" s="12"/>
      <c r="GRV28" s="12"/>
      <c r="GRW28" s="12"/>
      <c r="GRX28" s="11"/>
      <c r="GRY28" s="12"/>
      <c r="GRZ28" s="12"/>
      <c r="GSA28" s="12"/>
      <c r="GSB28" s="12"/>
      <c r="GSC28" s="11"/>
      <c r="GSD28" s="12"/>
      <c r="GSE28" s="12"/>
      <c r="GSF28" s="12"/>
      <c r="GSG28" s="12"/>
      <c r="GSH28" s="11"/>
      <c r="GSI28" s="12"/>
      <c r="GSJ28" s="12"/>
      <c r="GSK28" s="12"/>
      <c r="GSL28" s="12"/>
      <c r="GSM28" s="11"/>
      <c r="GSN28" s="12"/>
      <c r="GSO28" s="12"/>
      <c r="GSP28" s="12"/>
      <c r="GSQ28" s="12"/>
      <c r="GSR28" s="11"/>
      <c r="GSS28" s="12"/>
      <c r="GST28" s="12"/>
      <c r="GSU28" s="12"/>
      <c r="GSV28" s="12"/>
      <c r="GSW28" s="11"/>
      <c r="GSX28" s="12"/>
      <c r="GSY28" s="12"/>
      <c r="GSZ28" s="12"/>
      <c r="GTA28" s="12"/>
      <c r="GTB28" s="11"/>
      <c r="GTC28" s="12"/>
      <c r="GTD28" s="12"/>
      <c r="GTE28" s="12"/>
      <c r="GTF28" s="12"/>
      <c r="GTG28" s="11"/>
      <c r="GTH28" s="12"/>
      <c r="GTI28" s="12"/>
      <c r="GTJ28" s="12"/>
      <c r="GTK28" s="12"/>
      <c r="GTL28" s="11"/>
      <c r="GTM28" s="12"/>
      <c r="GTN28" s="12"/>
      <c r="GTO28" s="12"/>
      <c r="GTP28" s="12"/>
      <c r="GTQ28" s="11"/>
      <c r="GTR28" s="12"/>
      <c r="GTS28" s="12"/>
      <c r="GTT28" s="12"/>
      <c r="GTU28" s="12"/>
      <c r="GTV28" s="11"/>
      <c r="GTW28" s="12"/>
      <c r="GTX28" s="12"/>
      <c r="GTY28" s="12"/>
      <c r="GTZ28" s="12"/>
      <c r="GUA28" s="11"/>
      <c r="GUB28" s="12"/>
      <c r="GUC28" s="12"/>
      <c r="GUD28" s="12"/>
      <c r="GUE28" s="12"/>
      <c r="GUF28" s="11"/>
      <c r="GUG28" s="12"/>
      <c r="GUH28" s="12"/>
      <c r="GUI28" s="12"/>
      <c r="GUJ28" s="12"/>
      <c r="GUK28" s="11"/>
      <c r="GUL28" s="12"/>
      <c r="GUM28" s="12"/>
      <c r="GUN28" s="12"/>
      <c r="GUO28" s="12"/>
      <c r="GUP28" s="11"/>
      <c r="GUQ28" s="12"/>
      <c r="GUR28" s="12"/>
      <c r="GUS28" s="12"/>
      <c r="GUT28" s="12"/>
      <c r="GUU28" s="11"/>
      <c r="GUV28" s="12"/>
      <c r="GUW28" s="12"/>
      <c r="GUX28" s="12"/>
      <c r="GUY28" s="12"/>
      <c r="GUZ28" s="11"/>
      <c r="GVA28" s="12"/>
      <c r="GVB28" s="12"/>
      <c r="GVC28" s="12"/>
      <c r="GVD28" s="12"/>
      <c r="GVE28" s="11"/>
      <c r="GVF28" s="12"/>
      <c r="GVG28" s="12"/>
      <c r="GVH28" s="12"/>
      <c r="GVI28" s="12"/>
      <c r="GVJ28" s="11"/>
      <c r="GVK28" s="12"/>
      <c r="GVL28" s="12"/>
      <c r="GVM28" s="12"/>
      <c r="GVN28" s="12"/>
      <c r="GVO28" s="11"/>
      <c r="GVP28" s="12"/>
      <c r="GVQ28" s="12"/>
      <c r="GVR28" s="12"/>
      <c r="GVS28" s="12"/>
      <c r="GVT28" s="11"/>
      <c r="GVU28" s="12"/>
      <c r="GVV28" s="12"/>
      <c r="GVW28" s="12"/>
      <c r="GVX28" s="12"/>
      <c r="GVY28" s="11"/>
      <c r="GVZ28" s="12"/>
      <c r="GWA28" s="12"/>
      <c r="GWB28" s="12"/>
      <c r="GWC28" s="12"/>
      <c r="GWD28" s="11"/>
      <c r="GWE28" s="12"/>
      <c r="GWF28" s="12"/>
      <c r="GWG28" s="12"/>
      <c r="GWH28" s="12"/>
      <c r="GWI28" s="11"/>
      <c r="GWJ28" s="12"/>
      <c r="GWK28" s="12"/>
      <c r="GWL28" s="12"/>
      <c r="GWM28" s="12"/>
      <c r="GWN28" s="11"/>
      <c r="GWO28" s="12"/>
      <c r="GWP28" s="12"/>
      <c r="GWQ28" s="12"/>
      <c r="GWR28" s="12"/>
      <c r="GWS28" s="11"/>
      <c r="GWT28" s="12"/>
      <c r="GWU28" s="12"/>
      <c r="GWV28" s="12"/>
      <c r="GWW28" s="12"/>
      <c r="GWX28" s="11"/>
      <c r="GWY28" s="12"/>
      <c r="GWZ28" s="12"/>
      <c r="GXA28" s="12"/>
      <c r="GXB28" s="12"/>
      <c r="GXC28" s="11"/>
      <c r="GXD28" s="12"/>
      <c r="GXE28" s="12"/>
      <c r="GXF28" s="12"/>
      <c r="GXG28" s="12"/>
      <c r="GXH28" s="11"/>
      <c r="GXI28" s="12"/>
      <c r="GXJ28" s="12"/>
      <c r="GXK28" s="12"/>
      <c r="GXL28" s="12"/>
      <c r="GXM28" s="11"/>
      <c r="GXN28" s="12"/>
      <c r="GXO28" s="12"/>
      <c r="GXP28" s="12"/>
      <c r="GXQ28" s="12"/>
      <c r="GXR28" s="11"/>
      <c r="GXS28" s="12"/>
      <c r="GXT28" s="12"/>
      <c r="GXU28" s="12"/>
      <c r="GXV28" s="12"/>
      <c r="GXW28" s="11"/>
      <c r="GXX28" s="12"/>
      <c r="GXY28" s="12"/>
      <c r="GXZ28" s="12"/>
      <c r="GYA28" s="12"/>
      <c r="GYB28" s="11"/>
      <c r="GYC28" s="12"/>
      <c r="GYD28" s="12"/>
      <c r="GYE28" s="12"/>
      <c r="GYF28" s="12"/>
      <c r="GYG28" s="11"/>
      <c r="GYH28" s="12"/>
      <c r="GYI28" s="12"/>
      <c r="GYJ28" s="12"/>
      <c r="GYK28" s="12"/>
      <c r="GYL28" s="11"/>
      <c r="GYM28" s="12"/>
      <c r="GYN28" s="12"/>
      <c r="GYO28" s="12"/>
      <c r="GYP28" s="12"/>
      <c r="GYQ28" s="11"/>
      <c r="GYR28" s="12"/>
      <c r="GYS28" s="12"/>
      <c r="GYT28" s="12"/>
      <c r="GYU28" s="12"/>
      <c r="GYV28" s="11"/>
      <c r="GYW28" s="12"/>
      <c r="GYX28" s="12"/>
      <c r="GYY28" s="12"/>
      <c r="GYZ28" s="12"/>
      <c r="GZA28" s="11"/>
      <c r="GZB28" s="12"/>
      <c r="GZC28" s="12"/>
      <c r="GZD28" s="12"/>
      <c r="GZE28" s="12"/>
      <c r="GZF28" s="11"/>
      <c r="GZG28" s="12"/>
      <c r="GZH28" s="12"/>
      <c r="GZI28" s="12"/>
      <c r="GZJ28" s="12"/>
      <c r="GZK28" s="11"/>
      <c r="GZL28" s="12"/>
      <c r="GZM28" s="12"/>
      <c r="GZN28" s="12"/>
      <c r="GZO28" s="12"/>
      <c r="GZP28" s="11"/>
      <c r="GZQ28" s="12"/>
      <c r="GZR28" s="12"/>
      <c r="GZS28" s="12"/>
      <c r="GZT28" s="12"/>
      <c r="GZU28" s="11"/>
      <c r="GZV28" s="12"/>
      <c r="GZW28" s="12"/>
      <c r="GZX28" s="12"/>
      <c r="GZY28" s="12"/>
      <c r="GZZ28" s="11"/>
      <c r="HAA28" s="12"/>
      <c r="HAB28" s="12"/>
      <c r="HAC28" s="12"/>
      <c r="HAD28" s="12"/>
      <c r="HAE28" s="11"/>
      <c r="HAF28" s="12"/>
      <c r="HAG28" s="12"/>
      <c r="HAH28" s="12"/>
      <c r="HAI28" s="12"/>
      <c r="HAJ28" s="11"/>
      <c r="HAK28" s="12"/>
      <c r="HAL28" s="12"/>
      <c r="HAM28" s="12"/>
      <c r="HAN28" s="12"/>
      <c r="HAO28" s="11"/>
      <c r="HAP28" s="12"/>
      <c r="HAQ28" s="12"/>
      <c r="HAR28" s="12"/>
      <c r="HAS28" s="12"/>
      <c r="HAT28" s="11"/>
      <c r="HAU28" s="12"/>
      <c r="HAV28" s="12"/>
      <c r="HAW28" s="12"/>
      <c r="HAX28" s="12"/>
      <c r="HAY28" s="11"/>
      <c r="HAZ28" s="12"/>
      <c r="HBA28" s="12"/>
      <c r="HBB28" s="12"/>
      <c r="HBC28" s="12"/>
      <c r="HBD28" s="11"/>
      <c r="HBE28" s="12"/>
      <c r="HBF28" s="12"/>
      <c r="HBG28" s="12"/>
      <c r="HBH28" s="12"/>
      <c r="HBI28" s="11"/>
      <c r="HBJ28" s="12"/>
      <c r="HBK28" s="12"/>
      <c r="HBL28" s="12"/>
      <c r="HBM28" s="12"/>
      <c r="HBN28" s="11"/>
      <c r="HBO28" s="12"/>
      <c r="HBP28" s="12"/>
      <c r="HBQ28" s="12"/>
      <c r="HBR28" s="12"/>
      <c r="HBS28" s="11"/>
      <c r="HBT28" s="12"/>
      <c r="HBU28" s="12"/>
      <c r="HBV28" s="12"/>
      <c r="HBW28" s="12"/>
      <c r="HBX28" s="11"/>
      <c r="HBY28" s="12"/>
      <c r="HBZ28" s="12"/>
      <c r="HCA28" s="12"/>
      <c r="HCB28" s="12"/>
      <c r="HCC28" s="11"/>
      <c r="HCD28" s="12"/>
      <c r="HCE28" s="12"/>
      <c r="HCF28" s="12"/>
      <c r="HCG28" s="12"/>
      <c r="HCH28" s="11"/>
      <c r="HCI28" s="12"/>
      <c r="HCJ28" s="12"/>
      <c r="HCK28" s="12"/>
      <c r="HCL28" s="12"/>
      <c r="HCM28" s="11"/>
      <c r="HCN28" s="12"/>
      <c r="HCO28" s="12"/>
      <c r="HCP28" s="12"/>
      <c r="HCQ28" s="12"/>
      <c r="HCR28" s="11"/>
      <c r="HCS28" s="12"/>
      <c r="HCT28" s="12"/>
      <c r="HCU28" s="12"/>
      <c r="HCV28" s="12"/>
      <c r="HCW28" s="11"/>
      <c r="HCX28" s="12"/>
      <c r="HCY28" s="12"/>
      <c r="HCZ28" s="12"/>
      <c r="HDA28" s="12"/>
      <c r="HDB28" s="11"/>
      <c r="HDC28" s="12"/>
      <c r="HDD28" s="12"/>
      <c r="HDE28" s="12"/>
      <c r="HDF28" s="12"/>
      <c r="HDG28" s="11"/>
      <c r="HDH28" s="12"/>
      <c r="HDI28" s="12"/>
      <c r="HDJ28" s="12"/>
      <c r="HDK28" s="12"/>
      <c r="HDL28" s="11"/>
      <c r="HDM28" s="12"/>
      <c r="HDN28" s="12"/>
      <c r="HDO28" s="12"/>
      <c r="HDP28" s="12"/>
      <c r="HDQ28" s="11"/>
      <c r="HDR28" s="12"/>
      <c r="HDS28" s="12"/>
      <c r="HDT28" s="12"/>
      <c r="HDU28" s="12"/>
      <c r="HDV28" s="11"/>
      <c r="HDW28" s="12"/>
      <c r="HDX28" s="12"/>
      <c r="HDY28" s="12"/>
      <c r="HDZ28" s="12"/>
      <c r="HEA28" s="11"/>
      <c r="HEB28" s="12"/>
      <c r="HEC28" s="12"/>
      <c r="HED28" s="12"/>
      <c r="HEE28" s="12"/>
      <c r="HEF28" s="11"/>
      <c r="HEG28" s="12"/>
      <c r="HEH28" s="12"/>
      <c r="HEI28" s="12"/>
      <c r="HEJ28" s="12"/>
      <c r="HEK28" s="11"/>
      <c r="HEL28" s="12"/>
      <c r="HEM28" s="12"/>
      <c r="HEN28" s="12"/>
      <c r="HEO28" s="12"/>
      <c r="HEP28" s="11"/>
      <c r="HEQ28" s="12"/>
      <c r="HER28" s="12"/>
      <c r="HES28" s="12"/>
      <c r="HET28" s="12"/>
      <c r="HEU28" s="11"/>
      <c r="HEV28" s="12"/>
      <c r="HEW28" s="12"/>
      <c r="HEX28" s="12"/>
      <c r="HEY28" s="12"/>
      <c r="HEZ28" s="11"/>
      <c r="HFA28" s="12"/>
      <c r="HFB28" s="12"/>
      <c r="HFC28" s="12"/>
      <c r="HFD28" s="12"/>
      <c r="HFE28" s="11"/>
      <c r="HFF28" s="12"/>
      <c r="HFG28" s="12"/>
      <c r="HFH28" s="12"/>
      <c r="HFI28" s="12"/>
      <c r="HFJ28" s="11"/>
      <c r="HFK28" s="12"/>
      <c r="HFL28" s="12"/>
      <c r="HFM28" s="12"/>
      <c r="HFN28" s="12"/>
      <c r="HFO28" s="11"/>
      <c r="HFP28" s="12"/>
      <c r="HFQ28" s="12"/>
      <c r="HFR28" s="12"/>
      <c r="HFS28" s="12"/>
      <c r="HFT28" s="11"/>
      <c r="HFU28" s="12"/>
      <c r="HFV28" s="12"/>
      <c r="HFW28" s="12"/>
      <c r="HFX28" s="12"/>
      <c r="HFY28" s="11"/>
      <c r="HFZ28" s="12"/>
      <c r="HGA28" s="12"/>
      <c r="HGB28" s="12"/>
      <c r="HGC28" s="12"/>
      <c r="HGD28" s="11"/>
      <c r="HGE28" s="12"/>
      <c r="HGF28" s="12"/>
      <c r="HGG28" s="12"/>
      <c r="HGH28" s="12"/>
      <c r="HGI28" s="11"/>
      <c r="HGJ28" s="12"/>
      <c r="HGK28" s="12"/>
      <c r="HGL28" s="12"/>
      <c r="HGM28" s="12"/>
      <c r="HGN28" s="11"/>
      <c r="HGO28" s="12"/>
      <c r="HGP28" s="12"/>
      <c r="HGQ28" s="12"/>
      <c r="HGR28" s="12"/>
      <c r="HGS28" s="11"/>
      <c r="HGT28" s="12"/>
      <c r="HGU28" s="12"/>
      <c r="HGV28" s="12"/>
      <c r="HGW28" s="12"/>
      <c r="HGX28" s="11"/>
      <c r="HGY28" s="12"/>
      <c r="HGZ28" s="12"/>
      <c r="HHA28" s="12"/>
      <c r="HHB28" s="12"/>
      <c r="HHC28" s="11"/>
      <c r="HHD28" s="12"/>
      <c r="HHE28" s="12"/>
      <c r="HHF28" s="12"/>
      <c r="HHG28" s="12"/>
      <c r="HHH28" s="11"/>
      <c r="HHI28" s="12"/>
      <c r="HHJ28" s="12"/>
      <c r="HHK28" s="12"/>
      <c r="HHL28" s="12"/>
      <c r="HHM28" s="11"/>
      <c r="HHN28" s="12"/>
      <c r="HHO28" s="12"/>
      <c r="HHP28" s="12"/>
      <c r="HHQ28" s="12"/>
      <c r="HHR28" s="11"/>
      <c r="HHS28" s="12"/>
      <c r="HHT28" s="12"/>
      <c r="HHU28" s="12"/>
      <c r="HHV28" s="12"/>
      <c r="HHW28" s="11"/>
      <c r="HHX28" s="12"/>
      <c r="HHY28" s="12"/>
      <c r="HHZ28" s="12"/>
      <c r="HIA28" s="12"/>
      <c r="HIB28" s="11"/>
      <c r="HIC28" s="12"/>
      <c r="HID28" s="12"/>
      <c r="HIE28" s="12"/>
      <c r="HIF28" s="12"/>
      <c r="HIG28" s="11"/>
      <c r="HIH28" s="12"/>
      <c r="HII28" s="12"/>
      <c r="HIJ28" s="12"/>
      <c r="HIK28" s="12"/>
      <c r="HIL28" s="11"/>
      <c r="HIM28" s="12"/>
      <c r="HIN28" s="12"/>
      <c r="HIO28" s="12"/>
      <c r="HIP28" s="12"/>
      <c r="HIQ28" s="11"/>
      <c r="HIR28" s="12"/>
      <c r="HIS28" s="12"/>
      <c r="HIT28" s="12"/>
      <c r="HIU28" s="12"/>
      <c r="HIV28" s="11"/>
      <c r="HIW28" s="12"/>
      <c r="HIX28" s="12"/>
      <c r="HIY28" s="12"/>
      <c r="HIZ28" s="12"/>
      <c r="HJA28" s="11"/>
      <c r="HJB28" s="12"/>
      <c r="HJC28" s="12"/>
      <c r="HJD28" s="12"/>
      <c r="HJE28" s="12"/>
      <c r="HJF28" s="11"/>
      <c r="HJG28" s="12"/>
      <c r="HJH28" s="12"/>
      <c r="HJI28" s="12"/>
      <c r="HJJ28" s="12"/>
      <c r="HJK28" s="11"/>
      <c r="HJL28" s="12"/>
      <c r="HJM28" s="12"/>
      <c r="HJN28" s="12"/>
      <c r="HJO28" s="12"/>
      <c r="HJP28" s="11"/>
      <c r="HJQ28" s="12"/>
      <c r="HJR28" s="12"/>
      <c r="HJS28" s="12"/>
      <c r="HJT28" s="12"/>
      <c r="HJU28" s="11"/>
      <c r="HJV28" s="12"/>
      <c r="HJW28" s="12"/>
      <c r="HJX28" s="12"/>
      <c r="HJY28" s="12"/>
      <c r="HJZ28" s="11"/>
      <c r="HKA28" s="12"/>
      <c r="HKB28" s="12"/>
      <c r="HKC28" s="12"/>
      <c r="HKD28" s="12"/>
      <c r="HKE28" s="11"/>
      <c r="HKF28" s="12"/>
      <c r="HKG28" s="12"/>
      <c r="HKH28" s="12"/>
      <c r="HKI28" s="12"/>
      <c r="HKJ28" s="11"/>
      <c r="HKK28" s="12"/>
      <c r="HKL28" s="12"/>
      <c r="HKM28" s="12"/>
      <c r="HKN28" s="12"/>
      <c r="HKO28" s="11"/>
      <c r="HKP28" s="12"/>
      <c r="HKQ28" s="12"/>
      <c r="HKR28" s="12"/>
      <c r="HKS28" s="12"/>
      <c r="HKT28" s="11"/>
      <c r="HKU28" s="12"/>
      <c r="HKV28" s="12"/>
      <c r="HKW28" s="12"/>
      <c r="HKX28" s="12"/>
      <c r="HKY28" s="11"/>
      <c r="HKZ28" s="12"/>
      <c r="HLA28" s="12"/>
      <c r="HLB28" s="12"/>
      <c r="HLC28" s="12"/>
      <c r="HLD28" s="11"/>
      <c r="HLE28" s="12"/>
      <c r="HLF28" s="12"/>
      <c r="HLG28" s="12"/>
      <c r="HLH28" s="12"/>
      <c r="HLI28" s="11"/>
      <c r="HLJ28" s="12"/>
      <c r="HLK28" s="12"/>
      <c r="HLL28" s="12"/>
      <c r="HLM28" s="12"/>
      <c r="HLN28" s="11"/>
      <c r="HLO28" s="12"/>
      <c r="HLP28" s="12"/>
      <c r="HLQ28" s="12"/>
      <c r="HLR28" s="12"/>
      <c r="HLS28" s="11"/>
      <c r="HLT28" s="12"/>
      <c r="HLU28" s="12"/>
      <c r="HLV28" s="12"/>
      <c r="HLW28" s="12"/>
      <c r="HLX28" s="11"/>
      <c r="HLY28" s="12"/>
      <c r="HLZ28" s="12"/>
      <c r="HMA28" s="12"/>
      <c r="HMB28" s="12"/>
      <c r="HMC28" s="11"/>
      <c r="HMD28" s="12"/>
      <c r="HME28" s="12"/>
      <c r="HMF28" s="12"/>
      <c r="HMG28" s="12"/>
      <c r="HMH28" s="11"/>
      <c r="HMI28" s="12"/>
      <c r="HMJ28" s="12"/>
      <c r="HMK28" s="12"/>
      <c r="HML28" s="12"/>
      <c r="HMM28" s="11"/>
      <c r="HMN28" s="12"/>
      <c r="HMO28" s="12"/>
      <c r="HMP28" s="12"/>
      <c r="HMQ28" s="12"/>
      <c r="HMR28" s="11"/>
      <c r="HMS28" s="12"/>
      <c r="HMT28" s="12"/>
      <c r="HMU28" s="12"/>
      <c r="HMV28" s="12"/>
      <c r="HMW28" s="11"/>
      <c r="HMX28" s="12"/>
      <c r="HMY28" s="12"/>
      <c r="HMZ28" s="12"/>
      <c r="HNA28" s="12"/>
      <c r="HNB28" s="11"/>
      <c r="HNC28" s="12"/>
      <c r="HND28" s="12"/>
      <c r="HNE28" s="12"/>
      <c r="HNF28" s="12"/>
      <c r="HNG28" s="11"/>
      <c r="HNH28" s="12"/>
      <c r="HNI28" s="12"/>
      <c r="HNJ28" s="12"/>
      <c r="HNK28" s="12"/>
      <c r="HNL28" s="11"/>
      <c r="HNM28" s="12"/>
      <c r="HNN28" s="12"/>
      <c r="HNO28" s="12"/>
      <c r="HNP28" s="12"/>
      <c r="HNQ28" s="11"/>
      <c r="HNR28" s="12"/>
      <c r="HNS28" s="12"/>
      <c r="HNT28" s="12"/>
      <c r="HNU28" s="12"/>
      <c r="HNV28" s="11"/>
      <c r="HNW28" s="12"/>
      <c r="HNX28" s="12"/>
      <c r="HNY28" s="12"/>
      <c r="HNZ28" s="12"/>
      <c r="HOA28" s="11"/>
      <c r="HOB28" s="12"/>
      <c r="HOC28" s="12"/>
      <c r="HOD28" s="12"/>
      <c r="HOE28" s="12"/>
      <c r="HOF28" s="11"/>
      <c r="HOG28" s="12"/>
      <c r="HOH28" s="12"/>
      <c r="HOI28" s="12"/>
      <c r="HOJ28" s="12"/>
      <c r="HOK28" s="11"/>
      <c r="HOL28" s="12"/>
      <c r="HOM28" s="12"/>
      <c r="HON28" s="12"/>
      <c r="HOO28" s="12"/>
      <c r="HOP28" s="11"/>
      <c r="HOQ28" s="12"/>
      <c r="HOR28" s="12"/>
      <c r="HOS28" s="12"/>
      <c r="HOT28" s="12"/>
      <c r="HOU28" s="11"/>
      <c r="HOV28" s="12"/>
      <c r="HOW28" s="12"/>
      <c r="HOX28" s="12"/>
      <c r="HOY28" s="12"/>
      <c r="HOZ28" s="11"/>
      <c r="HPA28" s="12"/>
      <c r="HPB28" s="12"/>
      <c r="HPC28" s="12"/>
      <c r="HPD28" s="12"/>
      <c r="HPE28" s="11"/>
      <c r="HPF28" s="12"/>
      <c r="HPG28" s="12"/>
      <c r="HPH28" s="12"/>
      <c r="HPI28" s="12"/>
      <c r="HPJ28" s="11"/>
      <c r="HPK28" s="12"/>
      <c r="HPL28" s="12"/>
      <c r="HPM28" s="12"/>
      <c r="HPN28" s="12"/>
      <c r="HPO28" s="11"/>
      <c r="HPP28" s="12"/>
      <c r="HPQ28" s="12"/>
      <c r="HPR28" s="12"/>
      <c r="HPS28" s="12"/>
      <c r="HPT28" s="11"/>
      <c r="HPU28" s="12"/>
      <c r="HPV28" s="12"/>
      <c r="HPW28" s="12"/>
      <c r="HPX28" s="12"/>
      <c r="HPY28" s="11"/>
      <c r="HPZ28" s="12"/>
      <c r="HQA28" s="12"/>
      <c r="HQB28" s="12"/>
      <c r="HQC28" s="12"/>
      <c r="HQD28" s="11"/>
      <c r="HQE28" s="12"/>
      <c r="HQF28" s="12"/>
      <c r="HQG28" s="12"/>
      <c r="HQH28" s="12"/>
      <c r="HQI28" s="11"/>
      <c r="HQJ28" s="12"/>
      <c r="HQK28" s="12"/>
      <c r="HQL28" s="12"/>
      <c r="HQM28" s="12"/>
      <c r="HQN28" s="11"/>
      <c r="HQO28" s="12"/>
      <c r="HQP28" s="12"/>
      <c r="HQQ28" s="12"/>
      <c r="HQR28" s="12"/>
      <c r="HQS28" s="11"/>
      <c r="HQT28" s="12"/>
      <c r="HQU28" s="12"/>
      <c r="HQV28" s="12"/>
      <c r="HQW28" s="12"/>
      <c r="HQX28" s="11"/>
      <c r="HQY28" s="12"/>
      <c r="HQZ28" s="12"/>
      <c r="HRA28" s="12"/>
      <c r="HRB28" s="12"/>
      <c r="HRC28" s="11"/>
      <c r="HRD28" s="12"/>
      <c r="HRE28" s="12"/>
      <c r="HRF28" s="12"/>
      <c r="HRG28" s="12"/>
      <c r="HRH28" s="11"/>
      <c r="HRI28" s="12"/>
      <c r="HRJ28" s="12"/>
      <c r="HRK28" s="12"/>
      <c r="HRL28" s="12"/>
      <c r="HRM28" s="11"/>
      <c r="HRN28" s="12"/>
      <c r="HRO28" s="12"/>
      <c r="HRP28" s="12"/>
      <c r="HRQ28" s="12"/>
      <c r="HRR28" s="11"/>
      <c r="HRS28" s="12"/>
      <c r="HRT28" s="12"/>
      <c r="HRU28" s="12"/>
      <c r="HRV28" s="12"/>
      <c r="HRW28" s="11"/>
      <c r="HRX28" s="12"/>
      <c r="HRY28" s="12"/>
      <c r="HRZ28" s="12"/>
      <c r="HSA28" s="12"/>
      <c r="HSB28" s="11"/>
      <c r="HSC28" s="12"/>
      <c r="HSD28" s="12"/>
      <c r="HSE28" s="12"/>
      <c r="HSF28" s="12"/>
      <c r="HSG28" s="11"/>
      <c r="HSH28" s="12"/>
      <c r="HSI28" s="12"/>
      <c r="HSJ28" s="12"/>
      <c r="HSK28" s="12"/>
      <c r="HSL28" s="11"/>
      <c r="HSM28" s="12"/>
      <c r="HSN28" s="12"/>
      <c r="HSO28" s="12"/>
      <c r="HSP28" s="12"/>
      <c r="HSQ28" s="11"/>
      <c r="HSR28" s="12"/>
      <c r="HSS28" s="12"/>
      <c r="HST28" s="12"/>
      <c r="HSU28" s="12"/>
      <c r="HSV28" s="11"/>
      <c r="HSW28" s="12"/>
      <c r="HSX28" s="12"/>
      <c r="HSY28" s="12"/>
      <c r="HSZ28" s="12"/>
      <c r="HTA28" s="11"/>
      <c r="HTB28" s="12"/>
      <c r="HTC28" s="12"/>
      <c r="HTD28" s="12"/>
      <c r="HTE28" s="12"/>
      <c r="HTF28" s="11"/>
      <c r="HTG28" s="12"/>
      <c r="HTH28" s="12"/>
      <c r="HTI28" s="12"/>
      <c r="HTJ28" s="12"/>
      <c r="HTK28" s="11"/>
      <c r="HTL28" s="12"/>
      <c r="HTM28" s="12"/>
      <c r="HTN28" s="12"/>
      <c r="HTO28" s="12"/>
      <c r="HTP28" s="11"/>
      <c r="HTQ28" s="12"/>
      <c r="HTR28" s="12"/>
      <c r="HTS28" s="12"/>
      <c r="HTT28" s="12"/>
      <c r="HTU28" s="11"/>
      <c r="HTV28" s="12"/>
      <c r="HTW28" s="12"/>
      <c r="HTX28" s="12"/>
      <c r="HTY28" s="12"/>
      <c r="HTZ28" s="11"/>
      <c r="HUA28" s="12"/>
      <c r="HUB28" s="12"/>
      <c r="HUC28" s="12"/>
      <c r="HUD28" s="12"/>
      <c r="HUE28" s="11"/>
      <c r="HUF28" s="12"/>
      <c r="HUG28" s="12"/>
      <c r="HUH28" s="12"/>
      <c r="HUI28" s="12"/>
      <c r="HUJ28" s="11"/>
      <c r="HUK28" s="12"/>
      <c r="HUL28" s="12"/>
      <c r="HUM28" s="12"/>
      <c r="HUN28" s="12"/>
      <c r="HUO28" s="11"/>
      <c r="HUP28" s="12"/>
      <c r="HUQ28" s="12"/>
      <c r="HUR28" s="12"/>
      <c r="HUS28" s="12"/>
      <c r="HUT28" s="11"/>
      <c r="HUU28" s="12"/>
      <c r="HUV28" s="12"/>
      <c r="HUW28" s="12"/>
      <c r="HUX28" s="12"/>
      <c r="HUY28" s="11"/>
      <c r="HUZ28" s="12"/>
      <c r="HVA28" s="12"/>
      <c r="HVB28" s="12"/>
      <c r="HVC28" s="12"/>
      <c r="HVD28" s="11"/>
      <c r="HVE28" s="12"/>
      <c r="HVF28" s="12"/>
      <c r="HVG28" s="12"/>
      <c r="HVH28" s="12"/>
      <c r="HVI28" s="11"/>
      <c r="HVJ28" s="12"/>
      <c r="HVK28" s="12"/>
      <c r="HVL28" s="12"/>
      <c r="HVM28" s="12"/>
      <c r="HVN28" s="11"/>
      <c r="HVO28" s="12"/>
      <c r="HVP28" s="12"/>
      <c r="HVQ28" s="12"/>
      <c r="HVR28" s="12"/>
      <c r="HVS28" s="11"/>
      <c r="HVT28" s="12"/>
      <c r="HVU28" s="12"/>
      <c r="HVV28" s="12"/>
      <c r="HVW28" s="12"/>
      <c r="HVX28" s="11"/>
      <c r="HVY28" s="12"/>
      <c r="HVZ28" s="12"/>
      <c r="HWA28" s="12"/>
      <c r="HWB28" s="12"/>
      <c r="HWC28" s="11"/>
      <c r="HWD28" s="12"/>
      <c r="HWE28" s="12"/>
      <c r="HWF28" s="12"/>
      <c r="HWG28" s="12"/>
      <c r="HWH28" s="11"/>
      <c r="HWI28" s="12"/>
      <c r="HWJ28" s="12"/>
      <c r="HWK28" s="12"/>
      <c r="HWL28" s="12"/>
      <c r="HWM28" s="11"/>
      <c r="HWN28" s="12"/>
      <c r="HWO28" s="12"/>
      <c r="HWP28" s="12"/>
      <c r="HWQ28" s="12"/>
      <c r="HWR28" s="11"/>
      <c r="HWS28" s="12"/>
      <c r="HWT28" s="12"/>
      <c r="HWU28" s="12"/>
      <c r="HWV28" s="12"/>
      <c r="HWW28" s="11"/>
      <c r="HWX28" s="12"/>
      <c r="HWY28" s="12"/>
      <c r="HWZ28" s="12"/>
      <c r="HXA28" s="12"/>
      <c r="HXB28" s="11"/>
      <c r="HXC28" s="12"/>
      <c r="HXD28" s="12"/>
      <c r="HXE28" s="12"/>
      <c r="HXF28" s="12"/>
      <c r="HXG28" s="11"/>
      <c r="HXH28" s="12"/>
      <c r="HXI28" s="12"/>
      <c r="HXJ28" s="12"/>
      <c r="HXK28" s="12"/>
      <c r="HXL28" s="11"/>
      <c r="HXM28" s="12"/>
      <c r="HXN28" s="12"/>
      <c r="HXO28" s="12"/>
      <c r="HXP28" s="12"/>
      <c r="HXQ28" s="11"/>
      <c r="HXR28" s="12"/>
      <c r="HXS28" s="12"/>
      <c r="HXT28" s="12"/>
      <c r="HXU28" s="12"/>
      <c r="HXV28" s="11"/>
      <c r="HXW28" s="12"/>
      <c r="HXX28" s="12"/>
      <c r="HXY28" s="12"/>
      <c r="HXZ28" s="12"/>
      <c r="HYA28" s="11"/>
      <c r="HYB28" s="12"/>
      <c r="HYC28" s="12"/>
      <c r="HYD28" s="12"/>
      <c r="HYE28" s="12"/>
      <c r="HYF28" s="11"/>
      <c r="HYG28" s="12"/>
      <c r="HYH28" s="12"/>
      <c r="HYI28" s="12"/>
      <c r="HYJ28" s="12"/>
      <c r="HYK28" s="11"/>
      <c r="HYL28" s="12"/>
      <c r="HYM28" s="12"/>
      <c r="HYN28" s="12"/>
      <c r="HYO28" s="12"/>
      <c r="HYP28" s="11"/>
      <c r="HYQ28" s="12"/>
      <c r="HYR28" s="12"/>
      <c r="HYS28" s="12"/>
      <c r="HYT28" s="12"/>
      <c r="HYU28" s="11"/>
      <c r="HYV28" s="12"/>
      <c r="HYW28" s="12"/>
      <c r="HYX28" s="12"/>
      <c r="HYY28" s="12"/>
      <c r="HYZ28" s="11"/>
      <c r="HZA28" s="12"/>
      <c r="HZB28" s="12"/>
      <c r="HZC28" s="12"/>
      <c r="HZD28" s="12"/>
      <c r="HZE28" s="11"/>
      <c r="HZF28" s="12"/>
      <c r="HZG28" s="12"/>
      <c r="HZH28" s="12"/>
      <c r="HZI28" s="12"/>
      <c r="HZJ28" s="11"/>
      <c r="HZK28" s="12"/>
      <c r="HZL28" s="12"/>
      <c r="HZM28" s="12"/>
      <c r="HZN28" s="12"/>
      <c r="HZO28" s="11"/>
      <c r="HZP28" s="12"/>
      <c r="HZQ28" s="12"/>
      <c r="HZR28" s="12"/>
      <c r="HZS28" s="12"/>
      <c r="HZT28" s="11"/>
      <c r="HZU28" s="12"/>
      <c r="HZV28" s="12"/>
      <c r="HZW28" s="12"/>
      <c r="HZX28" s="12"/>
      <c r="HZY28" s="11"/>
      <c r="HZZ28" s="12"/>
      <c r="IAA28" s="12"/>
      <c r="IAB28" s="12"/>
      <c r="IAC28" s="12"/>
      <c r="IAD28" s="11"/>
      <c r="IAE28" s="12"/>
      <c r="IAF28" s="12"/>
      <c r="IAG28" s="12"/>
      <c r="IAH28" s="12"/>
      <c r="IAI28" s="11"/>
      <c r="IAJ28" s="12"/>
      <c r="IAK28" s="12"/>
      <c r="IAL28" s="12"/>
      <c r="IAM28" s="12"/>
      <c r="IAN28" s="11"/>
      <c r="IAO28" s="12"/>
      <c r="IAP28" s="12"/>
      <c r="IAQ28" s="12"/>
      <c r="IAR28" s="12"/>
      <c r="IAS28" s="11"/>
      <c r="IAT28" s="12"/>
      <c r="IAU28" s="12"/>
      <c r="IAV28" s="12"/>
      <c r="IAW28" s="12"/>
      <c r="IAX28" s="11"/>
      <c r="IAY28" s="12"/>
      <c r="IAZ28" s="12"/>
      <c r="IBA28" s="12"/>
      <c r="IBB28" s="12"/>
      <c r="IBC28" s="11"/>
      <c r="IBD28" s="12"/>
      <c r="IBE28" s="12"/>
      <c r="IBF28" s="12"/>
      <c r="IBG28" s="12"/>
      <c r="IBH28" s="11"/>
      <c r="IBI28" s="12"/>
      <c r="IBJ28" s="12"/>
      <c r="IBK28" s="12"/>
      <c r="IBL28" s="12"/>
      <c r="IBM28" s="11"/>
      <c r="IBN28" s="12"/>
      <c r="IBO28" s="12"/>
      <c r="IBP28" s="12"/>
      <c r="IBQ28" s="12"/>
      <c r="IBR28" s="11"/>
      <c r="IBS28" s="12"/>
      <c r="IBT28" s="12"/>
      <c r="IBU28" s="12"/>
      <c r="IBV28" s="12"/>
      <c r="IBW28" s="11"/>
      <c r="IBX28" s="12"/>
      <c r="IBY28" s="12"/>
      <c r="IBZ28" s="12"/>
      <c r="ICA28" s="12"/>
      <c r="ICB28" s="11"/>
      <c r="ICC28" s="12"/>
      <c r="ICD28" s="12"/>
      <c r="ICE28" s="12"/>
      <c r="ICF28" s="12"/>
      <c r="ICG28" s="11"/>
      <c r="ICH28" s="12"/>
      <c r="ICI28" s="12"/>
      <c r="ICJ28" s="12"/>
      <c r="ICK28" s="12"/>
      <c r="ICL28" s="11"/>
      <c r="ICM28" s="12"/>
      <c r="ICN28" s="12"/>
      <c r="ICO28" s="12"/>
      <c r="ICP28" s="12"/>
      <c r="ICQ28" s="11"/>
      <c r="ICR28" s="12"/>
      <c r="ICS28" s="12"/>
      <c r="ICT28" s="12"/>
      <c r="ICU28" s="12"/>
      <c r="ICV28" s="11"/>
      <c r="ICW28" s="12"/>
      <c r="ICX28" s="12"/>
      <c r="ICY28" s="12"/>
      <c r="ICZ28" s="12"/>
      <c r="IDA28" s="11"/>
      <c r="IDB28" s="12"/>
      <c r="IDC28" s="12"/>
      <c r="IDD28" s="12"/>
      <c r="IDE28" s="12"/>
      <c r="IDF28" s="11"/>
      <c r="IDG28" s="12"/>
      <c r="IDH28" s="12"/>
      <c r="IDI28" s="12"/>
      <c r="IDJ28" s="12"/>
      <c r="IDK28" s="11"/>
      <c r="IDL28" s="12"/>
      <c r="IDM28" s="12"/>
      <c r="IDN28" s="12"/>
      <c r="IDO28" s="12"/>
      <c r="IDP28" s="11"/>
      <c r="IDQ28" s="12"/>
      <c r="IDR28" s="12"/>
      <c r="IDS28" s="12"/>
      <c r="IDT28" s="12"/>
      <c r="IDU28" s="11"/>
      <c r="IDV28" s="12"/>
      <c r="IDW28" s="12"/>
      <c r="IDX28" s="12"/>
      <c r="IDY28" s="12"/>
      <c r="IDZ28" s="11"/>
      <c r="IEA28" s="12"/>
      <c r="IEB28" s="12"/>
      <c r="IEC28" s="12"/>
      <c r="IED28" s="12"/>
      <c r="IEE28" s="11"/>
      <c r="IEF28" s="12"/>
      <c r="IEG28" s="12"/>
      <c r="IEH28" s="12"/>
      <c r="IEI28" s="12"/>
      <c r="IEJ28" s="11"/>
      <c r="IEK28" s="12"/>
      <c r="IEL28" s="12"/>
      <c r="IEM28" s="12"/>
      <c r="IEN28" s="12"/>
      <c r="IEO28" s="11"/>
      <c r="IEP28" s="12"/>
      <c r="IEQ28" s="12"/>
      <c r="IER28" s="12"/>
      <c r="IES28" s="12"/>
      <c r="IET28" s="11"/>
      <c r="IEU28" s="12"/>
      <c r="IEV28" s="12"/>
      <c r="IEW28" s="12"/>
      <c r="IEX28" s="12"/>
      <c r="IEY28" s="11"/>
      <c r="IEZ28" s="12"/>
      <c r="IFA28" s="12"/>
      <c r="IFB28" s="12"/>
      <c r="IFC28" s="12"/>
      <c r="IFD28" s="11"/>
      <c r="IFE28" s="12"/>
      <c r="IFF28" s="12"/>
      <c r="IFG28" s="12"/>
      <c r="IFH28" s="12"/>
      <c r="IFI28" s="11"/>
      <c r="IFJ28" s="12"/>
      <c r="IFK28" s="12"/>
      <c r="IFL28" s="12"/>
      <c r="IFM28" s="12"/>
      <c r="IFN28" s="11"/>
      <c r="IFO28" s="12"/>
      <c r="IFP28" s="12"/>
      <c r="IFQ28" s="12"/>
      <c r="IFR28" s="12"/>
      <c r="IFS28" s="11"/>
      <c r="IFT28" s="12"/>
      <c r="IFU28" s="12"/>
      <c r="IFV28" s="12"/>
      <c r="IFW28" s="12"/>
      <c r="IFX28" s="11"/>
      <c r="IFY28" s="12"/>
      <c r="IFZ28" s="12"/>
      <c r="IGA28" s="12"/>
      <c r="IGB28" s="12"/>
      <c r="IGC28" s="11"/>
      <c r="IGD28" s="12"/>
      <c r="IGE28" s="12"/>
      <c r="IGF28" s="12"/>
      <c r="IGG28" s="12"/>
      <c r="IGH28" s="11"/>
      <c r="IGI28" s="12"/>
      <c r="IGJ28" s="12"/>
      <c r="IGK28" s="12"/>
      <c r="IGL28" s="12"/>
      <c r="IGM28" s="11"/>
      <c r="IGN28" s="12"/>
      <c r="IGO28" s="12"/>
      <c r="IGP28" s="12"/>
      <c r="IGQ28" s="12"/>
      <c r="IGR28" s="11"/>
      <c r="IGS28" s="12"/>
      <c r="IGT28" s="12"/>
      <c r="IGU28" s="12"/>
      <c r="IGV28" s="12"/>
      <c r="IGW28" s="11"/>
      <c r="IGX28" s="12"/>
      <c r="IGY28" s="12"/>
      <c r="IGZ28" s="12"/>
      <c r="IHA28" s="12"/>
      <c r="IHB28" s="11"/>
      <c r="IHC28" s="12"/>
      <c r="IHD28" s="12"/>
      <c r="IHE28" s="12"/>
      <c r="IHF28" s="12"/>
      <c r="IHG28" s="11"/>
      <c r="IHH28" s="12"/>
      <c r="IHI28" s="12"/>
      <c r="IHJ28" s="12"/>
      <c r="IHK28" s="12"/>
      <c r="IHL28" s="11"/>
      <c r="IHM28" s="12"/>
      <c r="IHN28" s="12"/>
      <c r="IHO28" s="12"/>
      <c r="IHP28" s="12"/>
      <c r="IHQ28" s="11"/>
      <c r="IHR28" s="12"/>
      <c r="IHS28" s="12"/>
      <c r="IHT28" s="12"/>
      <c r="IHU28" s="12"/>
      <c r="IHV28" s="11"/>
      <c r="IHW28" s="12"/>
      <c r="IHX28" s="12"/>
      <c r="IHY28" s="12"/>
      <c r="IHZ28" s="12"/>
      <c r="IIA28" s="11"/>
      <c r="IIB28" s="12"/>
      <c r="IIC28" s="12"/>
      <c r="IID28" s="12"/>
      <c r="IIE28" s="12"/>
      <c r="IIF28" s="11"/>
      <c r="IIG28" s="12"/>
      <c r="IIH28" s="12"/>
      <c r="III28" s="12"/>
      <c r="IIJ28" s="12"/>
      <c r="IIK28" s="11"/>
      <c r="IIL28" s="12"/>
      <c r="IIM28" s="12"/>
      <c r="IIN28" s="12"/>
      <c r="IIO28" s="12"/>
      <c r="IIP28" s="11"/>
      <c r="IIQ28" s="12"/>
      <c r="IIR28" s="12"/>
      <c r="IIS28" s="12"/>
      <c r="IIT28" s="12"/>
      <c r="IIU28" s="11"/>
      <c r="IIV28" s="12"/>
      <c r="IIW28" s="12"/>
      <c r="IIX28" s="12"/>
      <c r="IIY28" s="12"/>
      <c r="IIZ28" s="11"/>
      <c r="IJA28" s="12"/>
      <c r="IJB28" s="12"/>
      <c r="IJC28" s="12"/>
      <c r="IJD28" s="12"/>
      <c r="IJE28" s="11"/>
      <c r="IJF28" s="12"/>
      <c r="IJG28" s="12"/>
      <c r="IJH28" s="12"/>
      <c r="IJI28" s="12"/>
      <c r="IJJ28" s="11"/>
      <c r="IJK28" s="12"/>
      <c r="IJL28" s="12"/>
      <c r="IJM28" s="12"/>
      <c r="IJN28" s="12"/>
      <c r="IJO28" s="11"/>
      <c r="IJP28" s="12"/>
      <c r="IJQ28" s="12"/>
      <c r="IJR28" s="12"/>
      <c r="IJS28" s="12"/>
      <c r="IJT28" s="11"/>
      <c r="IJU28" s="12"/>
      <c r="IJV28" s="12"/>
      <c r="IJW28" s="12"/>
      <c r="IJX28" s="12"/>
      <c r="IJY28" s="11"/>
      <c r="IJZ28" s="12"/>
      <c r="IKA28" s="12"/>
      <c r="IKB28" s="12"/>
      <c r="IKC28" s="12"/>
      <c r="IKD28" s="11"/>
      <c r="IKE28" s="12"/>
      <c r="IKF28" s="12"/>
      <c r="IKG28" s="12"/>
      <c r="IKH28" s="12"/>
      <c r="IKI28" s="11"/>
      <c r="IKJ28" s="12"/>
      <c r="IKK28" s="12"/>
      <c r="IKL28" s="12"/>
      <c r="IKM28" s="12"/>
      <c r="IKN28" s="11"/>
      <c r="IKO28" s="12"/>
      <c r="IKP28" s="12"/>
      <c r="IKQ28" s="12"/>
      <c r="IKR28" s="12"/>
      <c r="IKS28" s="11"/>
      <c r="IKT28" s="12"/>
      <c r="IKU28" s="12"/>
      <c r="IKV28" s="12"/>
      <c r="IKW28" s="12"/>
      <c r="IKX28" s="11"/>
      <c r="IKY28" s="12"/>
      <c r="IKZ28" s="12"/>
      <c r="ILA28" s="12"/>
      <c r="ILB28" s="12"/>
      <c r="ILC28" s="11"/>
      <c r="ILD28" s="12"/>
      <c r="ILE28" s="12"/>
      <c r="ILF28" s="12"/>
      <c r="ILG28" s="12"/>
      <c r="ILH28" s="11"/>
      <c r="ILI28" s="12"/>
      <c r="ILJ28" s="12"/>
      <c r="ILK28" s="12"/>
      <c r="ILL28" s="12"/>
      <c r="ILM28" s="11"/>
      <c r="ILN28" s="12"/>
      <c r="ILO28" s="12"/>
      <c r="ILP28" s="12"/>
      <c r="ILQ28" s="12"/>
      <c r="ILR28" s="11"/>
      <c r="ILS28" s="12"/>
      <c r="ILT28" s="12"/>
      <c r="ILU28" s="12"/>
      <c r="ILV28" s="12"/>
      <c r="ILW28" s="11"/>
      <c r="ILX28" s="12"/>
      <c r="ILY28" s="12"/>
      <c r="ILZ28" s="12"/>
      <c r="IMA28" s="12"/>
      <c r="IMB28" s="11"/>
      <c r="IMC28" s="12"/>
      <c r="IMD28" s="12"/>
      <c r="IME28" s="12"/>
      <c r="IMF28" s="12"/>
      <c r="IMG28" s="11"/>
      <c r="IMH28" s="12"/>
      <c r="IMI28" s="12"/>
      <c r="IMJ28" s="12"/>
      <c r="IMK28" s="12"/>
      <c r="IML28" s="11"/>
      <c r="IMM28" s="12"/>
      <c r="IMN28" s="12"/>
      <c r="IMO28" s="12"/>
      <c r="IMP28" s="12"/>
      <c r="IMQ28" s="11"/>
      <c r="IMR28" s="12"/>
      <c r="IMS28" s="12"/>
      <c r="IMT28" s="12"/>
      <c r="IMU28" s="12"/>
      <c r="IMV28" s="11"/>
      <c r="IMW28" s="12"/>
      <c r="IMX28" s="12"/>
      <c r="IMY28" s="12"/>
      <c r="IMZ28" s="12"/>
      <c r="INA28" s="11"/>
      <c r="INB28" s="12"/>
      <c r="INC28" s="12"/>
      <c r="IND28" s="12"/>
      <c r="INE28" s="12"/>
      <c r="INF28" s="11"/>
      <c r="ING28" s="12"/>
      <c r="INH28" s="12"/>
      <c r="INI28" s="12"/>
      <c r="INJ28" s="12"/>
      <c r="INK28" s="11"/>
      <c r="INL28" s="12"/>
      <c r="INM28" s="12"/>
      <c r="INN28" s="12"/>
      <c r="INO28" s="12"/>
      <c r="INP28" s="11"/>
      <c r="INQ28" s="12"/>
      <c r="INR28" s="12"/>
      <c r="INS28" s="12"/>
      <c r="INT28" s="12"/>
      <c r="INU28" s="11"/>
      <c r="INV28" s="12"/>
      <c r="INW28" s="12"/>
      <c r="INX28" s="12"/>
      <c r="INY28" s="12"/>
      <c r="INZ28" s="11"/>
      <c r="IOA28" s="12"/>
      <c r="IOB28" s="12"/>
      <c r="IOC28" s="12"/>
      <c r="IOD28" s="12"/>
      <c r="IOE28" s="11"/>
      <c r="IOF28" s="12"/>
      <c r="IOG28" s="12"/>
      <c r="IOH28" s="12"/>
      <c r="IOI28" s="12"/>
      <c r="IOJ28" s="11"/>
      <c r="IOK28" s="12"/>
      <c r="IOL28" s="12"/>
      <c r="IOM28" s="12"/>
      <c r="ION28" s="12"/>
      <c r="IOO28" s="11"/>
      <c r="IOP28" s="12"/>
      <c r="IOQ28" s="12"/>
      <c r="IOR28" s="12"/>
      <c r="IOS28" s="12"/>
      <c r="IOT28" s="11"/>
      <c r="IOU28" s="12"/>
      <c r="IOV28" s="12"/>
      <c r="IOW28" s="12"/>
      <c r="IOX28" s="12"/>
      <c r="IOY28" s="11"/>
      <c r="IOZ28" s="12"/>
      <c r="IPA28" s="12"/>
      <c r="IPB28" s="12"/>
      <c r="IPC28" s="12"/>
      <c r="IPD28" s="11"/>
      <c r="IPE28" s="12"/>
      <c r="IPF28" s="12"/>
      <c r="IPG28" s="12"/>
      <c r="IPH28" s="12"/>
      <c r="IPI28" s="11"/>
      <c r="IPJ28" s="12"/>
      <c r="IPK28" s="12"/>
      <c r="IPL28" s="12"/>
      <c r="IPM28" s="12"/>
      <c r="IPN28" s="11"/>
      <c r="IPO28" s="12"/>
      <c r="IPP28" s="12"/>
      <c r="IPQ28" s="12"/>
      <c r="IPR28" s="12"/>
      <c r="IPS28" s="11"/>
      <c r="IPT28" s="12"/>
      <c r="IPU28" s="12"/>
      <c r="IPV28" s="12"/>
      <c r="IPW28" s="12"/>
      <c r="IPX28" s="11"/>
      <c r="IPY28" s="12"/>
      <c r="IPZ28" s="12"/>
      <c r="IQA28" s="12"/>
      <c r="IQB28" s="12"/>
      <c r="IQC28" s="11"/>
      <c r="IQD28" s="12"/>
      <c r="IQE28" s="12"/>
      <c r="IQF28" s="12"/>
      <c r="IQG28" s="12"/>
      <c r="IQH28" s="11"/>
      <c r="IQI28" s="12"/>
      <c r="IQJ28" s="12"/>
      <c r="IQK28" s="12"/>
      <c r="IQL28" s="12"/>
      <c r="IQM28" s="11"/>
      <c r="IQN28" s="12"/>
      <c r="IQO28" s="12"/>
      <c r="IQP28" s="12"/>
      <c r="IQQ28" s="12"/>
      <c r="IQR28" s="11"/>
      <c r="IQS28" s="12"/>
      <c r="IQT28" s="12"/>
      <c r="IQU28" s="12"/>
      <c r="IQV28" s="12"/>
      <c r="IQW28" s="11"/>
      <c r="IQX28" s="12"/>
      <c r="IQY28" s="12"/>
      <c r="IQZ28" s="12"/>
      <c r="IRA28" s="12"/>
      <c r="IRB28" s="11"/>
      <c r="IRC28" s="12"/>
      <c r="IRD28" s="12"/>
      <c r="IRE28" s="12"/>
      <c r="IRF28" s="12"/>
      <c r="IRG28" s="11"/>
      <c r="IRH28" s="12"/>
      <c r="IRI28" s="12"/>
      <c r="IRJ28" s="12"/>
      <c r="IRK28" s="12"/>
      <c r="IRL28" s="11"/>
      <c r="IRM28" s="12"/>
      <c r="IRN28" s="12"/>
      <c r="IRO28" s="12"/>
      <c r="IRP28" s="12"/>
      <c r="IRQ28" s="11"/>
      <c r="IRR28" s="12"/>
      <c r="IRS28" s="12"/>
      <c r="IRT28" s="12"/>
      <c r="IRU28" s="12"/>
      <c r="IRV28" s="11"/>
      <c r="IRW28" s="12"/>
      <c r="IRX28" s="12"/>
      <c r="IRY28" s="12"/>
      <c r="IRZ28" s="12"/>
      <c r="ISA28" s="11"/>
      <c r="ISB28" s="12"/>
      <c r="ISC28" s="12"/>
      <c r="ISD28" s="12"/>
      <c r="ISE28" s="12"/>
      <c r="ISF28" s="11"/>
      <c r="ISG28" s="12"/>
      <c r="ISH28" s="12"/>
      <c r="ISI28" s="12"/>
      <c r="ISJ28" s="12"/>
      <c r="ISK28" s="11"/>
      <c r="ISL28" s="12"/>
      <c r="ISM28" s="12"/>
      <c r="ISN28" s="12"/>
      <c r="ISO28" s="12"/>
      <c r="ISP28" s="11"/>
      <c r="ISQ28" s="12"/>
      <c r="ISR28" s="12"/>
      <c r="ISS28" s="12"/>
      <c r="IST28" s="12"/>
      <c r="ISU28" s="11"/>
      <c r="ISV28" s="12"/>
      <c r="ISW28" s="12"/>
      <c r="ISX28" s="12"/>
      <c r="ISY28" s="12"/>
      <c r="ISZ28" s="11"/>
      <c r="ITA28" s="12"/>
      <c r="ITB28" s="12"/>
      <c r="ITC28" s="12"/>
      <c r="ITD28" s="12"/>
      <c r="ITE28" s="11"/>
      <c r="ITF28" s="12"/>
      <c r="ITG28" s="12"/>
      <c r="ITH28" s="12"/>
      <c r="ITI28" s="12"/>
      <c r="ITJ28" s="11"/>
      <c r="ITK28" s="12"/>
      <c r="ITL28" s="12"/>
      <c r="ITM28" s="12"/>
      <c r="ITN28" s="12"/>
      <c r="ITO28" s="11"/>
      <c r="ITP28" s="12"/>
      <c r="ITQ28" s="12"/>
      <c r="ITR28" s="12"/>
      <c r="ITS28" s="12"/>
      <c r="ITT28" s="11"/>
      <c r="ITU28" s="12"/>
      <c r="ITV28" s="12"/>
      <c r="ITW28" s="12"/>
      <c r="ITX28" s="12"/>
      <c r="ITY28" s="11"/>
      <c r="ITZ28" s="12"/>
      <c r="IUA28" s="12"/>
      <c r="IUB28" s="12"/>
      <c r="IUC28" s="12"/>
      <c r="IUD28" s="11"/>
      <c r="IUE28" s="12"/>
      <c r="IUF28" s="12"/>
      <c r="IUG28" s="12"/>
      <c r="IUH28" s="12"/>
      <c r="IUI28" s="11"/>
      <c r="IUJ28" s="12"/>
      <c r="IUK28" s="12"/>
      <c r="IUL28" s="12"/>
      <c r="IUM28" s="12"/>
      <c r="IUN28" s="11"/>
      <c r="IUO28" s="12"/>
      <c r="IUP28" s="12"/>
      <c r="IUQ28" s="12"/>
      <c r="IUR28" s="12"/>
      <c r="IUS28" s="11"/>
      <c r="IUT28" s="12"/>
      <c r="IUU28" s="12"/>
      <c r="IUV28" s="12"/>
      <c r="IUW28" s="12"/>
      <c r="IUX28" s="11"/>
      <c r="IUY28" s="12"/>
      <c r="IUZ28" s="12"/>
      <c r="IVA28" s="12"/>
      <c r="IVB28" s="12"/>
      <c r="IVC28" s="11"/>
      <c r="IVD28" s="12"/>
      <c r="IVE28" s="12"/>
      <c r="IVF28" s="12"/>
      <c r="IVG28" s="12"/>
      <c r="IVH28" s="11"/>
      <c r="IVI28" s="12"/>
      <c r="IVJ28" s="12"/>
      <c r="IVK28" s="12"/>
      <c r="IVL28" s="12"/>
      <c r="IVM28" s="11"/>
      <c r="IVN28" s="12"/>
      <c r="IVO28" s="12"/>
      <c r="IVP28" s="12"/>
      <c r="IVQ28" s="12"/>
      <c r="IVR28" s="11"/>
      <c r="IVS28" s="12"/>
      <c r="IVT28" s="12"/>
      <c r="IVU28" s="12"/>
      <c r="IVV28" s="12"/>
      <c r="IVW28" s="11"/>
      <c r="IVX28" s="12"/>
      <c r="IVY28" s="12"/>
      <c r="IVZ28" s="12"/>
      <c r="IWA28" s="12"/>
      <c r="IWB28" s="11"/>
      <c r="IWC28" s="12"/>
      <c r="IWD28" s="12"/>
      <c r="IWE28" s="12"/>
      <c r="IWF28" s="12"/>
      <c r="IWG28" s="11"/>
      <c r="IWH28" s="12"/>
      <c r="IWI28" s="12"/>
      <c r="IWJ28" s="12"/>
      <c r="IWK28" s="12"/>
      <c r="IWL28" s="11"/>
      <c r="IWM28" s="12"/>
      <c r="IWN28" s="12"/>
      <c r="IWO28" s="12"/>
      <c r="IWP28" s="12"/>
      <c r="IWQ28" s="11"/>
      <c r="IWR28" s="12"/>
      <c r="IWS28" s="12"/>
      <c r="IWT28" s="12"/>
      <c r="IWU28" s="12"/>
      <c r="IWV28" s="11"/>
      <c r="IWW28" s="12"/>
      <c r="IWX28" s="12"/>
      <c r="IWY28" s="12"/>
      <c r="IWZ28" s="12"/>
      <c r="IXA28" s="11"/>
      <c r="IXB28" s="12"/>
      <c r="IXC28" s="12"/>
      <c r="IXD28" s="12"/>
      <c r="IXE28" s="12"/>
      <c r="IXF28" s="11"/>
      <c r="IXG28" s="12"/>
      <c r="IXH28" s="12"/>
      <c r="IXI28" s="12"/>
      <c r="IXJ28" s="12"/>
      <c r="IXK28" s="11"/>
      <c r="IXL28" s="12"/>
      <c r="IXM28" s="12"/>
      <c r="IXN28" s="12"/>
      <c r="IXO28" s="12"/>
      <c r="IXP28" s="11"/>
      <c r="IXQ28" s="12"/>
      <c r="IXR28" s="12"/>
      <c r="IXS28" s="12"/>
      <c r="IXT28" s="12"/>
      <c r="IXU28" s="11"/>
      <c r="IXV28" s="12"/>
      <c r="IXW28" s="12"/>
      <c r="IXX28" s="12"/>
      <c r="IXY28" s="12"/>
      <c r="IXZ28" s="11"/>
      <c r="IYA28" s="12"/>
      <c r="IYB28" s="12"/>
      <c r="IYC28" s="12"/>
      <c r="IYD28" s="12"/>
      <c r="IYE28" s="11"/>
      <c r="IYF28" s="12"/>
      <c r="IYG28" s="12"/>
      <c r="IYH28" s="12"/>
      <c r="IYI28" s="12"/>
      <c r="IYJ28" s="11"/>
      <c r="IYK28" s="12"/>
      <c r="IYL28" s="12"/>
      <c r="IYM28" s="12"/>
      <c r="IYN28" s="12"/>
      <c r="IYO28" s="11"/>
      <c r="IYP28" s="12"/>
      <c r="IYQ28" s="12"/>
      <c r="IYR28" s="12"/>
      <c r="IYS28" s="12"/>
      <c r="IYT28" s="11"/>
      <c r="IYU28" s="12"/>
      <c r="IYV28" s="12"/>
      <c r="IYW28" s="12"/>
      <c r="IYX28" s="12"/>
      <c r="IYY28" s="11"/>
      <c r="IYZ28" s="12"/>
      <c r="IZA28" s="12"/>
      <c r="IZB28" s="12"/>
      <c r="IZC28" s="12"/>
      <c r="IZD28" s="11"/>
      <c r="IZE28" s="12"/>
      <c r="IZF28" s="12"/>
      <c r="IZG28" s="12"/>
      <c r="IZH28" s="12"/>
      <c r="IZI28" s="11"/>
      <c r="IZJ28" s="12"/>
      <c r="IZK28" s="12"/>
      <c r="IZL28" s="12"/>
      <c r="IZM28" s="12"/>
      <c r="IZN28" s="11"/>
      <c r="IZO28" s="12"/>
      <c r="IZP28" s="12"/>
      <c r="IZQ28" s="12"/>
      <c r="IZR28" s="12"/>
      <c r="IZS28" s="11"/>
      <c r="IZT28" s="12"/>
      <c r="IZU28" s="12"/>
      <c r="IZV28" s="12"/>
      <c r="IZW28" s="12"/>
      <c r="IZX28" s="11"/>
      <c r="IZY28" s="12"/>
      <c r="IZZ28" s="12"/>
      <c r="JAA28" s="12"/>
      <c r="JAB28" s="12"/>
      <c r="JAC28" s="11"/>
      <c r="JAD28" s="12"/>
      <c r="JAE28" s="12"/>
      <c r="JAF28" s="12"/>
      <c r="JAG28" s="12"/>
      <c r="JAH28" s="11"/>
      <c r="JAI28" s="12"/>
      <c r="JAJ28" s="12"/>
      <c r="JAK28" s="12"/>
      <c r="JAL28" s="12"/>
      <c r="JAM28" s="11"/>
      <c r="JAN28" s="12"/>
      <c r="JAO28" s="12"/>
      <c r="JAP28" s="12"/>
      <c r="JAQ28" s="12"/>
      <c r="JAR28" s="11"/>
      <c r="JAS28" s="12"/>
      <c r="JAT28" s="12"/>
      <c r="JAU28" s="12"/>
      <c r="JAV28" s="12"/>
      <c r="JAW28" s="11"/>
      <c r="JAX28" s="12"/>
      <c r="JAY28" s="12"/>
      <c r="JAZ28" s="12"/>
      <c r="JBA28" s="12"/>
      <c r="JBB28" s="11"/>
      <c r="JBC28" s="12"/>
      <c r="JBD28" s="12"/>
      <c r="JBE28" s="12"/>
      <c r="JBF28" s="12"/>
      <c r="JBG28" s="11"/>
      <c r="JBH28" s="12"/>
      <c r="JBI28" s="12"/>
      <c r="JBJ28" s="12"/>
      <c r="JBK28" s="12"/>
      <c r="JBL28" s="11"/>
      <c r="JBM28" s="12"/>
      <c r="JBN28" s="12"/>
      <c r="JBO28" s="12"/>
      <c r="JBP28" s="12"/>
      <c r="JBQ28" s="11"/>
      <c r="JBR28" s="12"/>
      <c r="JBS28" s="12"/>
      <c r="JBT28" s="12"/>
      <c r="JBU28" s="12"/>
      <c r="JBV28" s="11"/>
      <c r="JBW28" s="12"/>
      <c r="JBX28" s="12"/>
      <c r="JBY28" s="12"/>
      <c r="JBZ28" s="12"/>
      <c r="JCA28" s="11"/>
      <c r="JCB28" s="12"/>
      <c r="JCC28" s="12"/>
      <c r="JCD28" s="12"/>
      <c r="JCE28" s="12"/>
      <c r="JCF28" s="11"/>
      <c r="JCG28" s="12"/>
      <c r="JCH28" s="12"/>
      <c r="JCI28" s="12"/>
      <c r="JCJ28" s="12"/>
      <c r="JCK28" s="11"/>
      <c r="JCL28" s="12"/>
      <c r="JCM28" s="12"/>
      <c r="JCN28" s="12"/>
      <c r="JCO28" s="12"/>
      <c r="JCP28" s="11"/>
      <c r="JCQ28" s="12"/>
      <c r="JCR28" s="12"/>
      <c r="JCS28" s="12"/>
      <c r="JCT28" s="12"/>
      <c r="JCU28" s="11"/>
      <c r="JCV28" s="12"/>
      <c r="JCW28" s="12"/>
      <c r="JCX28" s="12"/>
      <c r="JCY28" s="12"/>
      <c r="JCZ28" s="11"/>
      <c r="JDA28" s="12"/>
      <c r="JDB28" s="12"/>
      <c r="JDC28" s="12"/>
      <c r="JDD28" s="12"/>
      <c r="JDE28" s="11"/>
      <c r="JDF28" s="12"/>
      <c r="JDG28" s="12"/>
      <c r="JDH28" s="12"/>
      <c r="JDI28" s="12"/>
      <c r="JDJ28" s="11"/>
      <c r="JDK28" s="12"/>
      <c r="JDL28" s="12"/>
      <c r="JDM28" s="12"/>
      <c r="JDN28" s="12"/>
      <c r="JDO28" s="11"/>
      <c r="JDP28" s="12"/>
      <c r="JDQ28" s="12"/>
      <c r="JDR28" s="12"/>
      <c r="JDS28" s="12"/>
      <c r="JDT28" s="11"/>
      <c r="JDU28" s="12"/>
      <c r="JDV28" s="12"/>
      <c r="JDW28" s="12"/>
      <c r="JDX28" s="12"/>
      <c r="JDY28" s="11"/>
      <c r="JDZ28" s="12"/>
      <c r="JEA28" s="12"/>
      <c r="JEB28" s="12"/>
      <c r="JEC28" s="12"/>
      <c r="JED28" s="11"/>
      <c r="JEE28" s="12"/>
      <c r="JEF28" s="12"/>
      <c r="JEG28" s="12"/>
      <c r="JEH28" s="12"/>
      <c r="JEI28" s="11"/>
      <c r="JEJ28" s="12"/>
      <c r="JEK28" s="12"/>
      <c r="JEL28" s="12"/>
      <c r="JEM28" s="12"/>
      <c r="JEN28" s="11"/>
      <c r="JEO28" s="12"/>
      <c r="JEP28" s="12"/>
      <c r="JEQ28" s="12"/>
      <c r="JER28" s="12"/>
      <c r="JES28" s="11"/>
      <c r="JET28" s="12"/>
      <c r="JEU28" s="12"/>
      <c r="JEV28" s="12"/>
      <c r="JEW28" s="12"/>
      <c r="JEX28" s="11"/>
      <c r="JEY28" s="12"/>
      <c r="JEZ28" s="12"/>
      <c r="JFA28" s="12"/>
      <c r="JFB28" s="12"/>
      <c r="JFC28" s="11"/>
      <c r="JFD28" s="12"/>
      <c r="JFE28" s="12"/>
      <c r="JFF28" s="12"/>
      <c r="JFG28" s="12"/>
      <c r="JFH28" s="11"/>
      <c r="JFI28" s="12"/>
      <c r="JFJ28" s="12"/>
      <c r="JFK28" s="12"/>
      <c r="JFL28" s="12"/>
      <c r="JFM28" s="11"/>
      <c r="JFN28" s="12"/>
      <c r="JFO28" s="12"/>
      <c r="JFP28" s="12"/>
      <c r="JFQ28" s="12"/>
      <c r="JFR28" s="11"/>
      <c r="JFS28" s="12"/>
      <c r="JFT28" s="12"/>
      <c r="JFU28" s="12"/>
      <c r="JFV28" s="12"/>
      <c r="JFW28" s="11"/>
      <c r="JFX28" s="12"/>
      <c r="JFY28" s="12"/>
      <c r="JFZ28" s="12"/>
      <c r="JGA28" s="12"/>
      <c r="JGB28" s="11"/>
      <c r="JGC28" s="12"/>
      <c r="JGD28" s="12"/>
      <c r="JGE28" s="12"/>
      <c r="JGF28" s="12"/>
      <c r="JGG28" s="11"/>
      <c r="JGH28" s="12"/>
      <c r="JGI28" s="12"/>
      <c r="JGJ28" s="12"/>
      <c r="JGK28" s="12"/>
      <c r="JGL28" s="11"/>
      <c r="JGM28" s="12"/>
      <c r="JGN28" s="12"/>
      <c r="JGO28" s="12"/>
      <c r="JGP28" s="12"/>
      <c r="JGQ28" s="11"/>
      <c r="JGR28" s="12"/>
      <c r="JGS28" s="12"/>
      <c r="JGT28" s="12"/>
      <c r="JGU28" s="12"/>
      <c r="JGV28" s="11"/>
      <c r="JGW28" s="12"/>
      <c r="JGX28" s="12"/>
      <c r="JGY28" s="12"/>
      <c r="JGZ28" s="12"/>
      <c r="JHA28" s="11"/>
      <c r="JHB28" s="12"/>
      <c r="JHC28" s="12"/>
      <c r="JHD28" s="12"/>
      <c r="JHE28" s="12"/>
      <c r="JHF28" s="11"/>
      <c r="JHG28" s="12"/>
      <c r="JHH28" s="12"/>
      <c r="JHI28" s="12"/>
      <c r="JHJ28" s="12"/>
      <c r="JHK28" s="11"/>
      <c r="JHL28" s="12"/>
      <c r="JHM28" s="12"/>
      <c r="JHN28" s="12"/>
      <c r="JHO28" s="12"/>
      <c r="JHP28" s="11"/>
      <c r="JHQ28" s="12"/>
      <c r="JHR28" s="12"/>
      <c r="JHS28" s="12"/>
      <c r="JHT28" s="12"/>
      <c r="JHU28" s="11"/>
      <c r="JHV28" s="12"/>
      <c r="JHW28" s="12"/>
      <c r="JHX28" s="12"/>
      <c r="JHY28" s="12"/>
      <c r="JHZ28" s="11"/>
      <c r="JIA28" s="12"/>
      <c r="JIB28" s="12"/>
      <c r="JIC28" s="12"/>
      <c r="JID28" s="12"/>
      <c r="JIE28" s="11"/>
      <c r="JIF28" s="12"/>
      <c r="JIG28" s="12"/>
      <c r="JIH28" s="12"/>
      <c r="JII28" s="12"/>
      <c r="JIJ28" s="11"/>
      <c r="JIK28" s="12"/>
      <c r="JIL28" s="12"/>
      <c r="JIM28" s="12"/>
      <c r="JIN28" s="12"/>
      <c r="JIO28" s="11"/>
      <c r="JIP28" s="12"/>
      <c r="JIQ28" s="12"/>
      <c r="JIR28" s="12"/>
      <c r="JIS28" s="12"/>
      <c r="JIT28" s="11"/>
      <c r="JIU28" s="12"/>
      <c r="JIV28" s="12"/>
      <c r="JIW28" s="12"/>
      <c r="JIX28" s="12"/>
      <c r="JIY28" s="11"/>
      <c r="JIZ28" s="12"/>
      <c r="JJA28" s="12"/>
      <c r="JJB28" s="12"/>
      <c r="JJC28" s="12"/>
      <c r="JJD28" s="11"/>
      <c r="JJE28" s="12"/>
      <c r="JJF28" s="12"/>
      <c r="JJG28" s="12"/>
      <c r="JJH28" s="12"/>
      <c r="JJI28" s="11"/>
      <c r="JJJ28" s="12"/>
      <c r="JJK28" s="12"/>
      <c r="JJL28" s="12"/>
      <c r="JJM28" s="12"/>
      <c r="JJN28" s="11"/>
      <c r="JJO28" s="12"/>
      <c r="JJP28" s="12"/>
      <c r="JJQ28" s="12"/>
      <c r="JJR28" s="12"/>
      <c r="JJS28" s="11"/>
      <c r="JJT28" s="12"/>
      <c r="JJU28" s="12"/>
      <c r="JJV28" s="12"/>
      <c r="JJW28" s="12"/>
      <c r="JJX28" s="11"/>
      <c r="JJY28" s="12"/>
      <c r="JJZ28" s="12"/>
      <c r="JKA28" s="12"/>
      <c r="JKB28" s="12"/>
      <c r="JKC28" s="11"/>
      <c r="JKD28" s="12"/>
      <c r="JKE28" s="12"/>
      <c r="JKF28" s="12"/>
      <c r="JKG28" s="12"/>
      <c r="JKH28" s="11"/>
      <c r="JKI28" s="12"/>
      <c r="JKJ28" s="12"/>
      <c r="JKK28" s="12"/>
      <c r="JKL28" s="12"/>
      <c r="JKM28" s="11"/>
      <c r="JKN28" s="12"/>
      <c r="JKO28" s="12"/>
      <c r="JKP28" s="12"/>
      <c r="JKQ28" s="12"/>
      <c r="JKR28" s="11"/>
      <c r="JKS28" s="12"/>
      <c r="JKT28" s="12"/>
      <c r="JKU28" s="12"/>
      <c r="JKV28" s="12"/>
      <c r="JKW28" s="11"/>
      <c r="JKX28" s="12"/>
      <c r="JKY28" s="12"/>
      <c r="JKZ28" s="12"/>
      <c r="JLA28" s="12"/>
      <c r="JLB28" s="11"/>
      <c r="JLC28" s="12"/>
      <c r="JLD28" s="12"/>
      <c r="JLE28" s="12"/>
      <c r="JLF28" s="12"/>
      <c r="JLG28" s="11"/>
      <c r="JLH28" s="12"/>
      <c r="JLI28" s="12"/>
      <c r="JLJ28" s="12"/>
      <c r="JLK28" s="12"/>
      <c r="JLL28" s="11"/>
      <c r="JLM28" s="12"/>
      <c r="JLN28" s="12"/>
      <c r="JLO28" s="12"/>
      <c r="JLP28" s="12"/>
      <c r="JLQ28" s="11"/>
      <c r="JLR28" s="12"/>
      <c r="JLS28" s="12"/>
      <c r="JLT28" s="12"/>
      <c r="JLU28" s="12"/>
      <c r="JLV28" s="11"/>
      <c r="JLW28" s="12"/>
      <c r="JLX28" s="12"/>
      <c r="JLY28" s="12"/>
      <c r="JLZ28" s="12"/>
      <c r="JMA28" s="11"/>
      <c r="JMB28" s="12"/>
      <c r="JMC28" s="12"/>
      <c r="JMD28" s="12"/>
      <c r="JME28" s="12"/>
      <c r="JMF28" s="11"/>
      <c r="JMG28" s="12"/>
      <c r="JMH28" s="12"/>
      <c r="JMI28" s="12"/>
      <c r="JMJ28" s="12"/>
      <c r="JMK28" s="11"/>
      <c r="JML28" s="12"/>
      <c r="JMM28" s="12"/>
      <c r="JMN28" s="12"/>
      <c r="JMO28" s="12"/>
      <c r="JMP28" s="11"/>
      <c r="JMQ28" s="12"/>
      <c r="JMR28" s="12"/>
      <c r="JMS28" s="12"/>
      <c r="JMT28" s="12"/>
      <c r="JMU28" s="11"/>
      <c r="JMV28" s="12"/>
      <c r="JMW28" s="12"/>
      <c r="JMX28" s="12"/>
      <c r="JMY28" s="12"/>
      <c r="JMZ28" s="11"/>
      <c r="JNA28" s="12"/>
      <c r="JNB28" s="12"/>
      <c r="JNC28" s="12"/>
      <c r="JND28" s="12"/>
      <c r="JNE28" s="11"/>
      <c r="JNF28" s="12"/>
      <c r="JNG28" s="12"/>
      <c r="JNH28" s="12"/>
      <c r="JNI28" s="12"/>
      <c r="JNJ28" s="11"/>
      <c r="JNK28" s="12"/>
      <c r="JNL28" s="12"/>
      <c r="JNM28" s="12"/>
      <c r="JNN28" s="12"/>
      <c r="JNO28" s="11"/>
      <c r="JNP28" s="12"/>
      <c r="JNQ28" s="12"/>
      <c r="JNR28" s="12"/>
      <c r="JNS28" s="12"/>
      <c r="JNT28" s="11"/>
      <c r="JNU28" s="12"/>
      <c r="JNV28" s="12"/>
      <c r="JNW28" s="12"/>
      <c r="JNX28" s="12"/>
      <c r="JNY28" s="11"/>
      <c r="JNZ28" s="12"/>
      <c r="JOA28" s="12"/>
      <c r="JOB28" s="12"/>
      <c r="JOC28" s="12"/>
      <c r="JOD28" s="11"/>
      <c r="JOE28" s="12"/>
      <c r="JOF28" s="12"/>
      <c r="JOG28" s="12"/>
      <c r="JOH28" s="12"/>
      <c r="JOI28" s="11"/>
      <c r="JOJ28" s="12"/>
      <c r="JOK28" s="12"/>
      <c r="JOL28" s="12"/>
      <c r="JOM28" s="12"/>
      <c r="JON28" s="11"/>
      <c r="JOO28" s="12"/>
      <c r="JOP28" s="12"/>
      <c r="JOQ28" s="12"/>
      <c r="JOR28" s="12"/>
      <c r="JOS28" s="11"/>
      <c r="JOT28" s="12"/>
      <c r="JOU28" s="12"/>
      <c r="JOV28" s="12"/>
      <c r="JOW28" s="12"/>
      <c r="JOX28" s="11"/>
      <c r="JOY28" s="12"/>
      <c r="JOZ28" s="12"/>
      <c r="JPA28" s="12"/>
      <c r="JPB28" s="12"/>
      <c r="JPC28" s="11"/>
      <c r="JPD28" s="12"/>
      <c r="JPE28" s="12"/>
      <c r="JPF28" s="12"/>
      <c r="JPG28" s="12"/>
      <c r="JPH28" s="11"/>
      <c r="JPI28" s="12"/>
      <c r="JPJ28" s="12"/>
      <c r="JPK28" s="12"/>
      <c r="JPL28" s="12"/>
      <c r="JPM28" s="11"/>
      <c r="JPN28" s="12"/>
      <c r="JPO28" s="12"/>
      <c r="JPP28" s="12"/>
      <c r="JPQ28" s="12"/>
      <c r="JPR28" s="11"/>
      <c r="JPS28" s="12"/>
      <c r="JPT28" s="12"/>
      <c r="JPU28" s="12"/>
      <c r="JPV28" s="12"/>
      <c r="JPW28" s="11"/>
      <c r="JPX28" s="12"/>
      <c r="JPY28" s="12"/>
      <c r="JPZ28" s="12"/>
      <c r="JQA28" s="12"/>
      <c r="JQB28" s="11"/>
      <c r="JQC28" s="12"/>
      <c r="JQD28" s="12"/>
      <c r="JQE28" s="12"/>
      <c r="JQF28" s="12"/>
      <c r="JQG28" s="11"/>
      <c r="JQH28" s="12"/>
      <c r="JQI28" s="12"/>
      <c r="JQJ28" s="12"/>
      <c r="JQK28" s="12"/>
      <c r="JQL28" s="11"/>
      <c r="JQM28" s="12"/>
      <c r="JQN28" s="12"/>
      <c r="JQO28" s="12"/>
      <c r="JQP28" s="12"/>
      <c r="JQQ28" s="11"/>
      <c r="JQR28" s="12"/>
      <c r="JQS28" s="12"/>
      <c r="JQT28" s="12"/>
      <c r="JQU28" s="12"/>
      <c r="JQV28" s="11"/>
      <c r="JQW28" s="12"/>
      <c r="JQX28" s="12"/>
      <c r="JQY28" s="12"/>
      <c r="JQZ28" s="12"/>
      <c r="JRA28" s="11"/>
      <c r="JRB28" s="12"/>
      <c r="JRC28" s="12"/>
      <c r="JRD28" s="12"/>
      <c r="JRE28" s="12"/>
      <c r="JRF28" s="11"/>
      <c r="JRG28" s="12"/>
      <c r="JRH28" s="12"/>
      <c r="JRI28" s="12"/>
      <c r="JRJ28" s="12"/>
      <c r="JRK28" s="11"/>
      <c r="JRL28" s="12"/>
      <c r="JRM28" s="12"/>
      <c r="JRN28" s="12"/>
      <c r="JRO28" s="12"/>
      <c r="JRP28" s="11"/>
      <c r="JRQ28" s="12"/>
      <c r="JRR28" s="12"/>
      <c r="JRS28" s="12"/>
      <c r="JRT28" s="12"/>
      <c r="JRU28" s="11"/>
      <c r="JRV28" s="12"/>
      <c r="JRW28" s="12"/>
      <c r="JRX28" s="12"/>
      <c r="JRY28" s="12"/>
      <c r="JRZ28" s="11"/>
      <c r="JSA28" s="12"/>
      <c r="JSB28" s="12"/>
      <c r="JSC28" s="12"/>
      <c r="JSD28" s="12"/>
      <c r="JSE28" s="11"/>
      <c r="JSF28" s="12"/>
      <c r="JSG28" s="12"/>
      <c r="JSH28" s="12"/>
      <c r="JSI28" s="12"/>
      <c r="JSJ28" s="11"/>
      <c r="JSK28" s="12"/>
      <c r="JSL28" s="12"/>
      <c r="JSM28" s="12"/>
      <c r="JSN28" s="12"/>
      <c r="JSO28" s="11"/>
      <c r="JSP28" s="12"/>
      <c r="JSQ28" s="12"/>
      <c r="JSR28" s="12"/>
      <c r="JSS28" s="12"/>
      <c r="JST28" s="11"/>
      <c r="JSU28" s="12"/>
      <c r="JSV28" s="12"/>
      <c r="JSW28" s="12"/>
      <c r="JSX28" s="12"/>
      <c r="JSY28" s="11"/>
      <c r="JSZ28" s="12"/>
      <c r="JTA28" s="12"/>
      <c r="JTB28" s="12"/>
      <c r="JTC28" s="12"/>
      <c r="JTD28" s="11"/>
      <c r="JTE28" s="12"/>
      <c r="JTF28" s="12"/>
      <c r="JTG28" s="12"/>
      <c r="JTH28" s="12"/>
      <c r="JTI28" s="11"/>
      <c r="JTJ28" s="12"/>
      <c r="JTK28" s="12"/>
      <c r="JTL28" s="12"/>
      <c r="JTM28" s="12"/>
      <c r="JTN28" s="11"/>
      <c r="JTO28" s="12"/>
      <c r="JTP28" s="12"/>
      <c r="JTQ28" s="12"/>
      <c r="JTR28" s="12"/>
      <c r="JTS28" s="11"/>
      <c r="JTT28" s="12"/>
      <c r="JTU28" s="12"/>
      <c r="JTV28" s="12"/>
      <c r="JTW28" s="12"/>
      <c r="JTX28" s="11"/>
      <c r="JTY28" s="12"/>
      <c r="JTZ28" s="12"/>
      <c r="JUA28" s="12"/>
      <c r="JUB28" s="12"/>
      <c r="JUC28" s="11"/>
      <c r="JUD28" s="12"/>
      <c r="JUE28" s="12"/>
      <c r="JUF28" s="12"/>
      <c r="JUG28" s="12"/>
      <c r="JUH28" s="11"/>
      <c r="JUI28" s="12"/>
      <c r="JUJ28" s="12"/>
      <c r="JUK28" s="12"/>
      <c r="JUL28" s="12"/>
      <c r="JUM28" s="11"/>
      <c r="JUN28" s="12"/>
      <c r="JUO28" s="12"/>
      <c r="JUP28" s="12"/>
      <c r="JUQ28" s="12"/>
      <c r="JUR28" s="11"/>
      <c r="JUS28" s="12"/>
      <c r="JUT28" s="12"/>
      <c r="JUU28" s="12"/>
      <c r="JUV28" s="12"/>
      <c r="JUW28" s="11"/>
      <c r="JUX28" s="12"/>
      <c r="JUY28" s="12"/>
      <c r="JUZ28" s="12"/>
      <c r="JVA28" s="12"/>
      <c r="JVB28" s="11"/>
      <c r="JVC28" s="12"/>
      <c r="JVD28" s="12"/>
      <c r="JVE28" s="12"/>
      <c r="JVF28" s="12"/>
      <c r="JVG28" s="11"/>
      <c r="JVH28" s="12"/>
      <c r="JVI28" s="12"/>
      <c r="JVJ28" s="12"/>
      <c r="JVK28" s="12"/>
      <c r="JVL28" s="11"/>
      <c r="JVM28" s="12"/>
      <c r="JVN28" s="12"/>
      <c r="JVO28" s="12"/>
      <c r="JVP28" s="12"/>
      <c r="JVQ28" s="11"/>
      <c r="JVR28" s="12"/>
      <c r="JVS28" s="12"/>
      <c r="JVT28" s="12"/>
      <c r="JVU28" s="12"/>
      <c r="JVV28" s="11"/>
      <c r="JVW28" s="12"/>
      <c r="JVX28" s="12"/>
      <c r="JVY28" s="12"/>
      <c r="JVZ28" s="12"/>
      <c r="JWA28" s="11"/>
      <c r="JWB28" s="12"/>
      <c r="JWC28" s="12"/>
      <c r="JWD28" s="12"/>
      <c r="JWE28" s="12"/>
      <c r="JWF28" s="11"/>
      <c r="JWG28" s="12"/>
      <c r="JWH28" s="12"/>
      <c r="JWI28" s="12"/>
      <c r="JWJ28" s="12"/>
      <c r="JWK28" s="11"/>
      <c r="JWL28" s="12"/>
      <c r="JWM28" s="12"/>
      <c r="JWN28" s="12"/>
      <c r="JWO28" s="12"/>
      <c r="JWP28" s="11"/>
      <c r="JWQ28" s="12"/>
      <c r="JWR28" s="12"/>
      <c r="JWS28" s="12"/>
      <c r="JWT28" s="12"/>
      <c r="JWU28" s="11"/>
      <c r="JWV28" s="12"/>
      <c r="JWW28" s="12"/>
      <c r="JWX28" s="12"/>
      <c r="JWY28" s="12"/>
      <c r="JWZ28" s="11"/>
      <c r="JXA28" s="12"/>
      <c r="JXB28" s="12"/>
      <c r="JXC28" s="12"/>
      <c r="JXD28" s="12"/>
      <c r="JXE28" s="11"/>
      <c r="JXF28" s="12"/>
      <c r="JXG28" s="12"/>
      <c r="JXH28" s="12"/>
      <c r="JXI28" s="12"/>
      <c r="JXJ28" s="11"/>
      <c r="JXK28" s="12"/>
      <c r="JXL28" s="12"/>
      <c r="JXM28" s="12"/>
      <c r="JXN28" s="12"/>
      <c r="JXO28" s="11"/>
      <c r="JXP28" s="12"/>
      <c r="JXQ28" s="12"/>
      <c r="JXR28" s="12"/>
      <c r="JXS28" s="12"/>
      <c r="JXT28" s="11"/>
      <c r="JXU28" s="12"/>
      <c r="JXV28" s="12"/>
      <c r="JXW28" s="12"/>
      <c r="JXX28" s="12"/>
      <c r="JXY28" s="11"/>
      <c r="JXZ28" s="12"/>
      <c r="JYA28" s="12"/>
      <c r="JYB28" s="12"/>
      <c r="JYC28" s="12"/>
      <c r="JYD28" s="11"/>
      <c r="JYE28" s="12"/>
      <c r="JYF28" s="12"/>
      <c r="JYG28" s="12"/>
      <c r="JYH28" s="12"/>
      <c r="JYI28" s="11"/>
      <c r="JYJ28" s="12"/>
      <c r="JYK28" s="12"/>
      <c r="JYL28" s="12"/>
      <c r="JYM28" s="12"/>
      <c r="JYN28" s="11"/>
      <c r="JYO28" s="12"/>
      <c r="JYP28" s="12"/>
      <c r="JYQ28" s="12"/>
      <c r="JYR28" s="12"/>
      <c r="JYS28" s="11"/>
      <c r="JYT28" s="12"/>
      <c r="JYU28" s="12"/>
      <c r="JYV28" s="12"/>
      <c r="JYW28" s="12"/>
      <c r="JYX28" s="11"/>
      <c r="JYY28" s="12"/>
      <c r="JYZ28" s="12"/>
      <c r="JZA28" s="12"/>
      <c r="JZB28" s="12"/>
      <c r="JZC28" s="11"/>
      <c r="JZD28" s="12"/>
      <c r="JZE28" s="12"/>
      <c r="JZF28" s="12"/>
      <c r="JZG28" s="12"/>
      <c r="JZH28" s="11"/>
      <c r="JZI28" s="12"/>
      <c r="JZJ28" s="12"/>
      <c r="JZK28" s="12"/>
      <c r="JZL28" s="12"/>
      <c r="JZM28" s="11"/>
      <c r="JZN28" s="12"/>
      <c r="JZO28" s="12"/>
      <c r="JZP28" s="12"/>
      <c r="JZQ28" s="12"/>
      <c r="JZR28" s="11"/>
      <c r="JZS28" s="12"/>
      <c r="JZT28" s="12"/>
      <c r="JZU28" s="12"/>
      <c r="JZV28" s="12"/>
      <c r="JZW28" s="11"/>
      <c r="JZX28" s="12"/>
      <c r="JZY28" s="12"/>
      <c r="JZZ28" s="12"/>
      <c r="KAA28" s="12"/>
      <c r="KAB28" s="11"/>
      <c r="KAC28" s="12"/>
      <c r="KAD28" s="12"/>
      <c r="KAE28" s="12"/>
      <c r="KAF28" s="12"/>
      <c r="KAG28" s="11"/>
      <c r="KAH28" s="12"/>
      <c r="KAI28" s="12"/>
      <c r="KAJ28" s="12"/>
      <c r="KAK28" s="12"/>
      <c r="KAL28" s="11"/>
      <c r="KAM28" s="12"/>
      <c r="KAN28" s="12"/>
      <c r="KAO28" s="12"/>
      <c r="KAP28" s="12"/>
      <c r="KAQ28" s="11"/>
      <c r="KAR28" s="12"/>
      <c r="KAS28" s="12"/>
      <c r="KAT28" s="12"/>
      <c r="KAU28" s="12"/>
      <c r="KAV28" s="11"/>
      <c r="KAW28" s="12"/>
      <c r="KAX28" s="12"/>
      <c r="KAY28" s="12"/>
      <c r="KAZ28" s="12"/>
      <c r="KBA28" s="11"/>
      <c r="KBB28" s="12"/>
      <c r="KBC28" s="12"/>
      <c r="KBD28" s="12"/>
      <c r="KBE28" s="12"/>
      <c r="KBF28" s="11"/>
      <c r="KBG28" s="12"/>
      <c r="KBH28" s="12"/>
      <c r="KBI28" s="12"/>
      <c r="KBJ28" s="12"/>
      <c r="KBK28" s="11"/>
      <c r="KBL28" s="12"/>
      <c r="KBM28" s="12"/>
      <c r="KBN28" s="12"/>
      <c r="KBO28" s="12"/>
      <c r="KBP28" s="11"/>
      <c r="KBQ28" s="12"/>
      <c r="KBR28" s="12"/>
      <c r="KBS28" s="12"/>
      <c r="KBT28" s="12"/>
      <c r="KBU28" s="11"/>
      <c r="KBV28" s="12"/>
      <c r="KBW28" s="12"/>
      <c r="KBX28" s="12"/>
      <c r="KBY28" s="12"/>
      <c r="KBZ28" s="11"/>
      <c r="KCA28" s="12"/>
      <c r="KCB28" s="12"/>
      <c r="KCC28" s="12"/>
      <c r="KCD28" s="12"/>
      <c r="KCE28" s="11"/>
      <c r="KCF28" s="12"/>
      <c r="KCG28" s="12"/>
      <c r="KCH28" s="12"/>
      <c r="KCI28" s="12"/>
      <c r="KCJ28" s="11"/>
      <c r="KCK28" s="12"/>
      <c r="KCL28" s="12"/>
      <c r="KCM28" s="12"/>
      <c r="KCN28" s="12"/>
      <c r="KCO28" s="11"/>
      <c r="KCP28" s="12"/>
      <c r="KCQ28" s="12"/>
      <c r="KCR28" s="12"/>
      <c r="KCS28" s="12"/>
      <c r="KCT28" s="11"/>
      <c r="KCU28" s="12"/>
      <c r="KCV28" s="12"/>
      <c r="KCW28" s="12"/>
      <c r="KCX28" s="12"/>
      <c r="KCY28" s="11"/>
      <c r="KCZ28" s="12"/>
      <c r="KDA28" s="12"/>
      <c r="KDB28" s="12"/>
      <c r="KDC28" s="12"/>
      <c r="KDD28" s="11"/>
      <c r="KDE28" s="12"/>
      <c r="KDF28" s="12"/>
      <c r="KDG28" s="12"/>
      <c r="KDH28" s="12"/>
      <c r="KDI28" s="11"/>
      <c r="KDJ28" s="12"/>
      <c r="KDK28" s="12"/>
      <c r="KDL28" s="12"/>
      <c r="KDM28" s="12"/>
      <c r="KDN28" s="11"/>
      <c r="KDO28" s="12"/>
      <c r="KDP28" s="12"/>
      <c r="KDQ28" s="12"/>
      <c r="KDR28" s="12"/>
      <c r="KDS28" s="11"/>
      <c r="KDT28" s="12"/>
      <c r="KDU28" s="12"/>
      <c r="KDV28" s="12"/>
      <c r="KDW28" s="12"/>
      <c r="KDX28" s="11"/>
      <c r="KDY28" s="12"/>
      <c r="KDZ28" s="12"/>
      <c r="KEA28" s="12"/>
      <c r="KEB28" s="12"/>
      <c r="KEC28" s="11"/>
      <c r="KED28" s="12"/>
      <c r="KEE28" s="12"/>
      <c r="KEF28" s="12"/>
      <c r="KEG28" s="12"/>
      <c r="KEH28" s="11"/>
      <c r="KEI28" s="12"/>
      <c r="KEJ28" s="12"/>
      <c r="KEK28" s="12"/>
      <c r="KEL28" s="12"/>
      <c r="KEM28" s="11"/>
      <c r="KEN28" s="12"/>
      <c r="KEO28" s="12"/>
      <c r="KEP28" s="12"/>
      <c r="KEQ28" s="12"/>
      <c r="KER28" s="11"/>
      <c r="KES28" s="12"/>
      <c r="KET28" s="12"/>
      <c r="KEU28" s="12"/>
      <c r="KEV28" s="12"/>
      <c r="KEW28" s="11"/>
      <c r="KEX28" s="12"/>
      <c r="KEY28" s="12"/>
      <c r="KEZ28" s="12"/>
      <c r="KFA28" s="12"/>
      <c r="KFB28" s="11"/>
      <c r="KFC28" s="12"/>
      <c r="KFD28" s="12"/>
      <c r="KFE28" s="12"/>
      <c r="KFF28" s="12"/>
      <c r="KFG28" s="11"/>
      <c r="KFH28" s="12"/>
      <c r="KFI28" s="12"/>
      <c r="KFJ28" s="12"/>
      <c r="KFK28" s="12"/>
      <c r="KFL28" s="11"/>
      <c r="KFM28" s="12"/>
      <c r="KFN28" s="12"/>
      <c r="KFO28" s="12"/>
      <c r="KFP28" s="12"/>
      <c r="KFQ28" s="11"/>
      <c r="KFR28" s="12"/>
      <c r="KFS28" s="12"/>
      <c r="KFT28" s="12"/>
      <c r="KFU28" s="12"/>
      <c r="KFV28" s="11"/>
      <c r="KFW28" s="12"/>
      <c r="KFX28" s="12"/>
      <c r="KFY28" s="12"/>
      <c r="KFZ28" s="12"/>
      <c r="KGA28" s="11"/>
      <c r="KGB28" s="12"/>
      <c r="KGC28" s="12"/>
      <c r="KGD28" s="12"/>
      <c r="KGE28" s="12"/>
      <c r="KGF28" s="11"/>
      <c r="KGG28" s="12"/>
      <c r="KGH28" s="12"/>
      <c r="KGI28" s="12"/>
      <c r="KGJ28" s="12"/>
      <c r="KGK28" s="11"/>
      <c r="KGL28" s="12"/>
      <c r="KGM28" s="12"/>
      <c r="KGN28" s="12"/>
      <c r="KGO28" s="12"/>
      <c r="KGP28" s="11"/>
      <c r="KGQ28" s="12"/>
      <c r="KGR28" s="12"/>
      <c r="KGS28" s="12"/>
      <c r="KGT28" s="12"/>
      <c r="KGU28" s="11"/>
      <c r="KGV28" s="12"/>
      <c r="KGW28" s="12"/>
      <c r="KGX28" s="12"/>
      <c r="KGY28" s="12"/>
      <c r="KGZ28" s="11"/>
      <c r="KHA28" s="12"/>
      <c r="KHB28" s="12"/>
      <c r="KHC28" s="12"/>
      <c r="KHD28" s="12"/>
      <c r="KHE28" s="11"/>
      <c r="KHF28" s="12"/>
      <c r="KHG28" s="12"/>
      <c r="KHH28" s="12"/>
      <c r="KHI28" s="12"/>
      <c r="KHJ28" s="11"/>
      <c r="KHK28" s="12"/>
      <c r="KHL28" s="12"/>
      <c r="KHM28" s="12"/>
      <c r="KHN28" s="12"/>
      <c r="KHO28" s="11"/>
      <c r="KHP28" s="12"/>
      <c r="KHQ28" s="12"/>
      <c r="KHR28" s="12"/>
      <c r="KHS28" s="12"/>
      <c r="KHT28" s="11"/>
      <c r="KHU28" s="12"/>
      <c r="KHV28" s="12"/>
      <c r="KHW28" s="12"/>
      <c r="KHX28" s="12"/>
      <c r="KHY28" s="11"/>
      <c r="KHZ28" s="12"/>
      <c r="KIA28" s="12"/>
      <c r="KIB28" s="12"/>
      <c r="KIC28" s="12"/>
      <c r="KID28" s="11"/>
      <c r="KIE28" s="12"/>
      <c r="KIF28" s="12"/>
      <c r="KIG28" s="12"/>
      <c r="KIH28" s="12"/>
      <c r="KII28" s="11"/>
      <c r="KIJ28" s="12"/>
      <c r="KIK28" s="12"/>
      <c r="KIL28" s="12"/>
      <c r="KIM28" s="12"/>
      <c r="KIN28" s="11"/>
      <c r="KIO28" s="12"/>
      <c r="KIP28" s="12"/>
      <c r="KIQ28" s="12"/>
      <c r="KIR28" s="12"/>
      <c r="KIS28" s="11"/>
      <c r="KIT28" s="12"/>
      <c r="KIU28" s="12"/>
      <c r="KIV28" s="12"/>
      <c r="KIW28" s="12"/>
      <c r="KIX28" s="11"/>
      <c r="KIY28" s="12"/>
      <c r="KIZ28" s="12"/>
      <c r="KJA28" s="12"/>
      <c r="KJB28" s="12"/>
      <c r="KJC28" s="11"/>
      <c r="KJD28" s="12"/>
      <c r="KJE28" s="12"/>
      <c r="KJF28" s="12"/>
      <c r="KJG28" s="12"/>
      <c r="KJH28" s="11"/>
      <c r="KJI28" s="12"/>
      <c r="KJJ28" s="12"/>
      <c r="KJK28" s="12"/>
      <c r="KJL28" s="12"/>
      <c r="KJM28" s="11"/>
      <c r="KJN28" s="12"/>
      <c r="KJO28" s="12"/>
      <c r="KJP28" s="12"/>
      <c r="KJQ28" s="12"/>
      <c r="KJR28" s="11"/>
      <c r="KJS28" s="12"/>
      <c r="KJT28" s="12"/>
      <c r="KJU28" s="12"/>
      <c r="KJV28" s="12"/>
      <c r="KJW28" s="11"/>
      <c r="KJX28" s="12"/>
      <c r="KJY28" s="12"/>
      <c r="KJZ28" s="12"/>
      <c r="KKA28" s="12"/>
      <c r="KKB28" s="11"/>
      <c r="KKC28" s="12"/>
      <c r="KKD28" s="12"/>
      <c r="KKE28" s="12"/>
      <c r="KKF28" s="12"/>
      <c r="KKG28" s="11"/>
      <c r="KKH28" s="12"/>
      <c r="KKI28" s="12"/>
      <c r="KKJ28" s="12"/>
      <c r="KKK28" s="12"/>
      <c r="KKL28" s="11"/>
      <c r="KKM28" s="12"/>
      <c r="KKN28" s="12"/>
      <c r="KKO28" s="12"/>
      <c r="KKP28" s="12"/>
      <c r="KKQ28" s="11"/>
      <c r="KKR28" s="12"/>
      <c r="KKS28" s="12"/>
      <c r="KKT28" s="12"/>
      <c r="KKU28" s="12"/>
      <c r="KKV28" s="11"/>
      <c r="KKW28" s="12"/>
      <c r="KKX28" s="12"/>
      <c r="KKY28" s="12"/>
      <c r="KKZ28" s="12"/>
      <c r="KLA28" s="11"/>
      <c r="KLB28" s="12"/>
      <c r="KLC28" s="12"/>
      <c r="KLD28" s="12"/>
      <c r="KLE28" s="12"/>
      <c r="KLF28" s="11"/>
      <c r="KLG28" s="12"/>
      <c r="KLH28" s="12"/>
      <c r="KLI28" s="12"/>
      <c r="KLJ28" s="12"/>
      <c r="KLK28" s="11"/>
      <c r="KLL28" s="12"/>
      <c r="KLM28" s="12"/>
      <c r="KLN28" s="12"/>
      <c r="KLO28" s="12"/>
      <c r="KLP28" s="11"/>
      <c r="KLQ28" s="12"/>
      <c r="KLR28" s="12"/>
      <c r="KLS28" s="12"/>
      <c r="KLT28" s="12"/>
      <c r="KLU28" s="11"/>
      <c r="KLV28" s="12"/>
      <c r="KLW28" s="12"/>
      <c r="KLX28" s="12"/>
      <c r="KLY28" s="12"/>
      <c r="KLZ28" s="11"/>
      <c r="KMA28" s="12"/>
      <c r="KMB28" s="12"/>
      <c r="KMC28" s="12"/>
      <c r="KMD28" s="12"/>
      <c r="KME28" s="11"/>
      <c r="KMF28" s="12"/>
      <c r="KMG28" s="12"/>
      <c r="KMH28" s="12"/>
      <c r="KMI28" s="12"/>
      <c r="KMJ28" s="11"/>
      <c r="KMK28" s="12"/>
      <c r="KML28" s="12"/>
      <c r="KMM28" s="12"/>
      <c r="KMN28" s="12"/>
      <c r="KMO28" s="11"/>
      <c r="KMP28" s="12"/>
      <c r="KMQ28" s="12"/>
      <c r="KMR28" s="12"/>
      <c r="KMS28" s="12"/>
      <c r="KMT28" s="11"/>
      <c r="KMU28" s="12"/>
      <c r="KMV28" s="12"/>
      <c r="KMW28" s="12"/>
      <c r="KMX28" s="12"/>
      <c r="KMY28" s="11"/>
      <c r="KMZ28" s="12"/>
      <c r="KNA28" s="12"/>
      <c r="KNB28" s="12"/>
      <c r="KNC28" s="12"/>
      <c r="KND28" s="11"/>
      <c r="KNE28" s="12"/>
      <c r="KNF28" s="12"/>
      <c r="KNG28" s="12"/>
      <c r="KNH28" s="12"/>
      <c r="KNI28" s="11"/>
      <c r="KNJ28" s="12"/>
      <c r="KNK28" s="12"/>
      <c r="KNL28" s="12"/>
      <c r="KNM28" s="12"/>
      <c r="KNN28" s="11"/>
      <c r="KNO28" s="12"/>
      <c r="KNP28" s="12"/>
      <c r="KNQ28" s="12"/>
      <c r="KNR28" s="12"/>
      <c r="KNS28" s="11"/>
      <c r="KNT28" s="12"/>
      <c r="KNU28" s="12"/>
      <c r="KNV28" s="12"/>
      <c r="KNW28" s="12"/>
      <c r="KNX28" s="11"/>
      <c r="KNY28" s="12"/>
      <c r="KNZ28" s="12"/>
      <c r="KOA28" s="12"/>
      <c r="KOB28" s="12"/>
      <c r="KOC28" s="11"/>
      <c r="KOD28" s="12"/>
      <c r="KOE28" s="12"/>
      <c r="KOF28" s="12"/>
      <c r="KOG28" s="12"/>
      <c r="KOH28" s="11"/>
      <c r="KOI28" s="12"/>
      <c r="KOJ28" s="12"/>
      <c r="KOK28" s="12"/>
      <c r="KOL28" s="12"/>
      <c r="KOM28" s="11"/>
      <c r="KON28" s="12"/>
      <c r="KOO28" s="12"/>
      <c r="KOP28" s="12"/>
      <c r="KOQ28" s="12"/>
      <c r="KOR28" s="11"/>
      <c r="KOS28" s="12"/>
      <c r="KOT28" s="12"/>
      <c r="KOU28" s="12"/>
      <c r="KOV28" s="12"/>
      <c r="KOW28" s="11"/>
      <c r="KOX28" s="12"/>
      <c r="KOY28" s="12"/>
      <c r="KOZ28" s="12"/>
      <c r="KPA28" s="12"/>
      <c r="KPB28" s="11"/>
      <c r="KPC28" s="12"/>
      <c r="KPD28" s="12"/>
      <c r="KPE28" s="12"/>
      <c r="KPF28" s="12"/>
      <c r="KPG28" s="11"/>
      <c r="KPH28" s="12"/>
      <c r="KPI28" s="12"/>
      <c r="KPJ28" s="12"/>
      <c r="KPK28" s="12"/>
      <c r="KPL28" s="11"/>
      <c r="KPM28" s="12"/>
      <c r="KPN28" s="12"/>
      <c r="KPO28" s="12"/>
      <c r="KPP28" s="12"/>
      <c r="KPQ28" s="11"/>
      <c r="KPR28" s="12"/>
      <c r="KPS28" s="12"/>
      <c r="KPT28" s="12"/>
      <c r="KPU28" s="12"/>
      <c r="KPV28" s="11"/>
      <c r="KPW28" s="12"/>
      <c r="KPX28" s="12"/>
      <c r="KPY28" s="12"/>
      <c r="KPZ28" s="12"/>
      <c r="KQA28" s="11"/>
      <c r="KQB28" s="12"/>
      <c r="KQC28" s="12"/>
      <c r="KQD28" s="12"/>
      <c r="KQE28" s="12"/>
      <c r="KQF28" s="11"/>
      <c r="KQG28" s="12"/>
      <c r="KQH28" s="12"/>
      <c r="KQI28" s="12"/>
      <c r="KQJ28" s="12"/>
      <c r="KQK28" s="11"/>
      <c r="KQL28" s="12"/>
      <c r="KQM28" s="12"/>
      <c r="KQN28" s="12"/>
      <c r="KQO28" s="12"/>
      <c r="KQP28" s="11"/>
      <c r="KQQ28" s="12"/>
      <c r="KQR28" s="12"/>
      <c r="KQS28" s="12"/>
      <c r="KQT28" s="12"/>
      <c r="KQU28" s="11"/>
      <c r="KQV28" s="12"/>
      <c r="KQW28" s="12"/>
      <c r="KQX28" s="12"/>
      <c r="KQY28" s="12"/>
      <c r="KQZ28" s="11"/>
      <c r="KRA28" s="12"/>
      <c r="KRB28" s="12"/>
      <c r="KRC28" s="12"/>
      <c r="KRD28" s="12"/>
      <c r="KRE28" s="11"/>
      <c r="KRF28" s="12"/>
      <c r="KRG28" s="12"/>
      <c r="KRH28" s="12"/>
      <c r="KRI28" s="12"/>
      <c r="KRJ28" s="11"/>
      <c r="KRK28" s="12"/>
      <c r="KRL28" s="12"/>
      <c r="KRM28" s="12"/>
      <c r="KRN28" s="12"/>
      <c r="KRO28" s="11"/>
      <c r="KRP28" s="12"/>
      <c r="KRQ28" s="12"/>
      <c r="KRR28" s="12"/>
      <c r="KRS28" s="12"/>
      <c r="KRT28" s="11"/>
      <c r="KRU28" s="12"/>
      <c r="KRV28" s="12"/>
      <c r="KRW28" s="12"/>
      <c r="KRX28" s="12"/>
      <c r="KRY28" s="11"/>
      <c r="KRZ28" s="12"/>
      <c r="KSA28" s="12"/>
      <c r="KSB28" s="12"/>
      <c r="KSC28" s="12"/>
      <c r="KSD28" s="11"/>
      <c r="KSE28" s="12"/>
      <c r="KSF28" s="12"/>
      <c r="KSG28" s="12"/>
      <c r="KSH28" s="12"/>
      <c r="KSI28" s="11"/>
      <c r="KSJ28" s="12"/>
      <c r="KSK28" s="12"/>
      <c r="KSL28" s="12"/>
      <c r="KSM28" s="12"/>
      <c r="KSN28" s="11"/>
      <c r="KSO28" s="12"/>
      <c r="KSP28" s="12"/>
      <c r="KSQ28" s="12"/>
      <c r="KSR28" s="12"/>
      <c r="KSS28" s="11"/>
      <c r="KST28" s="12"/>
      <c r="KSU28" s="12"/>
      <c r="KSV28" s="12"/>
      <c r="KSW28" s="12"/>
      <c r="KSX28" s="11"/>
      <c r="KSY28" s="12"/>
      <c r="KSZ28" s="12"/>
      <c r="KTA28" s="12"/>
      <c r="KTB28" s="12"/>
      <c r="KTC28" s="11"/>
      <c r="KTD28" s="12"/>
      <c r="KTE28" s="12"/>
      <c r="KTF28" s="12"/>
      <c r="KTG28" s="12"/>
      <c r="KTH28" s="11"/>
      <c r="KTI28" s="12"/>
      <c r="KTJ28" s="12"/>
      <c r="KTK28" s="12"/>
      <c r="KTL28" s="12"/>
      <c r="KTM28" s="11"/>
      <c r="KTN28" s="12"/>
      <c r="KTO28" s="12"/>
      <c r="KTP28" s="12"/>
      <c r="KTQ28" s="12"/>
      <c r="KTR28" s="11"/>
      <c r="KTS28" s="12"/>
      <c r="KTT28" s="12"/>
      <c r="KTU28" s="12"/>
      <c r="KTV28" s="12"/>
      <c r="KTW28" s="11"/>
      <c r="KTX28" s="12"/>
      <c r="KTY28" s="12"/>
      <c r="KTZ28" s="12"/>
      <c r="KUA28" s="12"/>
      <c r="KUB28" s="11"/>
      <c r="KUC28" s="12"/>
      <c r="KUD28" s="12"/>
      <c r="KUE28" s="12"/>
      <c r="KUF28" s="12"/>
      <c r="KUG28" s="11"/>
      <c r="KUH28" s="12"/>
      <c r="KUI28" s="12"/>
      <c r="KUJ28" s="12"/>
      <c r="KUK28" s="12"/>
      <c r="KUL28" s="11"/>
      <c r="KUM28" s="12"/>
      <c r="KUN28" s="12"/>
      <c r="KUO28" s="12"/>
      <c r="KUP28" s="12"/>
      <c r="KUQ28" s="11"/>
      <c r="KUR28" s="12"/>
      <c r="KUS28" s="12"/>
      <c r="KUT28" s="12"/>
      <c r="KUU28" s="12"/>
      <c r="KUV28" s="11"/>
      <c r="KUW28" s="12"/>
      <c r="KUX28" s="12"/>
      <c r="KUY28" s="12"/>
      <c r="KUZ28" s="12"/>
      <c r="KVA28" s="11"/>
      <c r="KVB28" s="12"/>
      <c r="KVC28" s="12"/>
      <c r="KVD28" s="12"/>
      <c r="KVE28" s="12"/>
      <c r="KVF28" s="11"/>
      <c r="KVG28" s="12"/>
      <c r="KVH28" s="12"/>
      <c r="KVI28" s="12"/>
      <c r="KVJ28" s="12"/>
      <c r="KVK28" s="11"/>
      <c r="KVL28" s="12"/>
      <c r="KVM28" s="12"/>
      <c r="KVN28" s="12"/>
      <c r="KVO28" s="12"/>
      <c r="KVP28" s="11"/>
      <c r="KVQ28" s="12"/>
      <c r="KVR28" s="12"/>
      <c r="KVS28" s="12"/>
      <c r="KVT28" s="12"/>
      <c r="KVU28" s="11"/>
      <c r="KVV28" s="12"/>
      <c r="KVW28" s="12"/>
      <c r="KVX28" s="12"/>
      <c r="KVY28" s="12"/>
      <c r="KVZ28" s="11"/>
      <c r="KWA28" s="12"/>
      <c r="KWB28" s="12"/>
      <c r="KWC28" s="12"/>
      <c r="KWD28" s="12"/>
      <c r="KWE28" s="11"/>
      <c r="KWF28" s="12"/>
      <c r="KWG28" s="12"/>
      <c r="KWH28" s="12"/>
      <c r="KWI28" s="12"/>
      <c r="KWJ28" s="11"/>
      <c r="KWK28" s="12"/>
      <c r="KWL28" s="12"/>
      <c r="KWM28" s="12"/>
      <c r="KWN28" s="12"/>
      <c r="KWO28" s="11"/>
      <c r="KWP28" s="12"/>
      <c r="KWQ28" s="12"/>
      <c r="KWR28" s="12"/>
      <c r="KWS28" s="12"/>
      <c r="KWT28" s="11"/>
      <c r="KWU28" s="12"/>
      <c r="KWV28" s="12"/>
      <c r="KWW28" s="12"/>
      <c r="KWX28" s="12"/>
      <c r="KWY28" s="11"/>
      <c r="KWZ28" s="12"/>
      <c r="KXA28" s="12"/>
      <c r="KXB28" s="12"/>
      <c r="KXC28" s="12"/>
      <c r="KXD28" s="11"/>
      <c r="KXE28" s="12"/>
      <c r="KXF28" s="12"/>
      <c r="KXG28" s="12"/>
      <c r="KXH28" s="12"/>
      <c r="KXI28" s="11"/>
      <c r="KXJ28" s="12"/>
      <c r="KXK28" s="12"/>
      <c r="KXL28" s="12"/>
      <c r="KXM28" s="12"/>
      <c r="KXN28" s="11"/>
      <c r="KXO28" s="12"/>
      <c r="KXP28" s="12"/>
      <c r="KXQ28" s="12"/>
      <c r="KXR28" s="12"/>
      <c r="KXS28" s="11"/>
      <c r="KXT28" s="12"/>
      <c r="KXU28" s="12"/>
      <c r="KXV28" s="12"/>
      <c r="KXW28" s="12"/>
      <c r="KXX28" s="11"/>
      <c r="KXY28" s="12"/>
      <c r="KXZ28" s="12"/>
      <c r="KYA28" s="12"/>
      <c r="KYB28" s="12"/>
      <c r="KYC28" s="11"/>
      <c r="KYD28" s="12"/>
      <c r="KYE28" s="12"/>
      <c r="KYF28" s="12"/>
      <c r="KYG28" s="12"/>
      <c r="KYH28" s="11"/>
      <c r="KYI28" s="12"/>
      <c r="KYJ28" s="12"/>
      <c r="KYK28" s="12"/>
      <c r="KYL28" s="12"/>
      <c r="KYM28" s="11"/>
      <c r="KYN28" s="12"/>
      <c r="KYO28" s="12"/>
      <c r="KYP28" s="12"/>
      <c r="KYQ28" s="12"/>
      <c r="KYR28" s="11"/>
      <c r="KYS28" s="12"/>
      <c r="KYT28" s="12"/>
      <c r="KYU28" s="12"/>
      <c r="KYV28" s="12"/>
      <c r="KYW28" s="11"/>
      <c r="KYX28" s="12"/>
      <c r="KYY28" s="12"/>
      <c r="KYZ28" s="12"/>
      <c r="KZA28" s="12"/>
      <c r="KZB28" s="11"/>
      <c r="KZC28" s="12"/>
      <c r="KZD28" s="12"/>
      <c r="KZE28" s="12"/>
      <c r="KZF28" s="12"/>
      <c r="KZG28" s="11"/>
      <c r="KZH28" s="12"/>
      <c r="KZI28" s="12"/>
      <c r="KZJ28" s="12"/>
      <c r="KZK28" s="12"/>
      <c r="KZL28" s="11"/>
      <c r="KZM28" s="12"/>
      <c r="KZN28" s="12"/>
      <c r="KZO28" s="12"/>
      <c r="KZP28" s="12"/>
      <c r="KZQ28" s="11"/>
      <c r="KZR28" s="12"/>
      <c r="KZS28" s="12"/>
      <c r="KZT28" s="12"/>
      <c r="KZU28" s="12"/>
      <c r="KZV28" s="11"/>
      <c r="KZW28" s="12"/>
      <c r="KZX28" s="12"/>
      <c r="KZY28" s="12"/>
      <c r="KZZ28" s="12"/>
      <c r="LAA28" s="11"/>
      <c r="LAB28" s="12"/>
      <c r="LAC28" s="12"/>
      <c r="LAD28" s="12"/>
      <c r="LAE28" s="12"/>
      <c r="LAF28" s="11"/>
      <c r="LAG28" s="12"/>
      <c r="LAH28" s="12"/>
      <c r="LAI28" s="12"/>
      <c r="LAJ28" s="12"/>
      <c r="LAK28" s="11"/>
      <c r="LAL28" s="12"/>
      <c r="LAM28" s="12"/>
      <c r="LAN28" s="12"/>
      <c r="LAO28" s="12"/>
      <c r="LAP28" s="11"/>
      <c r="LAQ28" s="12"/>
      <c r="LAR28" s="12"/>
      <c r="LAS28" s="12"/>
      <c r="LAT28" s="12"/>
      <c r="LAU28" s="11"/>
      <c r="LAV28" s="12"/>
      <c r="LAW28" s="12"/>
      <c r="LAX28" s="12"/>
      <c r="LAY28" s="12"/>
      <c r="LAZ28" s="11"/>
      <c r="LBA28" s="12"/>
      <c r="LBB28" s="12"/>
      <c r="LBC28" s="12"/>
      <c r="LBD28" s="12"/>
      <c r="LBE28" s="11"/>
      <c r="LBF28" s="12"/>
      <c r="LBG28" s="12"/>
      <c r="LBH28" s="12"/>
      <c r="LBI28" s="12"/>
      <c r="LBJ28" s="11"/>
      <c r="LBK28" s="12"/>
      <c r="LBL28" s="12"/>
      <c r="LBM28" s="12"/>
      <c r="LBN28" s="12"/>
      <c r="LBO28" s="11"/>
      <c r="LBP28" s="12"/>
      <c r="LBQ28" s="12"/>
      <c r="LBR28" s="12"/>
      <c r="LBS28" s="12"/>
      <c r="LBT28" s="11"/>
      <c r="LBU28" s="12"/>
      <c r="LBV28" s="12"/>
      <c r="LBW28" s="12"/>
      <c r="LBX28" s="12"/>
      <c r="LBY28" s="11"/>
      <c r="LBZ28" s="12"/>
      <c r="LCA28" s="12"/>
      <c r="LCB28" s="12"/>
      <c r="LCC28" s="12"/>
      <c r="LCD28" s="11"/>
      <c r="LCE28" s="12"/>
      <c r="LCF28" s="12"/>
      <c r="LCG28" s="12"/>
      <c r="LCH28" s="12"/>
      <c r="LCI28" s="11"/>
      <c r="LCJ28" s="12"/>
      <c r="LCK28" s="12"/>
      <c r="LCL28" s="12"/>
      <c r="LCM28" s="12"/>
      <c r="LCN28" s="11"/>
      <c r="LCO28" s="12"/>
      <c r="LCP28" s="12"/>
      <c r="LCQ28" s="12"/>
      <c r="LCR28" s="12"/>
      <c r="LCS28" s="11"/>
      <c r="LCT28" s="12"/>
      <c r="LCU28" s="12"/>
      <c r="LCV28" s="12"/>
      <c r="LCW28" s="12"/>
      <c r="LCX28" s="11"/>
      <c r="LCY28" s="12"/>
      <c r="LCZ28" s="12"/>
      <c r="LDA28" s="12"/>
      <c r="LDB28" s="12"/>
      <c r="LDC28" s="11"/>
      <c r="LDD28" s="12"/>
      <c r="LDE28" s="12"/>
      <c r="LDF28" s="12"/>
      <c r="LDG28" s="12"/>
      <c r="LDH28" s="11"/>
      <c r="LDI28" s="12"/>
      <c r="LDJ28" s="12"/>
      <c r="LDK28" s="12"/>
      <c r="LDL28" s="12"/>
      <c r="LDM28" s="11"/>
      <c r="LDN28" s="12"/>
      <c r="LDO28" s="12"/>
      <c r="LDP28" s="12"/>
      <c r="LDQ28" s="12"/>
      <c r="LDR28" s="11"/>
      <c r="LDS28" s="12"/>
      <c r="LDT28" s="12"/>
      <c r="LDU28" s="12"/>
      <c r="LDV28" s="12"/>
      <c r="LDW28" s="11"/>
      <c r="LDX28" s="12"/>
      <c r="LDY28" s="12"/>
      <c r="LDZ28" s="12"/>
      <c r="LEA28" s="12"/>
      <c r="LEB28" s="11"/>
      <c r="LEC28" s="12"/>
      <c r="LED28" s="12"/>
      <c r="LEE28" s="12"/>
      <c r="LEF28" s="12"/>
      <c r="LEG28" s="11"/>
      <c r="LEH28" s="12"/>
      <c r="LEI28" s="12"/>
      <c r="LEJ28" s="12"/>
      <c r="LEK28" s="12"/>
      <c r="LEL28" s="11"/>
      <c r="LEM28" s="12"/>
      <c r="LEN28" s="12"/>
      <c r="LEO28" s="12"/>
      <c r="LEP28" s="12"/>
      <c r="LEQ28" s="11"/>
      <c r="LER28" s="12"/>
      <c r="LES28" s="12"/>
      <c r="LET28" s="12"/>
      <c r="LEU28" s="12"/>
      <c r="LEV28" s="11"/>
      <c r="LEW28" s="12"/>
      <c r="LEX28" s="12"/>
      <c r="LEY28" s="12"/>
      <c r="LEZ28" s="12"/>
      <c r="LFA28" s="11"/>
      <c r="LFB28" s="12"/>
      <c r="LFC28" s="12"/>
      <c r="LFD28" s="12"/>
      <c r="LFE28" s="12"/>
      <c r="LFF28" s="11"/>
      <c r="LFG28" s="12"/>
      <c r="LFH28" s="12"/>
      <c r="LFI28" s="12"/>
      <c r="LFJ28" s="12"/>
      <c r="LFK28" s="11"/>
      <c r="LFL28" s="12"/>
      <c r="LFM28" s="12"/>
      <c r="LFN28" s="12"/>
      <c r="LFO28" s="12"/>
      <c r="LFP28" s="11"/>
      <c r="LFQ28" s="12"/>
      <c r="LFR28" s="12"/>
      <c r="LFS28" s="12"/>
      <c r="LFT28" s="12"/>
      <c r="LFU28" s="11"/>
      <c r="LFV28" s="12"/>
      <c r="LFW28" s="12"/>
      <c r="LFX28" s="12"/>
      <c r="LFY28" s="12"/>
      <c r="LFZ28" s="11"/>
      <c r="LGA28" s="12"/>
      <c r="LGB28" s="12"/>
      <c r="LGC28" s="12"/>
      <c r="LGD28" s="12"/>
      <c r="LGE28" s="11"/>
      <c r="LGF28" s="12"/>
      <c r="LGG28" s="12"/>
      <c r="LGH28" s="12"/>
      <c r="LGI28" s="12"/>
      <c r="LGJ28" s="11"/>
      <c r="LGK28" s="12"/>
      <c r="LGL28" s="12"/>
      <c r="LGM28" s="12"/>
      <c r="LGN28" s="12"/>
      <c r="LGO28" s="11"/>
      <c r="LGP28" s="12"/>
      <c r="LGQ28" s="12"/>
      <c r="LGR28" s="12"/>
      <c r="LGS28" s="12"/>
      <c r="LGT28" s="11"/>
      <c r="LGU28" s="12"/>
      <c r="LGV28" s="12"/>
      <c r="LGW28" s="12"/>
      <c r="LGX28" s="12"/>
      <c r="LGY28" s="11"/>
      <c r="LGZ28" s="12"/>
      <c r="LHA28" s="12"/>
      <c r="LHB28" s="12"/>
      <c r="LHC28" s="12"/>
      <c r="LHD28" s="11"/>
      <c r="LHE28" s="12"/>
      <c r="LHF28" s="12"/>
      <c r="LHG28" s="12"/>
      <c r="LHH28" s="12"/>
      <c r="LHI28" s="11"/>
      <c r="LHJ28" s="12"/>
      <c r="LHK28" s="12"/>
      <c r="LHL28" s="12"/>
      <c r="LHM28" s="12"/>
      <c r="LHN28" s="11"/>
      <c r="LHO28" s="12"/>
      <c r="LHP28" s="12"/>
      <c r="LHQ28" s="12"/>
      <c r="LHR28" s="12"/>
      <c r="LHS28" s="11"/>
      <c r="LHT28" s="12"/>
      <c r="LHU28" s="12"/>
      <c r="LHV28" s="12"/>
      <c r="LHW28" s="12"/>
      <c r="LHX28" s="11"/>
      <c r="LHY28" s="12"/>
      <c r="LHZ28" s="12"/>
      <c r="LIA28" s="12"/>
      <c r="LIB28" s="12"/>
      <c r="LIC28" s="11"/>
      <c r="LID28" s="12"/>
      <c r="LIE28" s="12"/>
      <c r="LIF28" s="12"/>
      <c r="LIG28" s="12"/>
      <c r="LIH28" s="11"/>
      <c r="LII28" s="12"/>
      <c r="LIJ28" s="12"/>
      <c r="LIK28" s="12"/>
      <c r="LIL28" s="12"/>
      <c r="LIM28" s="11"/>
      <c r="LIN28" s="12"/>
      <c r="LIO28" s="12"/>
      <c r="LIP28" s="12"/>
      <c r="LIQ28" s="12"/>
      <c r="LIR28" s="11"/>
      <c r="LIS28" s="12"/>
      <c r="LIT28" s="12"/>
      <c r="LIU28" s="12"/>
      <c r="LIV28" s="12"/>
      <c r="LIW28" s="11"/>
      <c r="LIX28" s="12"/>
      <c r="LIY28" s="12"/>
      <c r="LIZ28" s="12"/>
      <c r="LJA28" s="12"/>
      <c r="LJB28" s="11"/>
      <c r="LJC28" s="12"/>
      <c r="LJD28" s="12"/>
      <c r="LJE28" s="12"/>
      <c r="LJF28" s="12"/>
      <c r="LJG28" s="11"/>
      <c r="LJH28" s="12"/>
      <c r="LJI28" s="12"/>
      <c r="LJJ28" s="12"/>
      <c r="LJK28" s="12"/>
      <c r="LJL28" s="11"/>
      <c r="LJM28" s="12"/>
      <c r="LJN28" s="12"/>
      <c r="LJO28" s="12"/>
      <c r="LJP28" s="12"/>
      <c r="LJQ28" s="11"/>
      <c r="LJR28" s="12"/>
      <c r="LJS28" s="12"/>
      <c r="LJT28" s="12"/>
      <c r="LJU28" s="12"/>
      <c r="LJV28" s="11"/>
      <c r="LJW28" s="12"/>
      <c r="LJX28" s="12"/>
      <c r="LJY28" s="12"/>
      <c r="LJZ28" s="12"/>
      <c r="LKA28" s="11"/>
      <c r="LKB28" s="12"/>
      <c r="LKC28" s="12"/>
      <c r="LKD28" s="12"/>
      <c r="LKE28" s="12"/>
      <c r="LKF28" s="11"/>
      <c r="LKG28" s="12"/>
      <c r="LKH28" s="12"/>
      <c r="LKI28" s="12"/>
      <c r="LKJ28" s="12"/>
      <c r="LKK28" s="11"/>
      <c r="LKL28" s="12"/>
      <c r="LKM28" s="12"/>
      <c r="LKN28" s="12"/>
      <c r="LKO28" s="12"/>
      <c r="LKP28" s="11"/>
      <c r="LKQ28" s="12"/>
      <c r="LKR28" s="12"/>
      <c r="LKS28" s="12"/>
      <c r="LKT28" s="12"/>
      <c r="LKU28" s="11"/>
      <c r="LKV28" s="12"/>
      <c r="LKW28" s="12"/>
      <c r="LKX28" s="12"/>
      <c r="LKY28" s="12"/>
      <c r="LKZ28" s="11"/>
      <c r="LLA28" s="12"/>
      <c r="LLB28" s="12"/>
      <c r="LLC28" s="12"/>
      <c r="LLD28" s="12"/>
      <c r="LLE28" s="11"/>
      <c r="LLF28" s="12"/>
      <c r="LLG28" s="12"/>
      <c r="LLH28" s="12"/>
      <c r="LLI28" s="12"/>
      <c r="LLJ28" s="11"/>
      <c r="LLK28" s="12"/>
      <c r="LLL28" s="12"/>
      <c r="LLM28" s="12"/>
      <c r="LLN28" s="12"/>
      <c r="LLO28" s="11"/>
      <c r="LLP28" s="12"/>
      <c r="LLQ28" s="12"/>
      <c r="LLR28" s="12"/>
      <c r="LLS28" s="12"/>
      <c r="LLT28" s="11"/>
      <c r="LLU28" s="12"/>
      <c r="LLV28" s="12"/>
      <c r="LLW28" s="12"/>
      <c r="LLX28" s="12"/>
      <c r="LLY28" s="11"/>
      <c r="LLZ28" s="12"/>
      <c r="LMA28" s="12"/>
      <c r="LMB28" s="12"/>
      <c r="LMC28" s="12"/>
      <c r="LMD28" s="11"/>
      <c r="LME28" s="12"/>
      <c r="LMF28" s="12"/>
      <c r="LMG28" s="12"/>
      <c r="LMH28" s="12"/>
      <c r="LMI28" s="11"/>
      <c r="LMJ28" s="12"/>
      <c r="LMK28" s="12"/>
      <c r="LML28" s="12"/>
      <c r="LMM28" s="12"/>
      <c r="LMN28" s="11"/>
      <c r="LMO28" s="12"/>
      <c r="LMP28" s="12"/>
      <c r="LMQ28" s="12"/>
      <c r="LMR28" s="12"/>
      <c r="LMS28" s="11"/>
      <c r="LMT28" s="12"/>
      <c r="LMU28" s="12"/>
      <c r="LMV28" s="12"/>
      <c r="LMW28" s="12"/>
      <c r="LMX28" s="11"/>
      <c r="LMY28" s="12"/>
      <c r="LMZ28" s="12"/>
      <c r="LNA28" s="12"/>
      <c r="LNB28" s="12"/>
      <c r="LNC28" s="11"/>
      <c r="LND28" s="12"/>
      <c r="LNE28" s="12"/>
      <c r="LNF28" s="12"/>
      <c r="LNG28" s="12"/>
      <c r="LNH28" s="11"/>
      <c r="LNI28" s="12"/>
      <c r="LNJ28" s="12"/>
      <c r="LNK28" s="12"/>
      <c r="LNL28" s="12"/>
      <c r="LNM28" s="11"/>
      <c r="LNN28" s="12"/>
      <c r="LNO28" s="12"/>
      <c r="LNP28" s="12"/>
      <c r="LNQ28" s="12"/>
      <c r="LNR28" s="11"/>
      <c r="LNS28" s="12"/>
      <c r="LNT28" s="12"/>
      <c r="LNU28" s="12"/>
      <c r="LNV28" s="12"/>
      <c r="LNW28" s="11"/>
      <c r="LNX28" s="12"/>
      <c r="LNY28" s="12"/>
      <c r="LNZ28" s="12"/>
      <c r="LOA28" s="12"/>
      <c r="LOB28" s="11"/>
      <c r="LOC28" s="12"/>
      <c r="LOD28" s="12"/>
      <c r="LOE28" s="12"/>
      <c r="LOF28" s="12"/>
      <c r="LOG28" s="11"/>
      <c r="LOH28" s="12"/>
      <c r="LOI28" s="12"/>
      <c r="LOJ28" s="12"/>
      <c r="LOK28" s="12"/>
      <c r="LOL28" s="11"/>
      <c r="LOM28" s="12"/>
      <c r="LON28" s="12"/>
      <c r="LOO28" s="12"/>
      <c r="LOP28" s="12"/>
      <c r="LOQ28" s="11"/>
      <c r="LOR28" s="12"/>
      <c r="LOS28" s="12"/>
      <c r="LOT28" s="12"/>
      <c r="LOU28" s="12"/>
      <c r="LOV28" s="11"/>
      <c r="LOW28" s="12"/>
      <c r="LOX28" s="12"/>
      <c r="LOY28" s="12"/>
      <c r="LOZ28" s="12"/>
      <c r="LPA28" s="11"/>
      <c r="LPB28" s="12"/>
      <c r="LPC28" s="12"/>
      <c r="LPD28" s="12"/>
      <c r="LPE28" s="12"/>
      <c r="LPF28" s="11"/>
      <c r="LPG28" s="12"/>
      <c r="LPH28" s="12"/>
      <c r="LPI28" s="12"/>
      <c r="LPJ28" s="12"/>
      <c r="LPK28" s="11"/>
      <c r="LPL28" s="12"/>
      <c r="LPM28" s="12"/>
      <c r="LPN28" s="12"/>
      <c r="LPO28" s="12"/>
      <c r="LPP28" s="11"/>
      <c r="LPQ28" s="12"/>
      <c r="LPR28" s="12"/>
      <c r="LPS28" s="12"/>
      <c r="LPT28" s="12"/>
      <c r="LPU28" s="11"/>
      <c r="LPV28" s="12"/>
      <c r="LPW28" s="12"/>
      <c r="LPX28" s="12"/>
      <c r="LPY28" s="12"/>
      <c r="LPZ28" s="11"/>
      <c r="LQA28" s="12"/>
      <c r="LQB28" s="12"/>
      <c r="LQC28" s="12"/>
      <c r="LQD28" s="12"/>
      <c r="LQE28" s="11"/>
      <c r="LQF28" s="12"/>
      <c r="LQG28" s="12"/>
      <c r="LQH28" s="12"/>
      <c r="LQI28" s="12"/>
      <c r="LQJ28" s="11"/>
      <c r="LQK28" s="12"/>
      <c r="LQL28" s="12"/>
      <c r="LQM28" s="12"/>
      <c r="LQN28" s="12"/>
      <c r="LQO28" s="11"/>
      <c r="LQP28" s="12"/>
      <c r="LQQ28" s="12"/>
      <c r="LQR28" s="12"/>
      <c r="LQS28" s="12"/>
      <c r="LQT28" s="11"/>
      <c r="LQU28" s="12"/>
      <c r="LQV28" s="12"/>
      <c r="LQW28" s="12"/>
      <c r="LQX28" s="12"/>
      <c r="LQY28" s="11"/>
      <c r="LQZ28" s="12"/>
      <c r="LRA28" s="12"/>
      <c r="LRB28" s="12"/>
      <c r="LRC28" s="12"/>
      <c r="LRD28" s="11"/>
      <c r="LRE28" s="12"/>
      <c r="LRF28" s="12"/>
      <c r="LRG28" s="12"/>
      <c r="LRH28" s="12"/>
      <c r="LRI28" s="11"/>
      <c r="LRJ28" s="12"/>
      <c r="LRK28" s="12"/>
      <c r="LRL28" s="12"/>
      <c r="LRM28" s="12"/>
      <c r="LRN28" s="11"/>
      <c r="LRO28" s="12"/>
      <c r="LRP28" s="12"/>
      <c r="LRQ28" s="12"/>
      <c r="LRR28" s="12"/>
      <c r="LRS28" s="11"/>
      <c r="LRT28" s="12"/>
      <c r="LRU28" s="12"/>
      <c r="LRV28" s="12"/>
      <c r="LRW28" s="12"/>
      <c r="LRX28" s="11"/>
      <c r="LRY28" s="12"/>
      <c r="LRZ28" s="12"/>
      <c r="LSA28" s="12"/>
      <c r="LSB28" s="12"/>
      <c r="LSC28" s="11"/>
      <c r="LSD28" s="12"/>
      <c r="LSE28" s="12"/>
      <c r="LSF28" s="12"/>
      <c r="LSG28" s="12"/>
      <c r="LSH28" s="11"/>
      <c r="LSI28" s="12"/>
      <c r="LSJ28" s="12"/>
      <c r="LSK28" s="12"/>
      <c r="LSL28" s="12"/>
      <c r="LSM28" s="11"/>
      <c r="LSN28" s="12"/>
      <c r="LSO28" s="12"/>
      <c r="LSP28" s="12"/>
      <c r="LSQ28" s="12"/>
      <c r="LSR28" s="11"/>
      <c r="LSS28" s="12"/>
      <c r="LST28" s="12"/>
      <c r="LSU28" s="12"/>
      <c r="LSV28" s="12"/>
      <c r="LSW28" s="11"/>
      <c r="LSX28" s="12"/>
      <c r="LSY28" s="12"/>
      <c r="LSZ28" s="12"/>
      <c r="LTA28" s="12"/>
      <c r="LTB28" s="11"/>
      <c r="LTC28" s="12"/>
      <c r="LTD28" s="12"/>
      <c r="LTE28" s="12"/>
      <c r="LTF28" s="12"/>
      <c r="LTG28" s="11"/>
      <c r="LTH28" s="12"/>
      <c r="LTI28" s="12"/>
      <c r="LTJ28" s="12"/>
      <c r="LTK28" s="12"/>
      <c r="LTL28" s="11"/>
      <c r="LTM28" s="12"/>
      <c r="LTN28" s="12"/>
      <c r="LTO28" s="12"/>
      <c r="LTP28" s="12"/>
      <c r="LTQ28" s="11"/>
      <c r="LTR28" s="12"/>
      <c r="LTS28" s="12"/>
      <c r="LTT28" s="12"/>
      <c r="LTU28" s="12"/>
      <c r="LTV28" s="11"/>
      <c r="LTW28" s="12"/>
      <c r="LTX28" s="12"/>
      <c r="LTY28" s="12"/>
      <c r="LTZ28" s="12"/>
      <c r="LUA28" s="11"/>
      <c r="LUB28" s="12"/>
      <c r="LUC28" s="12"/>
      <c r="LUD28" s="12"/>
      <c r="LUE28" s="12"/>
      <c r="LUF28" s="11"/>
      <c r="LUG28" s="12"/>
      <c r="LUH28" s="12"/>
      <c r="LUI28" s="12"/>
      <c r="LUJ28" s="12"/>
      <c r="LUK28" s="11"/>
      <c r="LUL28" s="12"/>
      <c r="LUM28" s="12"/>
      <c r="LUN28" s="12"/>
      <c r="LUO28" s="12"/>
      <c r="LUP28" s="11"/>
      <c r="LUQ28" s="12"/>
      <c r="LUR28" s="12"/>
      <c r="LUS28" s="12"/>
      <c r="LUT28" s="12"/>
      <c r="LUU28" s="11"/>
      <c r="LUV28" s="12"/>
      <c r="LUW28" s="12"/>
      <c r="LUX28" s="12"/>
      <c r="LUY28" s="12"/>
      <c r="LUZ28" s="11"/>
      <c r="LVA28" s="12"/>
      <c r="LVB28" s="12"/>
      <c r="LVC28" s="12"/>
      <c r="LVD28" s="12"/>
      <c r="LVE28" s="11"/>
      <c r="LVF28" s="12"/>
      <c r="LVG28" s="12"/>
      <c r="LVH28" s="12"/>
      <c r="LVI28" s="12"/>
      <c r="LVJ28" s="11"/>
      <c r="LVK28" s="12"/>
      <c r="LVL28" s="12"/>
      <c r="LVM28" s="12"/>
      <c r="LVN28" s="12"/>
      <c r="LVO28" s="11"/>
      <c r="LVP28" s="12"/>
      <c r="LVQ28" s="12"/>
      <c r="LVR28" s="12"/>
      <c r="LVS28" s="12"/>
      <c r="LVT28" s="11"/>
      <c r="LVU28" s="12"/>
      <c r="LVV28" s="12"/>
      <c r="LVW28" s="12"/>
      <c r="LVX28" s="12"/>
      <c r="LVY28" s="11"/>
      <c r="LVZ28" s="12"/>
      <c r="LWA28" s="12"/>
      <c r="LWB28" s="12"/>
      <c r="LWC28" s="12"/>
      <c r="LWD28" s="11"/>
      <c r="LWE28" s="12"/>
      <c r="LWF28" s="12"/>
      <c r="LWG28" s="12"/>
      <c r="LWH28" s="12"/>
      <c r="LWI28" s="11"/>
      <c r="LWJ28" s="12"/>
      <c r="LWK28" s="12"/>
      <c r="LWL28" s="12"/>
      <c r="LWM28" s="12"/>
      <c r="LWN28" s="11"/>
      <c r="LWO28" s="12"/>
      <c r="LWP28" s="12"/>
      <c r="LWQ28" s="12"/>
      <c r="LWR28" s="12"/>
      <c r="LWS28" s="11"/>
      <c r="LWT28" s="12"/>
      <c r="LWU28" s="12"/>
      <c r="LWV28" s="12"/>
      <c r="LWW28" s="12"/>
      <c r="LWX28" s="11"/>
      <c r="LWY28" s="12"/>
      <c r="LWZ28" s="12"/>
      <c r="LXA28" s="12"/>
      <c r="LXB28" s="12"/>
      <c r="LXC28" s="11"/>
      <c r="LXD28" s="12"/>
      <c r="LXE28" s="12"/>
      <c r="LXF28" s="12"/>
      <c r="LXG28" s="12"/>
      <c r="LXH28" s="11"/>
      <c r="LXI28" s="12"/>
      <c r="LXJ28" s="12"/>
      <c r="LXK28" s="12"/>
      <c r="LXL28" s="12"/>
      <c r="LXM28" s="11"/>
      <c r="LXN28" s="12"/>
      <c r="LXO28" s="12"/>
      <c r="LXP28" s="12"/>
      <c r="LXQ28" s="12"/>
      <c r="LXR28" s="11"/>
      <c r="LXS28" s="12"/>
      <c r="LXT28" s="12"/>
      <c r="LXU28" s="12"/>
      <c r="LXV28" s="12"/>
      <c r="LXW28" s="11"/>
      <c r="LXX28" s="12"/>
      <c r="LXY28" s="12"/>
      <c r="LXZ28" s="12"/>
      <c r="LYA28" s="12"/>
      <c r="LYB28" s="11"/>
      <c r="LYC28" s="12"/>
      <c r="LYD28" s="12"/>
      <c r="LYE28" s="12"/>
      <c r="LYF28" s="12"/>
      <c r="LYG28" s="11"/>
      <c r="LYH28" s="12"/>
      <c r="LYI28" s="12"/>
      <c r="LYJ28" s="12"/>
      <c r="LYK28" s="12"/>
      <c r="LYL28" s="11"/>
      <c r="LYM28" s="12"/>
      <c r="LYN28" s="12"/>
      <c r="LYO28" s="12"/>
      <c r="LYP28" s="12"/>
      <c r="LYQ28" s="11"/>
      <c r="LYR28" s="12"/>
      <c r="LYS28" s="12"/>
      <c r="LYT28" s="12"/>
      <c r="LYU28" s="12"/>
      <c r="LYV28" s="11"/>
      <c r="LYW28" s="12"/>
      <c r="LYX28" s="12"/>
      <c r="LYY28" s="12"/>
      <c r="LYZ28" s="12"/>
      <c r="LZA28" s="11"/>
      <c r="LZB28" s="12"/>
      <c r="LZC28" s="12"/>
      <c r="LZD28" s="12"/>
      <c r="LZE28" s="12"/>
      <c r="LZF28" s="11"/>
      <c r="LZG28" s="12"/>
      <c r="LZH28" s="12"/>
      <c r="LZI28" s="12"/>
      <c r="LZJ28" s="12"/>
      <c r="LZK28" s="11"/>
      <c r="LZL28" s="12"/>
      <c r="LZM28" s="12"/>
      <c r="LZN28" s="12"/>
      <c r="LZO28" s="12"/>
      <c r="LZP28" s="11"/>
      <c r="LZQ28" s="12"/>
      <c r="LZR28" s="12"/>
      <c r="LZS28" s="12"/>
      <c r="LZT28" s="12"/>
      <c r="LZU28" s="11"/>
      <c r="LZV28" s="12"/>
      <c r="LZW28" s="12"/>
      <c r="LZX28" s="12"/>
      <c r="LZY28" s="12"/>
      <c r="LZZ28" s="11"/>
      <c r="MAA28" s="12"/>
      <c r="MAB28" s="12"/>
      <c r="MAC28" s="12"/>
      <c r="MAD28" s="12"/>
      <c r="MAE28" s="11"/>
      <c r="MAF28" s="12"/>
      <c r="MAG28" s="12"/>
      <c r="MAH28" s="12"/>
      <c r="MAI28" s="12"/>
      <c r="MAJ28" s="11"/>
      <c r="MAK28" s="12"/>
      <c r="MAL28" s="12"/>
      <c r="MAM28" s="12"/>
      <c r="MAN28" s="12"/>
      <c r="MAO28" s="11"/>
      <c r="MAP28" s="12"/>
      <c r="MAQ28" s="12"/>
      <c r="MAR28" s="12"/>
      <c r="MAS28" s="12"/>
      <c r="MAT28" s="11"/>
      <c r="MAU28" s="12"/>
      <c r="MAV28" s="12"/>
      <c r="MAW28" s="12"/>
      <c r="MAX28" s="12"/>
      <c r="MAY28" s="11"/>
      <c r="MAZ28" s="12"/>
      <c r="MBA28" s="12"/>
      <c r="MBB28" s="12"/>
      <c r="MBC28" s="12"/>
      <c r="MBD28" s="11"/>
      <c r="MBE28" s="12"/>
      <c r="MBF28" s="12"/>
      <c r="MBG28" s="12"/>
      <c r="MBH28" s="12"/>
      <c r="MBI28" s="11"/>
      <c r="MBJ28" s="12"/>
      <c r="MBK28" s="12"/>
      <c r="MBL28" s="12"/>
      <c r="MBM28" s="12"/>
      <c r="MBN28" s="11"/>
      <c r="MBO28" s="12"/>
      <c r="MBP28" s="12"/>
      <c r="MBQ28" s="12"/>
      <c r="MBR28" s="12"/>
      <c r="MBS28" s="11"/>
      <c r="MBT28" s="12"/>
      <c r="MBU28" s="12"/>
      <c r="MBV28" s="12"/>
      <c r="MBW28" s="12"/>
      <c r="MBX28" s="11"/>
      <c r="MBY28" s="12"/>
      <c r="MBZ28" s="12"/>
      <c r="MCA28" s="12"/>
      <c r="MCB28" s="12"/>
      <c r="MCC28" s="11"/>
      <c r="MCD28" s="12"/>
      <c r="MCE28" s="12"/>
      <c r="MCF28" s="12"/>
      <c r="MCG28" s="12"/>
      <c r="MCH28" s="11"/>
      <c r="MCI28" s="12"/>
      <c r="MCJ28" s="12"/>
      <c r="MCK28" s="12"/>
      <c r="MCL28" s="12"/>
      <c r="MCM28" s="11"/>
      <c r="MCN28" s="12"/>
      <c r="MCO28" s="12"/>
      <c r="MCP28" s="12"/>
      <c r="MCQ28" s="12"/>
      <c r="MCR28" s="11"/>
      <c r="MCS28" s="12"/>
      <c r="MCT28" s="12"/>
      <c r="MCU28" s="12"/>
      <c r="MCV28" s="12"/>
      <c r="MCW28" s="11"/>
      <c r="MCX28" s="12"/>
      <c r="MCY28" s="12"/>
      <c r="MCZ28" s="12"/>
      <c r="MDA28" s="12"/>
      <c r="MDB28" s="11"/>
      <c r="MDC28" s="12"/>
      <c r="MDD28" s="12"/>
      <c r="MDE28" s="12"/>
      <c r="MDF28" s="12"/>
      <c r="MDG28" s="11"/>
      <c r="MDH28" s="12"/>
      <c r="MDI28" s="12"/>
      <c r="MDJ28" s="12"/>
      <c r="MDK28" s="12"/>
      <c r="MDL28" s="11"/>
      <c r="MDM28" s="12"/>
      <c r="MDN28" s="12"/>
      <c r="MDO28" s="12"/>
      <c r="MDP28" s="12"/>
      <c r="MDQ28" s="11"/>
      <c r="MDR28" s="12"/>
      <c r="MDS28" s="12"/>
      <c r="MDT28" s="12"/>
      <c r="MDU28" s="12"/>
      <c r="MDV28" s="11"/>
      <c r="MDW28" s="12"/>
      <c r="MDX28" s="12"/>
      <c r="MDY28" s="12"/>
      <c r="MDZ28" s="12"/>
      <c r="MEA28" s="11"/>
      <c r="MEB28" s="12"/>
      <c r="MEC28" s="12"/>
      <c r="MED28" s="12"/>
      <c r="MEE28" s="12"/>
      <c r="MEF28" s="11"/>
      <c r="MEG28" s="12"/>
      <c r="MEH28" s="12"/>
      <c r="MEI28" s="12"/>
      <c r="MEJ28" s="12"/>
      <c r="MEK28" s="11"/>
      <c r="MEL28" s="12"/>
      <c r="MEM28" s="12"/>
      <c r="MEN28" s="12"/>
      <c r="MEO28" s="12"/>
      <c r="MEP28" s="11"/>
      <c r="MEQ28" s="12"/>
      <c r="MER28" s="12"/>
      <c r="MES28" s="12"/>
      <c r="MET28" s="12"/>
      <c r="MEU28" s="11"/>
      <c r="MEV28" s="12"/>
      <c r="MEW28" s="12"/>
      <c r="MEX28" s="12"/>
      <c r="MEY28" s="12"/>
      <c r="MEZ28" s="11"/>
      <c r="MFA28" s="12"/>
      <c r="MFB28" s="12"/>
      <c r="MFC28" s="12"/>
      <c r="MFD28" s="12"/>
      <c r="MFE28" s="11"/>
      <c r="MFF28" s="12"/>
      <c r="MFG28" s="12"/>
      <c r="MFH28" s="12"/>
      <c r="MFI28" s="12"/>
      <c r="MFJ28" s="11"/>
      <c r="MFK28" s="12"/>
      <c r="MFL28" s="12"/>
      <c r="MFM28" s="12"/>
      <c r="MFN28" s="12"/>
      <c r="MFO28" s="11"/>
      <c r="MFP28" s="12"/>
      <c r="MFQ28" s="12"/>
      <c r="MFR28" s="12"/>
      <c r="MFS28" s="12"/>
      <c r="MFT28" s="11"/>
      <c r="MFU28" s="12"/>
      <c r="MFV28" s="12"/>
      <c r="MFW28" s="12"/>
      <c r="MFX28" s="12"/>
      <c r="MFY28" s="11"/>
      <c r="MFZ28" s="12"/>
      <c r="MGA28" s="12"/>
      <c r="MGB28" s="12"/>
      <c r="MGC28" s="12"/>
      <c r="MGD28" s="11"/>
      <c r="MGE28" s="12"/>
      <c r="MGF28" s="12"/>
      <c r="MGG28" s="12"/>
      <c r="MGH28" s="12"/>
      <c r="MGI28" s="11"/>
      <c r="MGJ28" s="12"/>
      <c r="MGK28" s="12"/>
      <c r="MGL28" s="12"/>
      <c r="MGM28" s="12"/>
      <c r="MGN28" s="11"/>
      <c r="MGO28" s="12"/>
      <c r="MGP28" s="12"/>
      <c r="MGQ28" s="12"/>
      <c r="MGR28" s="12"/>
      <c r="MGS28" s="11"/>
      <c r="MGT28" s="12"/>
      <c r="MGU28" s="12"/>
      <c r="MGV28" s="12"/>
      <c r="MGW28" s="12"/>
      <c r="MGX28" s="11"/>
      <c r="MGY28" s="12"/>
      <c r="MGZ28" s="12"/>
      <c r="MHA28" s="12"/>
      <c r="MHB28" s="12"/>
      <c r="MHC28" s="11"/>
      <c r="MHD28" s="12"/>
      <c r="MHE28" s="12"/>
      <c r="MHF28" s="12"/>
      <c r="MHG28" s="12"/>
      <c r="MHH28" s="11"/>
      <c r="MHI28" s="12"/>
      <c r="MHJ28" s="12"/>
      <c r="MHK28" s="12"/>
      <c r="MHL28" s="12"/>
      <c r="MHM28" s="11"/>
      <c r="MHN28" s="12"/>
      <c r="MHO28" s="12"/>
      <c r="MHP28" s="12"/>
      <c r="MHQ28" s="12"/>
      <c r="MHR28" s="11"/>
      <c r="MHS28" s="12"/>
      <c r="MHT28" s="12"/>
      <c r="MHU28" s="12"/>
      <c r="MHV28" s="12"/>
      <c r="MHW28" s="11"/>
      <c r="MHX28" s="12"/>
      <c r="MHY28" s="12"/>
      <c r="MHZ28" s="12"/>
      <c r="MIA28" s="12"/>
      <c r="MIB28" s="11"/>
      <c r="MIC28" s="12"/>
      <c r="MID28" s="12"/>
      <c r="MIE28" s="12"/>
      <c r="MIF28" s="12"/>
      <c r="MIG28" s="11"/>
      <c r="MIH28" s="12"/>
      <c r="MII28" s="12"/>
      <c r="MIJ28" s="12"/>
      <c r="MIK28" s="12"/>
      <c r="MIL28" s="11"/>
      <c r="MIM28" s="12"/>
      <c r="MIN28" s="12"/>
      <c r="MIO28" s="12"/>
      <c r="MIP28" s="12"/>
      <c r="MIQ28" s="11"/>
      <c r="MIR28" s="12"/>
      <c r="MIS28" s="12"/>
      <c r="MIT28" s="12"/>
      <c r="MIU28" s="12"/>
      <c r="MIV28" s="11"/>
      <c r="MIW28" s="12"/>
      <c r="MIX28" s="12"/>
      <c r="MIY28" s="12"/>
      <c r="MIZ28" s="12"/>
      <c r="MJA28" s="11"/>
      <c r="MJB28" s="12"/>
      <c r="MJC28" s="12"/>
      <c r="MJD28" s="12"/>
      <c r="MJE28" s="12"/>
      <c r="MJF28" s="11"/>
      <c r="MJG28" s="12"/>
      <c r="MJH28" s="12"/>
      <c r="MJI28" s="12"/>
      <c r="MJJ28" s="12"/>
      <c r="MJK28" s="11"/>
      <c r="MJL28" s="12"/>
      <c r="MJM28" s="12"/>
      <c r="MJN28" s="12"/>
      <c r="MJO28" s="12"/>
      <c r="MJP28" s="11"/>
      <c r="MJQ28" s="12"/>
      <c r="MJR28" s="12"/>
      <c r="MJS28" s="12"/>
      <c r="MJT28" s="12"/>
      <c r="MJU28" s="11"/>
      <c r="MJV28" s="12"/>
      <c r="MJW28" s="12"/>
      <c r="MJX28" s="12"/>
      <c r="MJY28" s="12"/>
      <c r="MJZ28" s="11"/>
      <c r="MKA28" s="12"/>
      <c r="MKB28" s="12"/>
      <c r="MKC28" s="12"/>
      <c r="MKD28" s="12"/>
      <c r="MKE28" s="11"/>
      <c r="MKF28" s="12"/>
      <c r="MKG28" s="12"/>
      <c r="MKH28" s="12"/>
      <c r="MKI28" s="12"/>
      <c r="MKJ28" s="11"/>
      <c r="MKK28" s="12"/>
      <c r="MKL28" s="12"/>
      <c r="MKM28" s="12"/>
      <c r="MKN28" s="12"/>
      <c r="MKO28" s="11"/>
      <c r="MKP28" s="12"/>
      <c r="MKQ28" s="12"/>
      <c r="MKR28" s="12"/>
      <c r="MKS28" s="12"/>
      <c r="MKT28" s="11"/>
      <c r="MKU28" s="12"/>
      <c r="MKV28" s="12"/>
      <c r="MKW28" s="12"/>
      <c r="MKX28" s="12"/>
      <c r="MKY28" s="11"/>
      <c r="MKZ28" s="12"/>
      <c r="MLA28" s="12"/>
      <c r="MLB28" s="12"/>
      <c r="MLC28" s="12"/>
      <c r="MLD28" s="11"/>
      <c r="MLE28" s="12"/>
      <c r="MLF28" s="12"/>
      <c r="MLG28" s="12"/>
      <c r="MLH28" s="12"/>
      <c r="MLI28" s="11"/>
      <c r="MLJ28" s="12"/>
      <c r="MLK28" s="12"/>
      <c r="MLL28" s="12"/>
      <c r="MLM28" s="12"/>
      <c r="MLN28" s="11"/>
      <c r="MLO28" s="12"/>
      <c r="MLP28" s="12"/>
      <c r="MLQ28" s="12"/>
      <c r="MLR28" s="12"/>
      <c r="MLS28" s="11"/>
      <c r="MLT28" s="12"/>
      <c r="MLU28" s="12"/>
      <c r="MLV28" s="12"/>
      <c r="MLW28" s="12"/>
      <c r="MLX28" s="11"/>
      <c r="MLY28" s="12"/>
      <c r="MLZ28" s="12"/>
      <c r="MMA28" s="12"/>
      <c r="MMB28" s="12"/>
      <c r="MMC28" s="11"/>
      <c r="MMD28" s="12"/>
      <c r="MME28" s="12"/>
      <c r="MMF28" s="12"/>
      <c r="MMG28" s="12"/>
      <c r="MMH28" s="11"/>
      <c r="MMI28" s="12"/>
      <c r="MMJ28" s="12"/>
      <c r="MMK28" s="12"/>
      <c r="MML28" s="12"/>
      <c r="MMM28" s="11"/>
      <c r="MMN28" s="12"/>
      <c r="MMO28" s="12"/>
      <c r="MMP28" s="12"/>
      <c r="MMQ28" s="12"/>
      <c r="MMR28" s="11"/>
      <c r="MMS28" s="12"/>
      <c r="MMT28" s="12"/>
      <c r="MMU28" s="12"/>
      <c r="MMV28" s="12"/>
      <c r="MMW28" s="11"/>
      <c r="MMX28" s="12"/>
      <c r="MMY28" s="12"/>
      <c r="MMZ28" s="12"/>
      <c r="MNA28" s="12"/>
      <c r="MNB28" s="11"/>
      <c r="MNC28" s="12"/>
      <c r="MND28" s="12"/>
      <c r="MNE28" s="12"/>
      <c r="MNF28" s="12"/>
      <c r="MNG28" s="11"/>
      <c r="MNH28" s="12"/>
      <c r="MNI28" s="12"/>
      <c r="MNJ28" s="12"/>
      <c r="MNK28" s="12"/>
      <c r="MNL28" s="11"/>
      <c r="MNM28" s="12"/>
      <c r="MNN28" s="12"/>
      <c r="MNO28" s="12"/>
      <c r="MNP28" s="12"/>
      <c r="MNQ28" s="11"/>
      <c r="MNR28" s="12"/>
      <c r="MNS28" s="12"/>
      <c r="MNT28" s="12"/>
      <c r="MNU28" s="12"/>
      <c r="MNV28" s="11"/>
      <c r="MNW28" s="12"/>
      <c r="MNX28" s="12"/>
      <c r="MNY28" s="12"/>
      <c r="MNZ28" s="12"/>
      <c r="MOA28" s="11"/>
      <c r="MOB28" s="12"/>
      <c r="MOC28" s="12"/>
      <c r="MOD28" s="12"/>
      <c r="MOE28" s="12"/>
      <c r="MOF28" s="11"/>
      <c r="MOG28" s="12"/>
      <c r="MOH28" s="12"/>
      <c r="MOI28" s="12"/>
      <c r="MOJ28" s="12"/>
      <c r="MOK28" s="11"/>
      <c r="MOL28" s="12"/>
      <c r="MOM28" s="12"/>
      <c r="MON28" s="12"/>
      <c r="MOO28" s="12"/>
      <c r="MOP28" s="11"/>
      <c r="MOQ28" s="12"/>
      <c r="MOR28" s="12"/>
      <c r="MOS28" s="12"/>
      <c r="MOT28" s="12"/>
      <c r="MOU28" s="11"/>
      <c r="MOV28" s="12"/>
      <c r="MOW28" s="12"/>
      <c r="MOX28" s="12"/>
      <c r="MOY28" s="12"/>
      <c r="MOZ28" s="11"/>
      <c r="MPA28" s="12"/>
      <c r="MPB28" s="12"/>
      <c r="MPC28" s="12"/>
      <c r="MPD28" s="12"/>
      <c r="MPE28" s="11"/>
      <c r="MPF28" s="12"/>
      <c r="MPG28" s="12"/>
      <c r="MPH28" s="12"/>
      <c r="MPI28" s="12"/>
      <c r="MPJ28" s="11"/>
      <c r="MPK28" s="12"/>
      <c r="MPL28" s="12"/>
      <c r="MPM28" s="12"/>
      <c r="MPN28" s="12"/>
      <c r="MPO28" s="11"/>
      <c r="MPP28" s="12"/>
      <c r="MPQ28" s="12"/>
      <c r="MPR28" s="12"/>
      <c r="MPS28" s="12"/>
      <c r="MPT28" s="11"/>
      <c r="MPU28" s="12"/>
      <c r="MPV28" s="12"/>
      <c r="MPW28" s="12"/>
      <c r="MPX28" s="12"/>
      <c r="MPY28" s="11"/>
      <c r="MPZ28" s="12"/>
      <c r="MQA28" s="12"/>
      <c r="MQB28" s="12"/>
      <c r="MQC28" s="12"/>
      <c r="MQD28" s="11"/>
      <c r="MQE28" s="12"/>
      <c r="MQF28" s="12"/>
      <c r="MQG28" s="12"/>
      <c r="MQH28" s="12"/>
      <c r="MQI28" s="11"/>
      <c r="MQJ28" s="12"/>
      <c r="MQK28" s="12"/>
      <c r="MQL28" s="12"/>
      <c r="MQM28" s="12"/>
      <c r="MQN28" s="11"/>
      <c r="MQO28" s="12"/>
      <c r="MQP28" s="12"/>
      <c r="MQQ28" s="12"/>
      <c r="MQR28" s="12"/>
      <c r="MQS28" s="11"/>
      <c r="MQT28" s="12"/>
      <c r="MQU28" s="12"/>
      <c r="MQV28" s="12"/>
      <c r="MQW28" s="12"/>
      <c r="MQX28" s="11"/>
      <c r="MQY28" s="12"/>
      <c r="MQZ28" s="12"/>
      <c r="MRA28" s="12"/>
      <c r="MRB28" s="12"/>
      <c r="MRC28" s="11"/>
      <c r="MRD28" s="12"/>
      <c r="MRE28" s="12"/>
      <c r="MRF28" s="12"/>
      <c r="MRG28" s="12"/>
      <c r="MRH28" s="11"/>
      <c r="MRI28" s="12"/>
      <c r="MRJ28" s="12"/>
      <c r="MRK28" s="12"/>
      <c r="MRL28" s="12"/>
      <c r="MRM28" s="11"/>
      <c r="MRN28" s="12"/>
      <c r="MRO28" s="12"/>
      <c r="MRP28" s="12"/>
      <c r="MRQ28" s="12"/>
      <c r="MRR28" s="11"/>
      <c r="MRS28" s="12"/>
      <c r="MRT28" s="12"/>
      <c r="MRU28" s="12"/>
      <c r="MRV28" s="12"/>
      <c r="MRW28" s="11"/>
      <c r="MRX28" s="12"/>
      <c r="MRY28" s="12"/>
      <c r="MRZ28" s="12"/>
      <c r="MSA28" s="12"/>
      <c r="MSB28" s="11"/>
      <c r="MSC28" s="12"/>
      <c r="MSD28" s="12"/>
      <c r="MSE28" s="12"/>
      <c r="MSF28" s="12"/>
      <c r="MSG28" s="11"/>
      <c r="MSH28" s="12"/>
      <c r="MSI28" s="12"/>
      <c r="MSJ28" s="12"/>
      <c r="MSK28" s="12"/>
      <c r="MSL28" s="11"/>
      <c r="MSM28" s="12"/>
      <c r="MSN28" s="12"/>
      <c r="MSO28" s="12"/>
      <c r="MSP28" s="12"/>
      <c r="MSQ28" s="11"/>
      <c r="MSR28" s="12"/>
      <c r="MSS28" s="12"/>
      <c r="MST28" s="12"/>
      <c r="MSU28" s="12"/>
      <c r="MSV28" s="11"/>
      <c r="MSW28" s="12"/>
      <c r="MSX28" s="12"/>
      <c r="MSY28" s="12"/>
      <c r="MSZ28" s="12"/>
      <c r="MTA28" s="11"/>
      <c r="MTB28" s="12"/>
      <c r="MTC28" s="12"/>
      <c r="MTD28" s="12"/>
      <c r="MTE28" s="12"/>
      <c r="MTF28" s="11"/>
      <c r="MTG28" s="12"/>
      <c r="MTH28" s="12"/>
      <c r="MTI28" s="12"/>
      <c r="MTJ28" s="12"/>
      <c r="MTK28" s="11"/>
      <c r="MTL28" s="12"/>
      <c r="MTM28" s="12"/>
      <c r="MTN28" s="12"/>
      <c r="MTO28" s="12"/>
      <c r="MTP28" s="11"/>
      <c r="MTQ28" s="12"/>
      <c r="MTR28" s="12"/>
      <c r="MTS28" s="12"/>
      <c r="MTT28" s="12"/>
      <c r="MTU28" s="11"/>
      <c r="MTV28" s="12"/>
      <c r="MTW28" s="12"/>
      <c r="MTX28" s="12"/>
      <c r="MTY28" s="12"/>
      <c r="MTZ28" s="11"/>
      <c r="MUA28" s="12"/>
      <c r="MUB28" s="12"/>
      <c r="MUC28" s="12"/>
      <c r="MUD28" s="12"/>
      <c r="MUE28" s="11"/>
      <c r="MUF28" s="12"/>
      <c r="MUG28" s="12"/>
      <c r="MUH28" s="12"/>
      <c r="MUI28" s="12"/>
      <c r="MUJ28" s="11"/>
      <c r="MUK28" s="12"/>
      <c r="MUL28" s="12"/>
      <c r="MUM28" s="12"/>
      <c r="MUN28" s="12"/>
      <c r="MUO28" s="11"/>
      <c r="MUP28" s="12"/>
      <c r="MUQ28" s="12"/>
      <c r="MUR28" s="12"/>
      <c r="MUS28" s="12"/>
      <c r="MUT28" s="11"/>
      <c r="MUU28" s="12"/>
      <c r="MUV28" s="12"/>
      <c r="MUW28" s="12"/>
      <c r="MUX28" s="12"/>
      <c r="MUY28" s="11"/>
      <c r="MUZ28" s="12"/>
      <c r="MVA28" s="12"/>
      <c r="MVB28" s="12"/>
      <c r="MVC28" s="12"/>
      <c r="MVD28" s="11"/>
      <c r="MVE28" s="12"/>
      <c r="MVF28" s="12"/>
      <c r="MVG28" s="12"/>
      <c r="MVH28" s="12"/>
      <c r="MVI28" s="11"/>
      <c r="MVJ28" s="12"/>
      <c r="MVK28" s="12"/>
      <c r="MVL28" s="12"/>
      <c r="MVM28" s="12"/>
      <c r="MVN28" s="11"/>
      <c r="MVO28" s="12"/>
      <c r="MVP28" s="12"/>
      <c r="MVQ28" s="12"/>
      <c r="MVR28" s="12"/>
      <c r="MVS28" s="11"/>
      <c r="MVT28" s="12"/>
      <c r="MVU28" s="12"/>
      <c r="MVV28" s="12"/>
      <c r="MVW28" s="12"/>
      <c r="MVX28" s="11"/>
      <c r="MVY28" s="12"/>
      <c r="MVZ28" s="12"/>
      <c r="MWA28" s="12"/>
      <c r="MWB28" s="12"/>
      <c r="MWC28" s="11"/>
      <c r="MWD28" s="12"/>
      <c r="MWE28" s="12"/>
      <c r="MWF28" s="12"/>
      <c r="MWG28" s="12"/>
      <c r="MWH28" s="11"/>
      <c r="MWI28" s="12"/>
      <c r="MWJ28" s="12"/>
      <c r="MWK28" s="12"/>
      <c r="MWL28" s="12"/>
      <c r="MWM28" s="11"/>
      <c r="MWN28" s="12"/>
      <c r="MWO28" s="12"/>
      <c r="MWP28" s="12"/>
      <c r="MWQ28" s="12"/>
      <c r="MWR28" s="11"/>
      <c r="MWS28" s="12"/>
      <c r="MWT28" s="12"/>
      <c r="MWU28" s="12"/>
      <c r="MWV28" s="12"/>
      <c r="MWW28" s="11"/>
      <c r="MWX28" s="12"/>
      <c r="MWY28" s="12"/>
      <c r="MWZ28" s="12"/>
      <c r="MXA28" s="12"/>
      <c r="MXB28" s="11"/>
      <c r="MXC28" s="12"/>
      <c r="MXD28" s="12"/>
      <c r="MXE28" s="12"/>
      <c r="MXF28" s="12"/>
      <c r="MXG28" s="11"/>
      <c r="MXH28" s="12"/>
      <c r="MXI28" s="12"/>
      <c r="MXJ28" s="12"/>
      <c r="MXK28" s="12"/>
      <c r="MXL28" s="11"/>
      <c r="MXM28" s="12"/>
      <c r="MXN28" s="12"/>
      <c r="MXO28" s="12"/>
      <c r="MXP28" s="12"/>
      <c r="MXQ28" s="11"/>
      <c r="MXR28" s="12"/>
      <c r="MXS28" s="12"/>
      <c r="MXT28" s="12"/>
      <c r="MXU28" s="12"/>
      <c r="MXV28" s="11"/>
      <c r="MXW28" s="12"/>
      <c r="MXX28" s="12"/>
      <c r="MXY28" s="12"/>
      <c r="MXZ28" s="12"/>
      <c r="MYA28" s="11"/>
      <c r="MYB28" s="12"/>
      <c r="MYC28" s="12"/>
      <c r="MYD28" s="12"/>
      <c r="MYE28" s="12"/>
      <c r="MYF28" s="11"/>
      <c r="MYG28" s="12"/>
      <c r="MYH28" s="12"/>
      <c r="MYI28" s="12"/>
      <c r="MYJ28" s="12"/>
      <c r="MYK28" s="11"/>
      <c r="MYL28" s="12"/>
      <c r="MYM28" s="12"/>
      <c r="MYN28" s="12"/>
      <c r="MYO28" s="12"/>
      <c r="MYP28" s="11"/>
      <c r="MYQ28" s="12"/>
      <c r="MYR28" s="12"/>
      <c r="MYS28" s="12"/>
      <c r="MYT28" s="12"/>
      <c r="MYU28" s="11"/>
      <c r="MYV28" s="12"/>
      <c r="MYW28" s="12"/>
      <c r="MYX28" s="12"/>
      <c r="MYY28" s="12"/>
      <c r="MYZ28" s="11"/>
      <c r="MZA28" s="12"/>
      <c r="MZB28" s="12"/>
      <c r="MZC28" s="12"/>
      <c r="MZD28" s="12"/>
      <c r="MZE28" s="11"/>
      <c r="MZF28" s="12"/>
      <c r="MZG28" s="12"/>
      <c r="MZH28" s="12"/>
      <c r="MZI28" s="12"/>
      <c r="MZJ28" s="11"/>
      <c r="MZK28" s="12"/>
      <c r="MZL28" s="12"/>
      <c r="MZM28" s="12"/>
      <c r="MZN28" s="12"/>
      <c r="MZO28" s="11"/>
      <c r="MZP28" s="12"/>
      <c r="MZQ28" s="12"/>
      <c r="MZR28" s="12"/>
      <c r="MZS28" s="12"/>
      <c r="MZT28" s="11"/>
      <c r="MZU28" s="12"/>
      <c r="MZV28" s="12"/>
      <c r="MZW28" s="12"/>
      <c r="MZX28" s="12"/>
      <c r="MZY28" s="11"/>
      <c r="MZZ28" s="12"/>
      <c r="NAA28" s="12"/>
      <c r="NAB28" s="12"/>
      <c r="NAC28" s="12"/>
      <c r="NAD28" s="11"/>
      <c r="NAE28" s="12"/>
      <c r="NAF28" s="12"/>
      <c r="NAG28" s="12"/>
      <c r="NAH28" s="12"/>
      <c r="NAI28" s="11"/>
      <c r="NAJ28" s="12"/>
      <c r="NAK28" s="12"/>
      <c r="NAL28" s="12"/>
      <c r="NAM28" s="12"/>
      <c r="NAN28" s="11"/>
      <c r="NAO28" s="12"/>
      <c r="NAP28" s="12"/>
      <c r="NAQ28" s="12"/>
      <c r="NAR28" s="12"/>
      <c r="NAS28" s="11"/>
      <c r="NAT28" s="12"/>
      <c r="NAU28" s="12"/>
      <c r="NAV28" s="12"/>
      <c r="NAW28" s="12"/>
      <c r="NAX28" s="11"/>
      <c r="NAY28" s="12"/>
      <c r="NAZ28" s="12"/>
      <c r="NBA28" s="12"/>
      <c r="NBB28" s="12"/>
      <c r="NBC28" s="11"/>
      <c r="NBD28" s="12"/>
      <c r="NBE28" s="12"/>
      <c r="NBF28" s="12"/>
      <c r="NBG28" s="12"/>
      <c r="NBH28" s="11"/>
      <c r="NBI28" s="12"/>
      <c r="NBJ28" s="12"/>
      <c r="NBK28" s="12"/>
      <c r="NBL28" s="12"/>
      <c r="NBM28" s="11"/>
      <c r="NBN28" s="12"/>
      <c r="NBO28" s="12"/>
      <c r="NBP28" s="12"/>
      <c r="NBQ28" s="12"/>
      <c r="NBR28" s="11"/>
      <c r="NBS28" s="12"/>
      <c r="NBT28" s="12"/>
      <c r="NBU28" s="12"/>
      <c r="NBV28" s="12"/>
      <c r="NBW28" s="11"/>
      <c r="NBX28" s="12"/>
      <c r="NBY28" s="12"/>
      <c r="NBZ28" s="12"/>
      <c r="NCA28" s="12"/>
      <c r="NCB28" s="11"/>
      <c r="NCC28" s="12"/>
      <c r="NCD28" s="12"/>
      <c r="NCE28" s="12"/>
      <c r="NCF28" s="12"/>
      <c r="NCG28" s="11"/>
      <c r="NCH28" s="12"/>
      <c r="NCI28" s="12"/>
      <c r="NCJ28" s="12"/>
      <c r="NCK28" s="12"/>
      <c r="NCL28" s="11"/>
      <c r="NCM28" s="12"/>
      <c r="NCN28" s="12"/>
      <c r="NCO28" s="12"/>
      <c r="NCP28" s="12"/>
      <c r="NCQ28" s="11"/>
      <c r="NCR28" s="12"/>
      <c r="NCS28" s="12"/>
      <c r="NCT28" s="12"/>
      <c r="NCU28" s="12"/>
      <c r="NCV28" s="11"/>
      <c r="NCW28" s="12"/>
      <c r="NCX28" s="12"/>
      <c r="NCY28" s="12"/>
      <c r="NCZ28" s="12"/>
      <c r="NDA28" s="11"/>
      <c r="NDB28" s="12"/>
      <c r="NDC28" s="12"/>
      <c r="NDD28" s="12"/>
      <c r="NDE28" s="12"/>
      <c r="NDF28" s="11"/>
      <c r="NDG28" s="12"/>
      <c r="NDH28" s="12"/>
      <c r="NDI28" s="12"/>
      <c r="NDJ28" s="12"/>
      <c r="NDK28" s="11"/>
      <c r="NDL28" s="12"/>
      <c r="NDM28" s="12"/>
      <c r="NDN28" s="12"/>
      <c r="NDO28" s="12"/>
      <c r="NDP28" s="11"/>
      <c r="NDQ28" s="12"/>
      <c r="NDR28" s="12"/>
      <c r="NDS28" s="12"/>
      <c r="NDT28" s="12"/>
      <c r="NDU28" s="11"/>
      <c r="NDV28" s="12"/>
      <c r="NDW28" s="12"/>
      <c r="NDX28" s="12"/>
      <c r="NDY28" s="12"/>
      <c r="NDZ28" s="11"/>
      <c r="NEA28" s="12"/>
      <c r="NEB28" s="12"/>
      <c r="NEC28" s="12"/>
      <c r="NED28" s="12"/>
      <c r="NEE28" s="11"/>
      <c r="NEF28" s="12"/>
      <c r="NEG28" s="12"/>
      <c r="NEH28" s="12"/>
      <c r="NEI28" s="12"/>
      <c r="NEJ28" s="11"/>
      <c r="NEK28" s="12"/>
      <c r="NEL28" s="12"/>
      <c r="NEM28" s="12"/>
      <c r="NEN28" s="12"/>
      <c r="NEO28" s="11"/>
      <c r="NEP28" s="12"/>
      <c r="NEQ28" s="12"/>
      <c r="NER28" s="12"/>
      <c r="NES28" s="12"/>
      <c r="NET28" s="11"/>
      <c r="NEU28" s="12"/>
      <c r="NEV28" s="12"/>
      <c r="NEW28" s="12"/>
      <c r="NEX28" s="12"/>
      <c r="NEY28" s="11"/>
      <c r="NEZ28" s="12"/>
      <c r="NFA28" s="12"/>
      <c r="NFB28" s="12"/>
      <c r="NFC28" s="12"/>
      <c r="NFD28" s="11"/>
      <c r="NFE28" s="12"/>
      <c r="NFF28" s="12"/>
      <c r="NFG28" s="12"/>
      <c r="NFH28" s="12"/>
      <c r="NFI28" s="11"/>
      <c r="NFJ28" s="12"/>
      <c r="NFK28" s="12"/>
      <c r="NFL28" s="12"/>
      <c r="NFM28" s="12"/>
      <c r="NFN28" s="11"/>
      <c r="NFO28" s="12"/>
      <c r="NFP28" s="12"/>
      <c r="NFQ28" s="12"/>
      <c r="NFR28" s="12"/>
      <c r="NFS28" s="11"/>
      <c r="NFT28" s="12"/>
      <c r="NFU28" s="12"/>
      <c r="NFV28" s="12"/>
      <c r="NFW28" s="12"/>
      <c r="NFX28" s="11"/>
      <c r="NFY28" s="12"/>
      <c r="NFZ28" s="12"/>
      <c r="NGA28" s="12"/>
      <c r="NGB28" s="12"/>
      <c r="NGC28" s="11"/>
      <c r="NGD28" s="12"/>
      <c r="NGE28" s="12"/>
      <c r="NGF28" s="12"/>
      <c r="NGG28" s="12"/>
      <c r="NGH28" s="11"/>
      <c r="NGI28" s="12"/>
      <c r="NGJ28" s="12"/>
      <c r="NGK28" s="12"/>
      <c r="NGL28" s="12"/>
      <c r="NGM28" s="11"/>
      <c r="NGN28" s="12"/>
      <c r="NGO28" s="12"/>
      <c r="NGP28" s="12"/>
      <c r="NGQ28" s="12"/>
      <c r="NGR28" s="11"/>
      <c r="NGS28" s="12"/>
      <c r="NGT28" s="12"/>
      <c r="NGU28" s="12"/>
      <c r="NGV28" s="12"/>
      <c r="NGW28" s="11"/>
      <c r="NGX28" s="12"/>
      <c r="NGY28" s="12"/>
      <c r="NGZ28" s="12"/>
      <c r="NHA28" s="12"/>
      <c r="NHB28" s="11"/>
      <c r="NHC28" s="12"/>
      <c r="NHD28" s="12"/>
      <c r="NHE28" s="12"/>
      <c r="NHF28" s="12"/>
      <c r="NHG28" s="11"/>
      <c r="NHH28" s="12"/>
      <c r="NHI28" s="12"/>
      <c r="NHJ28" s="12"/>
      <c r="NHK28" s="12"/>
      <c r="NHL28" s="11"/>
      <c r="NHM28" s="12"/>
      <c r="NHN28" s="12"/>
      <c r="NHO28" s="12"/>
      <c r="NHP28" s="12"/>
      <c r="NHQ28" s="11"/>
      <c r="NHR28" s="12"/>
      <c r="NHS28" s="12"/>
      <c r="NHT28" s="12"/>
      <c r="NHU28" s="12"/>
      <c r="NHV28" s="11"/>
      <c r="NHW28" s="12"/>
      <c r="NHX28" s="12"/>
      <c r="NHY28" s="12"/>
      <c r="NHZ28" s="12"/>
      <c r="NIA28" s="11"/>
      <c r="NIB28" s="12"/>
      <c r="NIC28" s="12"/>
      <c r="NID28" s="12"/>
      <c r="NIE28" s="12"/>
      <c r="NIF28" s="11"/>
      <c r="NIG28" s="12"/>
      <c r="NIH28" s="12"/>
      <c r="NII28" s="12"/>
      <c r="NIJ28" s="12"/>
      <c r="NIK28" s="11"/>
      <c r="NIL28" s="12"/>
      <c r="NIM28" s="12"/>
      <c r="NIN28" s="12"/>
      <c r="NIO28" s="12"/>
      <c r="NIP28" s="11"/>
      <c r="NIQ28" s="12"/>
      <c r="NIR28" s="12"/>
      <c r="NIS28" s="12"/>
      <c r="NIT28" s="12"/>
      <c r="NIU28" s="11"/>
      <c r="NIV28" s="12"/>
      <c r="NIW28" s="12"/>
      <c r="NIX28" s="12"/>
      <c r="NIY28" s="12"/>
      <c r="NIZ28" s="11"/>
      <c r="NJA28" s="12"/>
      <c r="NJB28" s="12"/>
      <c r="NJC28" s="12"/>
      <c r="NJD28" s="12"/>
      <c r="NJE28" s="11"/>
      <c r="NJF28" s="12"/>
      <c r="NJG28" s="12"/>
      <c r="NJH28" s="12"/>
      <c r="NJI28" s="12"/>
      <c r="NJJ28" s="11"/>
      <c r="NJK28" s="12"/>
      <c r="NJL28" s="12"/>
      <c r="NJM28" s="12"/>
      <c r="NJN28" s="12"/>
      <c r="NJO28" s="11"/>
      <c r="NJP28" s="12"/>
      <c r="NJQ28" s="12"/>
      <c r="NJR28" s="12"/>
      <c r="NJS28" s="12"/>
      <c r="NJT28" s="11"/>
      <c r="NJU28" s="12"/>
      <c r="NJV28" s="12"/>
      <c r="NJW28" s="12"/>
      <c r="NJX28" s="12"/>
      <c r="NJY28" s="11"/>
      <c r="NJZ28" s="12"/>
      <c r="NKA28" s="12"/>
      <c r="NKB28" s="12"/>
      <c r="NKC28" s="12"/>
      <c r="NKD28" s="11"/>
      <c r="NKE28" s="12"/>
      <c r="NKF28" s="12"/>
      <c r="NKG28" s="12"/>
      <c r="NKH28" s="12"/>
      <c r="NKI28" s="11"/>
      <c r="NKJ28" s="12"/>
      <c r="NKK28" s="12"/>
      <c r="NKL28" s="12"/>
      <c r="NKM28" s="12"/>
      <c r="NKN28" s="11"/>
      <c r="NKO28" s="12"/>
      <c r="NKP28" s="12"/>
      <c r="NKQ28" s="12"/>
      <c r="NKR28" s="12"/>
      <c r="NKS28" s="11"/>
      <c r="NKT28" s="12"/>
      <c r="NKU28" s="12"/>
      <c r="NKV28" s="12"/>
      <c r="NKW28" s="12"/>
      <c r="NKX28" s="11"/>
      <c r="NKY28" s="12"/>
      <c r="NKZ28" s="12"/>
      <c r="NLA28" s="12"/>
      <c r="NLB28" s="12"/>
      <c r="NLC28" s="11"/>
      <c r="NLD28" s="12"/>
      <c r="NLE28" s="12"/>
      <c r="NLF28" s="12"/>
      <c r="NLG28" s="12"/>
      <c r="NLH28" s="11"/>
      <c r="NLI28" s="12"/>
      <c r="NLJ28" s="12"/>
      <c r="NLK28" s="12"/>
      <c r="NLL28" s="12"/>
      <c r="NLM28" s="11"/>
      <c r="NLN28" s="12"/>
      <c r="NLO28" s="12"/>
      <c r="NLP28" s="12"/>
      <c r="NLQ28" s="12"/>
      <c r="NLR28" s="11"/>
      <c r="NLS28" s="12"/>
      <c r="NLT28" s="12"/>
      <c r="NLU28" s="12"/>
      <c r="NLV28" s="12"/>
      <c r="NLW28" s="11"/>
      <c r="NLX28" s="12"/>
      <c r="NLY28" s="12"/>
      <c r="NLZ28" s="12"/>
      <c r="NMA28" s="12"/>
      <c r="NMB28" s="11"/>
      <c r="NMC28" s="12"/>
      <c r="NMD28" s="12"/>
      <c r="NME28" s="12"/>
      <c r="NMF28" s="12"/>
      <c r="NMG28" s="11"/>
      <c r="NMH28" s="12"/>
      <c r="NMI28" s="12"/>
      <c r="NMJ28" s="12"/>
      <c r="NMK28" s="12"/>
      <c r="NML28" s="11"/>
      <c r="NMM28" s="12"/>
      <c r="NMN28" s="12"/>
      <c r="NMO28" s="12"/>
      <c r="NMP28" s="12"/>
      <c r="NMQ28" s="11"/>
      <c r="NMR28" s="12"/>
      <c r="NMS28" s="12"/>
      <c r="NMT28" s="12"/>
      <c r="NMU28" s="12"/>
      <c r="NMV28" s="11"/>
      <c r="NMW28" s="12"/>
      <c r="NMX28" s="12"/>
      <c r="NMY28" s="12"/>
      <c r="NMZ28" s="12"/>
      <c r="NNA28" s="11"/>
      <c r="NNB28" s="12"/>
      <c r="NNC28" s="12"/>
      <c r="NND28" s="12"/>
      <c r="NNE28" s="12"/>
      <c r="NNF28" s="11"/>
      <c r="NNG28" s="12"/>
      <c r="NNH28" s="12"/>
      <c r="NNI28" s="12"/>
      <c r="NNJ28" s="12"/>
      <c r="NNK28" s="11"/>
      <c r="NNL28" s="12"/>
      <c r="NNM28" s="12"/>
      <c r="NNN28" s="12"/>
      <c r="NNO28" s="12"/>
      <c r="NNP28" s="11"/>
      <c r="NNQ28" s="12"/>
      <c r="NNR28" s="12"/>
      <c r="NNS28" s="12"/>
      <c r="NNT28" s="12"/>
      <c r="NNU28" s="11"/>
      <c r="NNV28" s="12"/>
      <c r="NNW28" s="12"/>
      <c r="NNX28" s="12"/>
      <c r="NNY28" s="12"/>
      <c r="NNZ28" s="11"/>
      <c r="NOA28" s="12"/>
      <c r="NOB28" s="12"/>
      <c r="NOC28" s="12"/>
      <c r="NOD28" s="12"/>
      <c r="NOE28" s="11"/>
      <c r="NOF28" s="12"/>
      <c r="NOG28" s="12"/>
      <c r="NOH28" s="12"/>
      <c r="NOI28" s="12"/>
      <c r="NOJ28" s="11"/>
      <c r="NOK28" s="12"/>
      <c r="NOL28" s="12"/>
      <c r="NOM28" s="12"/>
      <c r="NON28" s="12"/>
      <c r="NOO28" s="11"/>
      <c r="NOP28" s="12"/>
      <c r="NOQ28" s="12"/>
      <c r="NOR28" s="12"/>
      <c r="NOS28" s="12"/>
      <c r="NOT28" s="11"/>
      <c r="NOU28" s="12"/>
      <c r="NOV28" s="12"/>
      <c r="NOW28" s="12"/>
      <c r="NOX28" s="12"/>
      <c r="NOY28" s="11"/>
      <c r="NOZ28" s="12"/>
      <c r="NPA28" s="12"/>
      <c r="NPB28" s="12"/>
      <c r="NPC28" s="12"/>
      <c r="NPD28" s="11"/>
      <c r="NPE28" s="12"/>
      <c r="NPF28" s="12"/>
      <c r="NPG28" s="12"/>
      <c r="NPH28" s="12"/>
      <c r="NPI28" s="11"/>
      <c r="NPJ28" s="12"/>
      <c r="NPK28" s="12"/>
      <c r="NPL28" s="12"/>
      <c r="NPM28" s="12"/>
      <c r="NPN28" s="11"/>
      <c r="NPO28" s="12"/>
      <c r="NPP28" s="12"/>
      <c r="NPQ28" s="12"/>
      <c r="NPR28" s="12"/>
      <c r="NPS28" s="11"/>
      <c r="NPT28" s="12"/>
      <c r="NPU28" s="12"/>
      <c r="NPV28" s="12"/>
      <c r="NPW28" s="12"/>
      <c r="NPX28" s="11"/>
      <c r="NPY28" s="12"/>
      <c r="NPZ28" s="12"/>
      <c r="NQA28" s="12"/>
      <c r="NQB28" s="12"/>
      <c r="NQC28" s="11"/>
      <c r="NQD28" s="12"/>
      <c r="NQE28" s="12"/>
      <c r="NQF28" s="12"/>
      <c r="NQG28" s="12"/>
      <c r="NQH28" s="11"/>
      <c r="NQI28" s="12"/>
      <c r="NQJ28" s="12"/>
      <c r="NQK28" s="12"/>
      <c r="NQL28" s="12"/>
      <c r="NQM28" s="11"/>
      <c r="NQN28" s="12"/>
      <c r="NQO28" s="12"/>
      <c r="NQP28" s="12"/>
      <c r="NQQ28" s="12"/>
      <c r="NQR28" s="11"/>
      <c r="NQS28" s="12"/>
      <c r="NQT28" s="12"/>
      <c r="NQU28" s="12"/>
      <c r="NQV28" s="12"/>
      <c r="NQW28" s="11"/>
      <c r="NQX28" s="12"/>
      <c r="NQY28" s="12"/>
      <c r="NQZ28" s="12"/>
      <c r="NRA28" s="12"/>
      <c r="NRB28" s="11"/>
      <c r="NRC28" s="12"/>
      <c r="NRD28" s="12"/>
      <c r="NRE28" s="12"/>
      <c r="NRF28" s="12"/>
      <c r="NRG28" s="11"/>
      <c r="NRH28" s="12"/>
      <c r="NRI28" s="12"/>
      <c r="NRJ28" s="12"/>
      <c r="NRK28" s="12"/>
      <c r="NRL28" s="11"/>
      <c r="NRM28" s="12"/>
      <c r="NRN28" s="12"/>
      <c r="NRO28" s="12"/>
      <c r="NRP28" s="12"/>
      <c r="NRQ28" s="11"/>
      <c r="NRR28" s="12"/>
      <c r="NRS28" s="12"/>
      <c r="NRT28" s="12"/>
      <c r="NRU28" s="12"/>
      <c r="NRV28" s="11"/>
      <c r="NRW28" s="12"/>
      <c r="NRX28" s="12"/>
      <c r="NRY28" s="12"/>
      <c r="NRZ28" s="12"/>
      <c r="NSA28" s="11"/>
      <c r="NSB28" s="12"/>
      <c r="NSC28" s="12"/>
      <c r="NSD28" s="12"/>
      <c r="NSE28" s="12"/>
      <c r="NSF28" s="11"/>
      <c r="NSG28" s="12"/>
      <c r="NSH28" s="12"/>
      <c r="NSI28" s="12"/>
      <c r="NSJ28" s="12"/>
      <c r="NSK28" s="11"/>
      <c r="NSL28" s="12"/>
      <c r="NSM28" s="12"/>
      <c r="NSN28" s="12"/>
      <c r="NSO28" s="12"/>
      <c r="NSP28" s="11"/>
      <c r="NSQ28" s="12"/>
      <c r="NSR28" s="12"/>
      <c r="NSS28" s="12"/>
      <c r="NST28" s="12"/>
      <c r="NSU28" s="11"/>
      <c r="NSV28" s="12"/>
      <c r="NSW28" s="12"/>
      <c r="NSX28" s="12"/>
      <c r="NSY28" s="12"/>
      <c r="NSZ28" s="11"/>
      <c r="NTA28" s="12"/>
      <c r="NTB28" s="12"/>
      <c r="NTC28" s="12"/>
      <c r="NTD28" s="12"/>
      <c r="NTE28" s="11"/>
      <c r="NTF28" s="12"/>
      <c r="NTG28" s="12"/>
      <c r="NTH28" s="12"/>
      <c r="NTI28" s="12"/>
      <c r="NTJ28" s="11"/>
      <c r="NTK28" s="12"/>
      <c r="NTL28" s="12"/>
      <c r="NTM28" s="12"/>
      <c r="NTN28" s="12"/>
      <c r="NTO28" s="11"/>
      <c r="NTP28" s="12"/>
      <c r="NTQ28" s="12"/>
      <c r="NTR28" s="12"/>
      <c r="NTS28" s="12"/>
      <c r="NTT28" s="11"/>
      <c r="NTU28" s="12"/>
      <c r="NTV28" s="12"/>
      <c r="NTW28" s="12"/>
      <c r="NTX28" s="12"/>
      <c r="NTY28" s="11"/>
      <c r="NTZ28" s="12"/>
      <c r="NUA28" s="12"/>
      <c r="NUB28" s="12"/>
      <c r="NUC28" s="12"/>
      <c r="NUD28" s="11"/>
      <c r="NUE28" s="12"/>
      <c r="NUF28" s="12"/>
      <c r="NUG28" s="12"/>
      <c r="NUH28" s="12"/>
      <c r="NUI28" s="11"/>
      <c r="NUJ28" s="12"/>
      <c r="NUK28" s="12"/>
      <c r="NUL28" s="12"/>
      <c r="NUM28" s="12"/>
      <c r="NUN28" s="11"/>
      <c r="NUO28" s="12"/>
      <c r="NUP28" s="12"/>
      <c r="NUQ28" s="12"/>
      <c r="NUR28" s="12"/>
      <c r="NUS28" s="11"/>
      <c r="NUT28" s="12"/>
      <c r="NUU28" s="12"/>
      <c r="NUV28" s="12"/>
      <c r="NUW28" s="12"/>
      <c r="NUX28" s="11"/>
      <c r="NUY28" s="12"/>
      <c r="NUZ28" s="12"/>
      <c r="NVA28" s="12"/>
      <c r="NVB28" s="12"/>
      <c r="NVC28" s="11"/>
      <c r="NVD28" s="12"/>
      <c r="NVE28" s="12"/>
      <c r="NVF28" s="12"/>
      <c r="NVG28" s="12"/>
      <c r="NVH28" s="11"/>
      <c r="NVI28" s="12"/>
      <c r="NVJ28" s="12"/>
      <c r="NVK28" s="12"/>
      <c r="NVL28" s="12"/>
      <c r="NVM28" s="11"/>
      <c r="NVN28" s="12"/>
      <c r="NVO28" s="12"/>
      <c r="NVP28" s="12"/>
      <c r="NVQ28" s="12"/>
      <c r="NVR28" s="11"/>
      <c r="NVS28" s="12"/>
      <c r="NVT28" s="12"/>
      <c r="NVU28" s="12"/>
      <c r="NVV28" s="12"/>
      <c r="NVW28" s="11"/>
      <c r="NVX28" s="12"/>
      <c r="NVY28" s="12"/>
      <c r="NVZ28" s="12"/>
      <c r="NWA28" s="12"/>
      <c r="NWB28" s="11"/>
      <c r="NWC28" s="12"/>
      <c r="NWD28" s="12"/>
      <c r="NWE28" s="12"/>
      <c r="NWF28" s="12"/>
      <c r="NWG28" s="11"/>
      <c r="NWH28" s="12"/>
      <c r="NWI28" s="12"/>
      <c r="NWJ28" s="12"/>
      <c r="NWK28" s="12"/>
      <c r="NWL28" s="11"/>
      <c r="NWM28" s="12"/>
      <c r="NWN28" s="12"/>
      <c r="NWO28" s="12"/>
      <c r="NWP28" s="12"/>
      <c r="NWQ28" s="11"/>
      <c r="NWR28" s="12"/>
      <c r="NWS28" s="12"/>
      <c r="NWT28" s="12"/>
      <c r="NWU28" s="12"/>
      <c r="NWV28" s="11"/>
      <c r="NWW28" s="12"/>
      <c r="NWX28" s="12"/>
      <c r="NWY28" s="12"/>
      <c r="NWZ28" s="12"/>
      <c r="NXA28" s="11"/>
      <c r="NXB28" s="12"/>
      <c r="NXC28" s="12"/>
      <c r="NXD28" s="12"/>
      <c r="NXE28" s="12"/>
      <c r="NXF28" s="11"/>
      <c r="NXG28" s="12"/>
      <c r="NXH28" s="12"/>
      <c r="NXI28" s="12"/>
      <c r="NXJ28" s="12"/>
      <c r="NXK28" s="11"/>
      <c r="NXL28" s="12"/>
      <c r="NXM28" s="12"/>
      <c r="NXN28" s="12"/>
      <c r="NXO28" s="12"/>
      <c r="NXP28" s="11"/>
      <c r="NXQ28" s="12"/>
      <c r="NXR28" s="12"/>
      <c r="NXS28" s="12"/>
      <c r="NXT28" s="12"/>
      <c r="NXU28" s="11"/>
      <c r="NXV28" s="12"/>
      <c r="NXW28" s="12"/>
      <c r="NXX28" s="12"/>
      <c r="NXY28" s="12"/>
      <c r="NXZ28" s="11"/>
      <c r="NYA28" s="12"/>
      <c r="NYB28" s="12"/>
      <c r="NYC28" s="12"/>
      <c r="NYD28" s="12"/>
      <c r="NYE28" s="11"/>
      <c r="NYF28" s="12"/>
      <c r="NYG28" s="12"/>
      <c r="NYH28" s="12"/>
      <c r="NYI28" s="12"/>
      <c r="NYJ28" s="11"/>
      <c r="NYK28" s="12"/>
      <c r="NYL28" s="12"/>
      <c r="NYM28" s="12"/>
      <c r="NYN28" s="12"/>
      <c r="NYO28" s="11"/>
      <c r="NYP28" s="12"/>
      <c r="NYQ28" s="12"/>
      <c r="NYR28" s="12"/>
      <c r="NYS28" s="12"/>
      <c r="NYT28" s="11"/>
      <c r="NYU28" s="12"/>
      <c r="NYV28" s="12"/>
      <c r="NYW28" s="12"/>
      <c r="NYX28" s="12"/>
      <c r="NYY28" s="11"/>
      <c r="NYZ28" s="12"/>
      <c r="NZA28" s="12"/>
      <c r="NZB28" s="12"/>
      <c r="NZC28" s="12"/>
      <c r="NZD28" s="11"/>
      <c r="NZE28" s="12"/>
      <c r="NZF28" s="12"/>
      <c r="NZG28" s="12"/>
      <c r="NZH28" s="12"/>
      <c r="NZI28" s="11"/>
      <c r="NZJ28" s="12"/>
      <c r="NZK28" s="12"/>
      <c r="NZL28" s="12"/>
      <c r="NZM28" s="12"/>
      <c r="NZN28" s="11"/>
      <c r="NZO28" s="12"/>
      <c r="NZP28" s="12"/>
      <c r="NZQ28" s="12"/>
      <c r="NZR28" s="12"/>
      <c r="NZS28" s="11"/>
      <c r="NZT28" s="12"/>
      <c r="NZU28" s="12"/>
      <c r="NZV28" s="12"/>
      <c r="NZW28" s="12"/>
      <c r="NZX28" s="11"/>
      <c r="NZY28" s="12"/>
      <c r="NZZ28" s="12"/>
      <c r="OAA28" s="12"/>
      <c r="OAB28" s="12"/>
      <c r="OAC28" s="11"/>
      <c r="OAD28" s="12"/>
      <c r="OAE28" s="12"/>
      <c r="OAF28" s="12"/>
      <c r="OAG28" s="12"/>
      <c r="OAH28" s="11"/>
      <c r="OAI28" s="12"/>
      <c r="OAJ28" s="12"/>
      <c r="OAK28" s="12"/>
      <c r="OAL28" s="12"/>
      <c r="OAM28" s="11"/>
      <c r="OAN28" s="12"/>
      <c r="OAO28" s="12"/>
      <c r="OAP28" s="12"/>
      <c r="OAQ28" s="12"/>
      <c r="OAR28" s="11"/>
      <c r="OAS28" s="12"/>
      <c r="OAT28" s="12"/>
      <c r="OAU28" s="12"/>
      <c r="OAV28" s="12"/>
      <c r="OAW28" s="11"/>
      <c r="OAX28" s="12"/>
      <c r="OAY28" s="12"/>
      <c r="OAZ28" s="12"/>
      <c r="OBA28" s="12"/>
      <c r="OBB28" s="11"/>
      <c r="OBC28" s="12"/>
      <c r="OBD28" s="12"/>
      <c r="OBE28" s="12"/>
      <c r="OBF28" s="12"/>
      <c r="OBG28" s="11"/>
      <c r="OBH28" s="12"/>
      <c r="OBI28" s="12"/>
      <c r="OBJ28" s="12"/>
      <c r="OBK28" s="12"/>
      <c r="OBL28" s="11"/>
      <c r="OBM28" s="12"/>
      <c r="OBN28" s="12"/>
      <c r="OBO28" s="12"/>
      <c r="OBP28" s="12"/>
      <c r="OBQ28" s="11"/>
      <c r="OBR28" s="12"/>
      <c r="OBS28" s="12"/>
      <c r="OBT28" s="12"/>
      <c r="OBU28" s="12"/>
      <c r="OBV28" s="11"/>
      <c r="OBW28" s="12"/>
      <c r="OBX28" s="12"/>
      <c r="OBY28" s="12"/>
      <c r="OBZ28" s="12"/>
      <c r="OCA28" s="11"/>
      <c r="OCB28" s="12"/>
      <c r="OCC28" s="12"/>
      <c r="OCD28" s="12"/>
      <c r="OCE28" s="12"/>
      <c r="OCF28" s="11"/>
      <c r="OCG28" s="12"/>
      <c r="OCH28" s="12"/>
      <c r="OCI28" s="12"/>
      <c r="OCJ28" s="12"/>
      <c r="OCK28" s="11"/>
      <c r="OCL28" s="12"/>
      <c r="OCM28" s="12"/>
      <c r="OCN28" s="12"/>
      <c r="OCO28" s="12"/>
      <c r="OCP28" s="11"/>
      <c r="OCQ28" s="12"/>
      <c r="OCR28" s="12"/>
      <c r="OCS28" s="12"/>
      <c r="OCT28" s="12"/>
      <c r="OCU28" s="11"/>
      <c r="OCV28" s="12"/>
      <c r="OCW28" s="12"/>
      <c r="OCX28" s="12"/>
      <c r="OCY28" s="12"/>
      <c r="OCZ28" s="11"/>
      <c r="ODA28" s="12"/>
      <c r="ODB28" s="12"/>
      <c r="ODC28" s="12"/>
      <c r="ODD28" s="12"/>
      <c r="ODE28" s="11"/>
      <c r="ODF28" s="12"/>
      <c r="ODG28" s="12"/>
      <c r="ODH28" s="12"/>
      <c r="ODI28" s="12"/>
      <c r="ODJ28" s="11"/>
      <c r="ODK28" s="12"/>
      <c r="ODL28" s="12"/>
      <c r="ODM28" s="12"/>
      <c r="ODN28" s="12"/>
      <c r="ODO28" s="11"/>
      <c r="ODP28" s="12"/>
      <c r="ODQ28" s="12"/>
      <c r="ODR28" s="12"/>
      <c r="ODS28" s="12"/>
      <c r="ODT28" s="11"/>
      <c r="ODU28" s="12"/>
      <c r="ODV28" s="12"/>
      <c r="ODW28" s="12"/>
      <c r="ODX28" s="12"/>
      <c r="ODY28" s="11"/>
      <c r="ODZ28" s="12"/>
      <c r="OEA28" s="12"/>
      <c r="OEB28" s="12"/>
      <c r="OEC28" s="12"/>
      <c r="OED28" s="11"/>
      <c r="OEE28" s="12"/>
      <c r="OEF28" s="12"/>
      <c r="OEG28" s="12"/>
      <c r="OEH28" s="12"/>
      <c r="OEI28" s="11"/>
      <c r="OEJ28" s="12"/>
      <c r="OEK28" s="12"/>
      <c r="OEL28" s="12"/>
      <c r="OEM28" s="12"/>
      <c r="OEN28" s="11"/>
      <c r="OEO28" s="12"/>
      <c r="OEP28" s="12"/>
      <c r="OEQ28" s="12"/>
      <c r="OER28" s="12"/>
      <c r="OES28" s="11"/>
      <c r="OET28" s="12"/>
      <c r="OEU28" s="12"/>
      <c r="OEV28" s="12"/>
      <c r="OEW28" s="12"/>
      <c r="OEX28" s="11"/>
      <c r="OEY28" s="12"/>
      <c r="OEZ28" s="12"/>
      <c r="OFA28" s="12"/>
      <c r="OFB28" s="12"/>
      <c r="OFC28" s="11"/>
      <c r="OFD28" s="12"/>
      <c r="OFE28" s="12"/>
      <c r="OFF28" s="12"/>
      <c r="OFG28" s="12"/>
      <c r="OFH28" s="11"/>
      <c r="OFI28" s="12"/>
      <c r="OFJ28" s="12"/>
      <c r="OFK28" s="12"/>
      <c r="OFL28" s="12"/>
      <c r="OFM28" s="11"/>
      <c r="OFN28" s="12"/>
      <c r="OFO28" s="12"/>
      <c r="OFP28" s="12"/>
      <c r="OFQ28" s="12"/>
      <c r="OFR28" s="11"/>
      <c r="OFS28" s="12"/>
      <c r="OFT28" s="12"/>
      <c r="OFU28" s="12"/>
      <c r="OFV28" s="12"/>
      <c r="OFW28" s="11"/>
      <c r="OFX28" s="12"/>
      <c r="OFY28" s="12"/>
      <c r="OFZ28" s="12"/>
      <c r="OGA28" s="12"/>
      <c r="OGB28" s="11"/>
      <c r="OGC28" s="12"/>
      <c r="OGD28" s="12"/>
      <c r="OGE28" s="12"/>
      <c r="OGF28" s="12"/>
      <c r="OGG28" s="11"/>
      <c r="OGH28" s="12"/>
      <c r="OGI28" s="12"/>
      <c r="OGJ28" s="12"/>
      <c r="OGK28" s="12"/>
      <c r="OGL28" s="11"/>
      <c r="OGM28" s="12"/>
      <c r="OGN28" s="12"/>
      <c r="OGO28" s="12"/>
      <c r="OGP28" s="12"/>
      <c r="OGQ28" s="11"/>
      <c r="OGR28" s="12"/>
      <c r="OGS28" s="12"/>
      <c r="OGT28" s="12"/>
      <c r="OGU28" s="12"/>
      <c r="OGV28" s="11"/>
      <c r="OGW28" s="12"/>
      <c r="OGX28" s="12"/>
      <c r="OGY28" s="12"/>
      <c r="OGZ28" s="12"/>
      <c r="OHA28" s="11"/>
      <c r="OHB28" s="12"/>
      <c r="OHC28" s="12"/>
      <c r="OHD28" s="12"/>
      <c r="OHE28" s="12"/>
      <c r="OHF28" s="11"/>
      <c r="OHG28" s="12"/>
      <c r="OHH28" s="12"/>
      <c r="OHI28" s="12"/>
      <c r="OHJ28" s="12"/>
      <c r="OHK28" s="11"/>
      <c r="OHL28" s="12"/>
      <c r="OHM28" s="12"/>
      <c r="OHN28" s="12"/>
      <c r="OHO28" s="12"/>
      <c r="OHP28" s="11"/>
      <c r="OHQ28" s="12"/>
      <c r="OHR28" s="12"/>
      <c r="OHS28" s="12"/>
      <c r="OHT28" s="12"/>
      <c r="OHU28" s="11"/>
      <c r="OHV28" s="12"/>
      <c r="OHW28" s="12"/>
      <c r="OHX28" s="12"/>
      <c r="OHY28" s="12"/>
      <c r="OHZ28" s="11"/>
      <c r="OIA28" s="12"/>
      <c r="OIB28" s="12"/>
      <c r="OIC28" s="12"/>
      <c r="OID28" s="12"/>
      <c r="OIE28" s="11"/>
      <c r="OIF28" s="12"/>
      <c r="OIG28" s="12"/>
      <c r="OIH28" s="12"/>
      <c r="OII28" s="12"/>
      <c r="OIJ28" s="11"/>
      <c r="OIK28" s="12"/>
      <c r="OIL28" s="12"/>
      <c r="OIM28" s="12"/>
      <c r="OIN28" s="12"/>
      <c r="OIO28" s="11"/>
      <c r="OIP28" s="12"/>
      <c r="OIQ28" s="12"/>
      <c r="OIR28" s="12"/>
      <c r="OIS28" s="12"/>
      <c r="OIT28" s="11"/>
      <c r="OIU28" s="12"/>
      <c r="OIV28" s="12"/>
      <c r="OIW28" s="12"/>
      <c r="OIX28" s="12"/>
      <c r="OIY28" s="11"/>
      <c r="OIZ28" s="12"/>
      <c r="OJA28" s="12"/>
      <c r="OJB28" s="12"/>
      <c r="OJC28" s="12"/>
      <c r="OJD28" s="11"/>
      <c r="OJE28" s="12"/>
      <c r="OJF28" s="12"/>
      <c r="OJG28" s="12"/>
      <c r="OJH28" s="12"/>
      <c r="OJI28" s="11"/>
      <c r="OJJ28" s="12"/>
      <c r="OJK28" s="12"/>
      <c r="OJL28" s="12"/>
      <c r="OJM28" s="12"/>
      <c r="OJN28" s="11"/>
      <c r="OJO28" s="12"/>
      <c r="OJP28" s="12"/>
      <c r="OJQ28" s="12"/>
      <c r="OJR28" s="12"/>
      <c r="OJS28" s="11"/>
      <c r="OJT28" s="12"/>
      <c r="OJU28" s="12"/>
      <c r="OJV28" s="12"/>
      <c r="OJW28" s="12"/>
      <c r="OJX28" s="11"/>
      <c r="OJY28" s="12"/>
      <c r="OJZ28" s="12"/>
      <c r="OKA28" s="12"/>
      <c r="OKB28" s="12"/>
      <c r="OKC28" s="11"/>
      <c r="OKD28" s="12"/>
      <c r="OKE28" s="12"/>
      <c r="OKF28" s="12"/>
      <c r="OKG28" s="12"/>
      <c r="OKH28" s="11"/>
      <c r="OKI28" s="12"/>
      <c r="OKJ28" s="12"/>
      <c r="OKK28" s="12"/>
      <c r="OKL28" s="12"/>
      <c r="OKM28" s="11"/>
      <c r="OKN28" s="12"/>
      <c r="OKO28" s="12"/>
      <c r="OKP28" s="12"/>
      <c r="OKQ28" s="12"/>
      <c r="OKR28" s="11"/>
      <c r="OKS28" s="12"/>
      <c r="OKT28" s="12"/>
      <c r="OKU28" s="12"/>
      <c r="OKV28" s="12"/>
      <c r="OKW28" s="11"/>
      <c r="OKX28" s="12"/>
      <c r="OKY28" s="12"/>
      <c r="OKZ28" s="12"/>
      <c r="OLA28" s="12"/>
      <c r="OLB28" s="11"/>
      <c r="OLC28" s="12"/>
      <c r="OLD28" s="12"/>
      <c r="OLE28" s="12"/>
      <c r="OLF28" s="12"/>
      <c r="OLG28" s="11"/>
      <c r="OLH28" s="12"/>
      <c r="OLI28" s="12"/>
      <c r="OLJ28" s="12"/>
      <c r="OLK28" s="12"/>
      <c r="OLL28" s="11"/>
      <c r="OLM28" s="12"/>
      <c r="OLN28" s="12"/>
      <c r="OLO28" s="12"/>
      <c r="OLP28" s="12"/>
      <c r="OLQ28" s="11"/>
      <c r="OLR28" s="12"/>
      <c r="OLS28" s="12"/>
      <c r="OLT28" s="12"/>
      <c r="OLU28" s="12"/>
      <c r="OLV28" s="11"/>
      <c r="OLW28" s="12"/>
      <c r="OLX28" s="12"/>
      <c r="OLY28" s="12"/>
      <c r="OLZ28" s="12"/>
      <c r="OMA28" s="11"/>
      <c r="OMB28" s="12"/>
      <c r="OMC28" s="12"/>
      <c r="OMD28" s="12"/>
      <c r="OME28" s="12"/>
      <c r="OMF28" s="11"/>
      <c r="OMG28" s="12"/>
      <c r="OMH28" s="12"/>
      <c r="OMI28" s="12"/>
      <c r="OMJ28" s="12"/>
      <c r="OMK28" s="11"/>
      <c r="OML28" s="12"/>
      <c r="OMM28" s="12"/>
      <c r="OMN28" s="12"/>
      <c r="OMO28" s="12"/>
      <c r="OMP28" s="11"/>
      <c r="OMQ28" s="12"/>
      <c r="OMR28" s="12"/>
      <c r="OMS28" s="12"/>
      <c r="OMT28" s="12"/>
      <c r="OMU28" s="11"/>
      <c r="OMV28" s="12"/>
      <c r="OMW28" s="12"/>
      <c r="OMX28" s="12"/>
      <c r="OMY28" s="12"/>
      <c r="OMZ28" s="11"/>
      <c r="ONA28" s="12"/>
      <c r="ONB28" s="12"/>
      <c r="ONC28" s="12"/>
      <c r="OND28" s="12"/>
      <c r="ONE28" s="11"/>
      <c r="ONF28" s="12"/>
      <c r="ONG28" s="12"/>
      <c r="ONH28" s="12"/>
      <c r="ONI28" s="12"/>
      <c r="ONJ28" s="11"/>
      <c r="ONK28" s="12"/>
      <c r="ONL28" s="12"/>
      <c r="ONM28" s="12"/>
      <c r="ONN28" s="12"/>
      <c r="ONO28" s="11"/>
      <c r="ONP28" s="12"/>
      <c r="ONQ28" s="12"/>
      <c r="ONR28" s="12"/>
      <c r="ONS28" s="12"/>
      <c r="ONT28" s="11"/>
      <c r="ONU28" s="12"/>
      <c r="ONV28" s="12"/>
      <c r="ONW28" s="12"/>
      <c r="ONX28" s="12"/>
      <c r="ONY28" s="11"/>
      <c r="ONZ28" s="12"/>
      <c r="OOA28" s="12"/>
      <c r="OOB28" s="12"/>
      <c r="OOC28" s="12"/>
      <c r="OOD28" s="11"/>
      <c r="OOE28" s="12"/>
      <c r="OOF28" s="12"/>
      <c r="OOG28" s="12"/>
      <c r="OOH28" s="12"/>
      <c r="OOI28" s="11"/>
      <c r="OOJ28" s="12"/>
      <c r="OOK28" s="12"/>
      <c r="OOL28" s="12"/>
      <c r="OOM28" s="12"/>
      <c r="OON28" s="11"/>
      <c r="OOO28" s="12"/>
      <c r="OOP28" s="12"/>
      <c r="OOQ28" s="12"/>
      <c r="OOR28" s="12"/>
      <c r="OOS28" s="11"/>
      <c r="OOT28" s="12"/>
      <c r="OOU28" s="12"/>
      <c r="OOV28" s="12"/>
      <c r="OOW28" s="12"/>
      <c r="OOX28" s="11"/>
      <c r="OOY28" s="12"/>
      <c r="OOZ28" s="12"/>
      <c r="OPA28" s="12"/>
      <c r="OPB28" s="12"/>
      <c r="OPC28" s="11"/>
      <c r="OPD28" s="12"/>
      <c r="OPE28" s="12"/>
      <c r="OPF28" s="12"/>
      <c r="OPG28" s="12"/>
      <c r="OPH28" s="11"/>
      <c r="OPI28" s="12"/>
      <c r="OPJ28" s="12"/>
      <c r="OPK28" s="12"/>
      <c r="OPL28" s="12"/>
      <c r="OPM28" s="11"/>
      <c r="OPN28" s="12"/>
      <c r="OPO28" s="12"/>
      <c r="OPP28" s="12"/>
      <c r="OPQ28" s="12"/>
      <c r="OPR28" s="11"/>
      <c r="OPS28" s="12"/>
      <c r="OPT28" s="12"/>
      <c r="OPU28" s="12"/>
      <c r="OPV28" s="12"/>
      <c r="OPW28" s="11"/>
      <c r="OPX28" s="12"/>
      <c r="OPY28" s="12"/>
      <c r="OPZ28" s="12"/>
      <c r="OQA28" s="12"/>
      <c r="OQB28" s="11"/>
      <c r="OQC28" s="12"/>
      <c r="OQD28" s="12"/>
      <c r="OQE28" s="12"/>
      <c r="OQF28" s="12"/>
      <c r="OQG28" s="11"/>
      <c r="OQH28" s="12"/>
      <c r="OQI28" s="12"/>
      <c r="OQJ28" s="12"/>
      <c r="OQK28" s="12"/>
      <c r="OQL28" s="11"/>
      <c r="OQM28" s="12"/>
      <c r="OQN28" s="12"/>
      <c r="OQO28" s="12"/>
      <c r="OQP28" s="12"/>
      <c r="OQQ28" s="11"/>
      <c r="OQR28" s="12"/>
      <c r="OQS28" s="12"/>
      <c r="OQT28" s="12"/>
      <c r="OQU28" s="12"/>
      <c r="OQV28" s="11"/>
      <c r="OQW28" s="12"/>
      <c r="OQX28" s="12"/>
      <c r="OQY28" s="12"/>
      <c r="OQZ28" s="12"/>
      <c r="ORA28" s="11"/>
      <c r="ORB28" s="12"/>
      <c r="ORC28" s="12"/>
      <c r="ORD28" s="12"/>
      <c r="ORE28" s="12"/>
      <c r="ORF28" s="11"/>
      <c r="ORG28" s="12"/>
      <c r="ORH28" s="12"/>
      <c r="ORI28" s="12"/>
      <c r="ORJ28" s="12"/>
      <c r="ORK28" s="11"/>
      <c r="ORL28" s="12"/>
      <c r="ORM28" s="12"/>
      <c r="ORN28" s="12"/>
      <c r="ORO28" s="12"/>
      <c r="ORP28" s="11"/>
      <c r="ORQ28" s="12"/>
      <c r="ORR28" s="12"/>
      <c r="ORS28" s="12"/>
      <c r="ORT28" s="12"/>
      <c r="ORU28" s="11"/>
      <c r="ORV28" s="12"/>
      <c r="ORW28" s="12"/>
      <c r="ORX28" s="12"/>
      <c r="ORY28" s="12"/>
      <c r="ORZ28" s="11"/>
      <c r="OSA28" s="12"/>
      <c r="OSB28" s="12"/>
      <c r="OSC28" s="12"/>
      <c r="OSD28" s="12"/>
      <c r="OSE28" s="11"/>
      <c r="OSF28" s="12"/>
      <c r="OSG28" s="12"/>
      <c r="OSH28" s="12"/>
      <c r="OSI28" s="12"/>
      <c r="OSJ28" s="11"/>
      <c r="OSK28" s="12"/>
      <c r="OSL28" s="12"/>
      <c r="OSM28" s="12"/>
      <c r="OSN28" s="12"/>
      <c r="OSO28" s="11"/>
      <c r="OSP28" s="12"/>
      <c r="OSQ28" s="12"/>
      <c r="OSR28" s="12"/>
      <c r="OSS28" s="12"/>
      <c r="OST28" s="11"/>
      <c r="OSU28" s="12"/>
      <c r="OSV28" s="12"/>
      <c r="OSW28" s="12"/>
      <c r="OSX28" s="12"/>
      <c r="OSY28" s="11"/>
      <c r="OSZ28" s="12"/>
      <c r="OTA28" s="12"/>
      <c r="OTB28" s="12"/>
      <c r="OTC28" s="12"/>
      <c r="OTD28" s="11"/>
      <c r="OTE28" s="12"/>
      <c r="OTF28" s="12"/>
      <c r="OTG28" s="12"/>
      <c r="OTH28" s="12"/>
      <c r="OTI28" s="11"/>
      <c r="OTJ28" s="12"/>
      <c r="OTK28" s="12"/>
      <c r="OTL28" s="12"/>
      <c r="OTM28" s="12"/>
      <c r="OTN28" s="11"/>
      <c r="OTO28" s="12"/>
      <c r="OTP28" s="12"/>
      <c r="OTQ28" s="12"/>
      <c r="OTR28" s="12"/>
      <c r="OTS28" s="11"/>
      <c r="OTT28" s="12"/>
      <c r="OTU28" s="12"/>
      <c r="OTV28" s="12"/>
      <c r="OTW28" s="12"/>
      <c r="OTX28" s="11"/>
      <c r="OTY28" s="12"/>
      <c r="OTZ28" s="12"/>
      <c r="OUA28" s="12"/>
      <c r="OUB28" s="12"/>
      <c r="OUC28" s="11"/>
      <c r="OUD28" s="12"/>
      <c r="OUE28" s="12"/>
      <c r="OUF28" s="12"/>
      <c r="OUG28" s="12"/>
      <c r="OUH28" s="11"/>
      <c r="OUI28" s="12"/>
      <c r="OUJ28" s="12"/>
      <c r="OUK28" s="12"/>
      <c r="OUL28" s="12"/>
      <c r="OUM28" s="11"/>
      <c r="OUN28" s="12"/>
      <c r="OUO28" s="12"/>
      <c r="OUP28" s="12"/>
      <c r="OUQ28" s="12"/>
      <c r="OUR28" s="11"/>
      <c r="OUS28" s="12"/>
      <c r="OUT28" s="12"/>
      <c r="OUU28" s="12"/>
      <c r="OUV28" s="12"/>
      <c r="OUW28" s="11"/>
      <c r="OUX28" s="12"/>
      <c r="OUY28" s="12"/>
      <c r="OUZ28" s="12"/>
      <c r="OVA28" s="12"/>
      <c r="OVB28" s="11"/>
      <c r="OVC28" s="12"/>
      <c r="OVD28" s="12"/>
      <c r="OVE28" s="12"/>
      <c r="OVF28" s="12"/>
      <c r="OVG28" s="11"/>
      <c r="OVH28" s="12"/>
      <c r="OVI28" s="12"/>
      <c r="OVJ28" s="12"/>
      <c r="OVK28" s="12"/>
      <c r="OVL28" s="11"/>
      <c r="OVM28" s="12"/>
      <c r="OVN28" s="12"/>
      <c r="OVO28" s="12"/>
      <c r="OVP28" s="12"/>
      <c r="OVQ28" s="11"/>
      <c r="OVR28" s="12"/>
      <c r="OVS28" s="12"/>
      <c r="OVT28" s="12"/>
      <c r="OVU28" s="12"/>
      <c r="OVV28" s="11"/>
      <c r="OVW28" s="12"/>
      <c r="OVX28" s="12"/>
      <c r="OVY28" s="12"/>
      <c r="OVZ28" s="12"/>
      <c r="OWA28" s="11"/>
      <c r="OWB28" s="12"/>
      <c r="OWC28" s="12"/>
      <c r="OWD28" s="12"/>
      <c r="OWE28" s="12"/>
      <c r="OWF28" s="11"/>
      <c r="OWG28" s="12"/>
      <c r="OWH28" s="12"/>
      <c r="OWI28" s="12"/>
      <c r="OWJ28" s="12"/>
      <c r="OWK28" s="11"/>
      <c r="OWL28" s="12"/>
      <c r="OWM28" s="12"/>
      <c r="OWN28" s="12"/>
      <c r="OWO28" s="12"/>
      <c r="OWP28" s="11"/>
      <c r="OWQ28" s="12"/>
      <c r="OWR28" s="12"/>
      <c r="OWS28" s="12"/>
      <c r="OWT28" s="12"/>
      <c r="OWU28" s="11"/>
      <c r="OWV28" s="12"/>
      <c r="OWW28" s="12"/>
      <c r="OWX28" s="12"/>
      <c r="OWY28" s="12"/>
      <c r="OWZ28" s="11"/>
      <c r="OXA28" s="12"/>
      <c r="OXB28" s="12"/>
      <c r="OXC28" s="12"/>
      <c r="OXD28" s="12"/>
      <c r="OXE28" s="11"/>
      <c r="OXF28" s="12"/>
      <c r="OXG28" s="12"/>
      <c r="OXH28" s="12"/>
      <c r="OXI28" s="12"/>
      <c r="OXJ28" s="11"/>
      <c r="OXK28" s="12"/>
      <c r="OXL28" s="12"/>
      <c r="OXM28" s="12"/>
      <c r="OXN28" s="12"/>
      <c r="OXO28" s="11"/>
      <c r="OXP28" s="12"/>
      <c r="OXQ28" s="12"/>
      <c r="OXR28" s="12"/>
      <c r="OXS28" s="12"/>
      <c r="OXT28" s="11"/>
      <c r="OXU28" s="12"/>
      <c r="OXV28" s="12"/>
      <c r="OXW28" s="12"/>
      <c r="OXX28" s="12"/>
      <c r="OXY28" s="11"/>
      <c r="OXZ28" s="12"/>
      <c r="OYA28" s="12"/>
      <c r="OYB28" s="12"/>
      <c r="OYC28" s="12"/>
      <c r="OYD28" s="11"/>
      <c r="OYE28" s="12"/>
      <c r="OYF28" s="12"/>
      <c r="OYG28" s="12"/>
      <c r="OYH28" s="12"/>
      <c r="OYI28" s="11"/>
      <c r="OYJ28" s="12"/>
      <c r="OYK28" s="12"/>
      <c r="OYL28" s="12"/>
      <c r="OYM28" s="12"/>
      <c r="OYN28" s="11"/>
      <c r="OYO28" s="12"/>
      <c r="OYP28" s="12"/>
      <c r="OYQ28" s="12"/>
      <c r="OYR28" s="12"/>
      <c r="OYS28" s="11"/>
      <c r="OYT28" s="12"/>
      <c r="OYU28" s="12"/>
      <c r="OYV28" s="12"/>
      <c r="OYW28" s="12"/>
      <c r="OYX28" s="11"/>
      <c r="OYY28" s="12"/>
      <c r="OYZ28" s="12"/>
      <c r="OZA28" s="12"/>
      <c r="OZB28" s="12"/>
      <c r="OZC28" s="11"/>
      <c r="OZD28" s="12"/>
      <c r="OZE28" s="12"/>
      <c r="OZF28" s="12"/>
      <c r="OZG28" s="12"/>
      <c r="OZH28" s="11"/>
      <c r="OZI28" s="12"/>
      <c r="OZJ28" s="12"/>
      <c r="OZK28" s="12"/>
      <c r="OZL28" s="12"/>
      <c r="OZM28" s="11"/>
      <c r="OZN28" s="12"/>
      <c r="OZO28" s="12"/>
      <c r="OZP28" s="12"/>
      <c r="OZQ28" s="12"/>
      <c r="OZR28" s="11"/>
      <c r="OZS28" s="12"/>
      <c r="OZT28" s="12"/>
      <c r="OZU28" s="12"/>
      <c r="OZV28" s="12"/>
      <c r="OZW28" s="11"/>
      <c r="OZX28" s="12"/>
      <c r="OZY28" s="12"/>
      <c r="OZZ28" s="12"/>
      <c r="PAA28" s="12"/>
      <c r="PAB28" s="11"/>
      <c r="PAC28" s="12"/>
      <c r="PAD28" s="12"/>
      <c r="PAE28" s="12"/>
      <c r="PAF28" s="12"/>
      <c r="PAG28" s="11"/>
      <c r="PAH28" s="12"/>
      <c r="PAI28" s="12"/>
      <c r="PAJ28" s="12"/>
      <c r="PAK28" s="12"/>
      <c r="PAL28" s="11"/>
      <c r="PAM28" s="12"/>
      <c r="PAN28" s="12"/>
      <c r="PAO28" s="12"/>
      <c r="PAP28" s="12"/>
      <c r="PAQ28" s="11"/>
      <c r="PAR28" s="12"/>
      <c r="PAS28" s="12"/>
      <c r="PAT28" s="12"/>
      <c r="PAU28" s="12"/>
      <c r="PAV28" s="11"/>
      <c r="PAW28" s="12"/>
      <c r="PAX28" s="12"/>
      <c r="PAY28" s="12"/>
      <c r="PAZ28" s="12"/>
      <c r="PBA28" s="11"/>
      <c r="PBB28" s="12"/>
      <c r="PBC28" s="12"/>
      <c r="PBD28" s="12"/>
      <c r="PBE28" s="12"/>
      <c r="PBF28" s="11"/>
      <c r="PBG28" s="12"/>
      <c r="PBH28" s="12"/>
      <c r="PBI28" s="12"/>
      <c r="PBJ28" s="12"/>
      <c r="PBK28" s="11"/>
      <c r="PBL28" s="12"/>
      <c r="PBM28" s="12"/>
      <c r="PBN28" s="12"/>
      <c r="PBO28" s="12"/>
      <c r="PBP28" s="11"/>
      <c r="PBQ28" s="12"/>
      <c r="PBR28" s="12"/>
      <c r="PBS28" s="12"/>
      <c r="PBT28" s="12"/>
      <c r="PBU28" s="11"/>
      <c r="PBV28" s="12"/>
      <c r="PBW28" s="12"/>
      <c r="PBX28" s="12"/>
      <c r="PBY28" s="12"/>
      <c r="PBZ28" s="11"/>
      <c r="PCA28" s="12"/>
      <c r="PCB28" s="12"/>
      <c r="PCC28" s="12"/>
      <c r="PCD28" s="12"/>
      <c r="PCE28" s="11"/>
      <c r="PCF28" s="12"/>
      <c r="PCG28" s="12"/>
      <c r="PCH28" s="12"/>
      <c r="PCI28" s="12"/>
      <c r="PCJ28" s="11"/>
      <c r="PCK28" s="12"/>
      <c r="PCL28" s="12"/>
      <c r="PCM28" s="12"/>
      <c r="PCN28" s="12"/>
      <c r="PCO28" s="11"/>
      <c r="PCP28" s="12"/>
      <c r="PCQ28" s="12"/>
      <c r="PCR28" s="12"/>
      <c r="PCS28" s="12"/>
      <c r="PCT28" s="11"/>
      <c r="PCU28" s="12"/>
      <c r="PCV28" s="12"/>
      <c r="PCW28" s="12"/>
      <c r="PCX28" s="12"/>
      <c r="PCY28" s="11"/>
      <c r="PCZ28" s="12"/>
      <c r="PDA28" s="12"/>
      <c r="PDB28" s="12"/>
      <c r="PDC28" s="12"/>
      <c r="PDD28" s="11"/>
      <c r="PDE28" s="12"/>
      <c r="PDF28" s="12"/>
      <c r="PDG28" s="12"/>
      <c r="PDH28" s="12"/>
      <c r="PDI28" s="11"/>
      <c r="PDJ28" s="12"/>
      <c r="PDK28" s="12"/>
      <c r="PDL28" s="12"/>
      <c r="PDM28" s="12"/>
      <c r="PDN28" s="11"/>
      <c r="PDO28" s="12"/>
      <c r="PDP28" s="12"/>
      <c r="PDQ28" s="12"/>
      <c r="PDR28" s="12"/>
      <c r="PDS28" s="11"/>
      <c r="PDT28" s="12"/>
      <c r="PDU28" s="12"/>
      <c r="PDV28" s="12"/>
      <c r="PDW28" s="12"/>
      <c r="PDX28" s="11"/>
      <c r="PDY28" s="12"/>
      <c r="PDZ28" s="12"/>
      <c r="PEA28" s="12"/>
      <c r="PEB28" s="12"/>
      <c r="PEC28" s="11"/>
      <c r="PED28" s="12"/>
      <c r="PEE28" s="12"/>
      <c r="PEF28" s="12"/>
      <c r="PEG28" s="12"/>
      <c r="PEH28" s="11"/>
      <c r="PEI28" s="12"/>
      <c r="PEJ28" s="12"/>
      <c r="PEK28" s="12"/>
      <c r="PEL28" s="12"/>
      <c r="PEM28" s="11"/>
      <c r="PEN28" s="12"/>
      <c r="PEO28" s="12"/>
      <c r="PEP28" s="12"/>
      <c r="PEQ28" s="12"/>
      <c r="PER28" s="11"/>
      <c r="PES28" s="12"/>
      <c r="PET28" s="12"/>
      <c r="PEU28" s="12"/>
      <c r="PEV28" s="12"/>
      <c r="PEW28" s="11"/>
      <c r="PEX28" s="12"/>
      <c r="PEY28" s="12"/>
      <c r="PEZ28" s="12"/>
      <c r="PFA28" s="12"/>
      <c r="PFB28" s="11"/>
      <c r="PFC28" s="12"/>
      <c r="PFD28" s="12"/>
      <c r="PFE28" s="12"/>
      <c r="PFF28" s="12"/>
      <c r="PFG28" s="11"/>
      <c r="PFH28" s="12"/>
      <c r="PFI28" s="12"/>
      <c r="PFJ28" s="12"/>
      <c r="PFK28" s="12"/>
      <c r="PFL28" s="11"/>
      <c r="PFM28" s="12"/>
      <c r="PFN28" s="12"/>
      <c r="PFO28" s="12"/>
      <c r="PFP28" s="12"/>
      <c r="PFQ28" s="11"/>
      <c r="PFR28" s="12"/>
      <c r="PFS28" s="12"/>
      <c r="PFT28" s="12"/>
      <c r="PFU28" s="12"/>
      <c r="PFV28" s="11"/>
      <c r="PFW28" s="12"/>
      <c r="PFX28" s="12"/>
      <c r="PFY28" s="12"/>
      <c r="PFZ28" s="12"/>
      <c r="PGA28" s="11"/>
      <c r="PGB28" s="12"/>
      <c r="PGC28" s="12"/>
      <c r="PGD28" s="12"/>
      <c r="PGE28" s="12"/>
      <c r="PGF28" s="11"/>
      <c r="PGG28" s="12"/>
      <c r="PGH28" s="12"/>
      <c r="PGI28" s="12"/>
      <c r="PGJ28" s="12"/>
      <c r="PGK28" s="11"/>
      <c r="PGL28" s="12"/>
      <c r="PGM28" s="12"/>
      <c r="PGN28" s="12"/>
      <c r="PGO28" s="12"/>
      <c r="PGP28" s="11"/>
      <c r="PGQ28" s="12"/>
      <c r="PGR28" s="12"/>
      <c r="PGS28" s="12"/>
      <c r="PGT28" s="12"/>
      <c r="PGU28" s="11"/>
      <c r="PGV28" s="12"/>
      <c r="PGW28" s="12"/>
      <c r="PGX28" s="12"/>
      <c r="PGY28" s="12"/>
      <c r="PGZ28" s="11"/>
      <c r="PHA28" s="12"/>
      <c r="PHB28" s="12"/>
      <c r="PHC28" s="12"/>
      <c r="PHD28" s="12"/>
      <c r="PHE28" s="11"/>
      <c r="PHF28" s="12"/>
      <c r="PHG28" s="12"/>
      <c r="PHH28" s="12"/>
      <c r="PHI28" s="12"/>
      <c r="PHJ28" s="11"/>
      <c r="PHK28" s="12"/>
      <c r="PHL28" s="12"/>
      <c r="PHM28" s="12"/>
      <c r="PHN28" s="12"/>
      <c r="PHO28" s="11"/>
      <c r="PHP28" s="12"/>
      <c r="PHQ28" s="12"/>
      <c r="PHR28" s="12"/>
      <c r="PHS28" s="12"/>
      <c r="PHT28" s="11"/>
      <c r="PHU28" s="12"/>
      <c r="PHV28" s="12"/>
      <c r="PHW28" s="12"/>
      <c r="PHX28" s="12"/>
      <c r="PHY28" s="11"/>
      <c r="PHZ28" s="12"/>
      <c r="PIA28" s="12"/>
      <c r="PIB28" s="12"/>
      <c r="PIC28" s="12"/>
      <c r="PID28" s="11"/>
      <c r="PIE28" s="12"/>
      <c r="PIF28" s="12"/>
      <c r="PIG28" s="12"/>
      <c r="PIH28" s="12"/>
      <c r="PII28" s="11"/>
      <c r="PIJ28" s="12"/>
      <c r="PIK28" s="12"/>
      <c r="PIL28" s="12"/>
      <c r="PIM28" s="12"/>
      <c r="PIN28" s="11"/>
      <c r="PIO28" s="12"/>
      <c r="PIP28" s="12"/>
      <c r="PIQ28" s="12"/>
      <c r="PIR28" s="12"/>
      <c r="PIS28" s="11"/>
      <c r="PIT28" s="12"/>
      <c r="PIU28" s="12"/>
      <c r="PIV28" s="12"/>
      <c r="PIW28" s="12"/>
      <c r="PIX28" s="11"/>
      <c r="PIY28" s="12"/>
      <c r="PIZ28" s="12"/>
      <c r="PJA28" s="12"/>
      <c r="PJB28" s="12"/>
      <c r="PJC28" s="11"/>
      <c r="PJD28" s="12"/>
      <c r="PJE28" s="12"/>
      <c r="PJF28" s="12"/>
      <c r="PJG28" s="12"/>
      <c r="PJH28" s="11"/>
      <c r="PJI28" s="12"/>
      <c r="PJJ28" s="12"/>
      <c r="PJK28" s="12"/>
      <c r="PJL28" s="12"/>
      <c r="PJM28" s="11"/>
      <c r="PJN28" s="12"/>
      <c r="PJO28" s="12"/>
      <c r="PJP28" s="12"/>
      <c r="PJQ28" s="12"/>
      <c r="PJR28" s="11"/>
      <c r="PJS28" s="12"/>
      <c r="PJT28" s="12"/>
      <c r="PJU28" s="12"/>
      <c r="PJV28" s="12"/>
      <c r="PJW28" s="11"/>
      <c r="PJX28" s="12"/>
      <c r="PJY28" s="12"/>
      <c r="PJZ28" s="12"/>
      <c r="PKA28" s="12"/>
      <c r="PKB28" s="11"/>
      <c r="PKC28" s="12"/>
      <c r="PKD28" s="12"/>
      <c r="PKE28" s="12"/>
      <c r="PKF28" s="12"/>
      <c r="PKG28" s="11"/>
      <c r="PKH28" s="12"/>
      <c r="PKI28" s="12"/>
      <c r="PKJ28" s="12"/>
      <c r="PKK28" s="12"/>
      <c r="PKL28" s="11"/>
      <c r="PKM28" s="12"/>
      <c r="PKN28" s="12"/>
      <c r="PKO28" s="12"/>
      <c r="PKP28" s="12"/>
      <c r="PKQ28" s="11"/>
      <c r="PKR28" s="12"/>
      <c r="PKS28" s="12"/>
      <c r="PKT28" s="12"/>
      <c r="PKU28" s="12"/>
      <c r="PKV28" s="11"/>
      <c r="PKW28" s="12"/>
      <c r="PKX28" s="12"/>
      <c r="PKY28" s="12"/>
      <c r="PKZ28" s="12"/>
      <c r="PLA28" s="11"/>
      <c r="PLB28" s="12"/>
      <c r="PLC28" s="12"/>
      <c r="PLD28" s="12"/>
      <c r="PLE28" s="12"/>
      <c r="PLF28" s="11"/>
      <c r="PLG28" s="12"/>
      <c r="PLH28" s="12"/>
      <c r="PLI28" s="12"/>
      <c r="PLJ28" s="12"/>
      <c r="PLK28" s="11"/>
      <c r="PLL28" s="12"/>
      <c r="PLM28" s="12"/>
      <c r="PLN28" s="12"/>
      <c r="PLO28" s="12"/>
      <c r="PLP28" s="11"/>
      <c r="PLQ28" s="12"/>
      <c r="PLR28" s="12"/>
      <c r="PLS28" s="12"/>
      <c r="PLT28" s="12"/>
      <c r="PLU28" s="11"/>
      <c r="PLV28" s="12"/>
      <c r="PLW28" s="12"/>
      <c r="PLX28" s="12"/>
      <c r="PLY28" s="12"/>
      <c r="PLZ28" s="11"/>
      <c r="PMA28" s="12"/>
      <c r="PMB28" s="12"/>
      <c r="PMC28" s="12"/>
      <c r="PMD28" s="12"/>
      <c r="PME28" s="11"/>
      <c r="PMF28" s="12"/>
      <c r="PMG28" s="12"/>
      <c r="PMH28" s="12"/>
      <c r="PMI28" s="12"/>
      <c r="PMJ28" s="11"/>
      <c r="PMK28" s="12"/>
      <c r="PML28" s="12"/>
      <c r="PMM28" s="12"/>
      <c r="PMN28" s="12"/>
      <c r="PMO28" s="11"/>
      <c r="PMP28" s="12"/>
      <c r="PMQ28" s="12"/>
      <c r="PMR28" s="12"/>
      <c r="PMS28" s="12"/>
      <c r="PMT28" s="11"/>
      <c r="PMU28" s="12"/>
      <c r="PMV28" s="12"/>
      <c r="PMW28" s="12"/>
      <c r="PMX28" s="12"/>
      <c r="PMY28" s="11"/>
      <c r="PMZ28" s="12"/>
      <c r="PNA28" s="12"/>
      <c r="PNB28" s="12"/>
      <c r="PNC28" s="12"/>
      <c r="PND28" s="11"/>
      <c r="PNE28" s="12"/>
      <c r="PNF28" s="12"/>
      <c r="PNG28" s="12"/>
      <c r="PNH28" s="12"/>
      <c r="PNI28" s="11"/>
      <c r="PNJ28" s="12"/>
      <c r="PNK28" s="12"/>
      <c r="PNL28" s="12"/>
      <c r="PNM28" s="12"/>
      <c r="PNN28" s="11"/>
      <c r="PNO28" s="12"/>
      <c r="PNP28" s="12"/>
      <c r="PNQ28" s="12"/>
      <c r="PNR28" s="12"/>
      <c r="PNS28" s="11"/>
      <c r="PNT28" s="12"/>
      <c r="PNU28" s="12"/>
      <c r="PNV28" s="12"/>
      <c r="PNW28" s="12"/>
      <c r="PNX28" s="11"/>
      <c r="PNY28" s="12"/>
      <c r="PNZ28" s="12"/>
      <c r="POA28" s="12"/>
      <c r="POB28" s="12"/>
      <c r="POC28" s="11"/>
      <c r="POD28" s="12"/>
      <c r="POE28" s="12"/>
      <c r="POF28" s="12"/>
      <c r="POG28" s="12"/>
      <c r="POH28" s="11"/>
      <c r="POI28" s="12"/>
      <c r="POJ28" s="12"/>
      <c r="POK28" s="12"/>
      <c r="POL28" s="12"/>
      <c r="POM28" s="11"/>
      <c r="PON28" s="12"/>
      <c r="POO28" s="12"/>
      <c r="POP28" s="12"/>
      <c r="POQ28" s="12"/>
      <c r="POR28" s="11"/>
      <c r="POS28" s="12"/>
      <c r="POT28" s="12"/>
      <c r="POU28" s="12"/>
      <c r="POV28" s="12"/>
      <c r="POW28" s="11"/>
      <c r="POX28" s="12"/>
      <c r="POY28" s="12"/>
      <c r="POZ28" s="12"/>
      <c r="PPA28" s="12"/>
      <c r="PPB28" s="11"/>
      <c r="PPC28" s="12"/>
      <c r="PPD28" s="12"/>
      <c r="PPE28" s="12"/>
      <c r="PPF28" s="12"/>
      <c r="PPG28" s="11"/>
      <c r="PPH28" s="12"/>
      <c r="PPI28" s="12"/>
      <c r="PPJ28" s="12"/>
      <c r="PPK28" s="12"/>
      <c r="PPL28" s="11"/>
      <c r="PPM28" s="12"/>
      <c r="PPN28" s="12"/>
      <c r="PPO28" s="12"/>
      <c r="PPP28" s="12"/>
      <c r="PPQ28" s="11"/>
      <c r="PPR28" s="12"/>
      <c r="PPS28" s="12"/>
      <c r="PPT28" s="12"/>
      <c r="PPU28" s="12"/>
      <c r="PPV28" s="11"/>
      <c r="PPW28" s="12"/>
      <c r="PPX28" s="12"/>
      <c r="PPY28" s="12"/>
      <c r="PPZ28" s="12"/>
      <c r="PQA28" s="11"/>
      <c r="PQB28" s="12"/>
      <c r="PQC28" s="12"/>
      <c r="PQD28" s="12"/>
      <c r="PQE28" s="12"/>
      <c r="PQF28" s="11"/>
      <c r="PQG28" s="12"/>
      <c r="PQH28" s="12"/>
      <c r="PQI28" s="12"/>
      <c r="PQJ28" s="12"/>
      <c r="PQK28" s="11"/>
      <c r="PQL28" s="12"/>
      <c r="PQM28" s="12"/>
      <c r="PQN28" s="12"/>
      <c r="PQO28" s="12"/>
      <c r="PQP28" s="11"/>
      <c r="PQQ28" s="12"/>
      <c r="PQR28" s="12"/>
      <c r="PQS28" s="12"/>
      <c r="PQT28" s="12"/>
      <c r="PQU28" s="11"/>
      <c r="PQV28" s="12"/>
      <c r="PQW28" s="12"/>
      <c r="PQX28" s="12"/>
      <c r="PQY28" s="12"/>
      <c r="PQZ28" s="11"/>
      <c r="PRA28" s="12"/>
      <c r="PRB28" s="12"/>
      <c r="PRC28" s="12"/>
      <c r="PRD28" s="12"/>
      <c r="PRE28" s="11"/>
      <c r="PRF28" s="12"/>
      <c r="PRG28" s="12"/>
      <c r="PRH28" s="12"/>
      <c r="PRI28" s="12"/>
      <c r="PRJ28" s="11"/>
      <c r="PRK28" s="12"/>
      <c r="PRL28" s="12"/>
      <c r="PRM28" s="12"/>
      <c r="PRN28" s="12"/>
      <c r="PRO28" s="11"/>
      <c r="PRP28" s="12"/>
      <c r="PRQ28" s="12"/>
      <c r="PRR28" s="12"/>
      <c r="PRS28" s="12"/>
      <c r="PRT28" s="11"/>
      <c r="PRU28" s="12"/>
      <c r="PRV28" s="12"/>
      <c r="PRW28" s="12"/>
      <c r="PRX28" s="12"/>
      <c r="PRY28" s="11"/>
      <c r="PRZ28" s="12"/>
      <c r="PSA28" s="12"/>
      <c r="PSB28" s="12"/>
      <c r="PSC28" s="12"/>
      <c r="PSD28" s="11"/>
      <c r="PSE28" s="12"/>
      <c r="PSF28" s="12"/>
      <c r="PSG28" s="12"/>
      <c r="PSH28" s="12"/>
      <c r="PSI28" s="11"/>
      <c r="PSJ28" s="12"/>
      <c r="PSK28" s="12"/>
      <c r="PSL28" s="12"/>
      <c r="PSM28" s="12"/>
      <c r="PSN28" s="11"/>
      <c r="PSO28" s="12"/>
      <c r="PSP28" s="12"/>
      <c r="PSQ28" s="12"/>
      <c r="PSR28" s="12"/>
      <c r="PSS28" s="11"/>
      <c r="PST28" s="12"/>
      <c r="PSU28" s="12"/>
      <c r="PSV28" s="12"/>
      <c r="PSW28" s="12"/>
      <c r="PSX28" s="11"/>
      <c r="PSY28" s="12"/>
      <c r="PSZ28" s="12"/>
      <c r="PTA28" s="12"/>
      <c r="PTB28" s="12"/>
      <c r="PTC28" s="11"/>
      <c r="PTD28" s="12"/>
      <c r="PTE28" s="12"/>
      <c r="PTF28" s="12"/>
      <c r="PTG28" s="12"/>
      <c r="PTH28" s="11"/>
      <c r="PTI28" s="12"/>
      <c r="PTJ28" s="12"/>
      <c r="PTK28" s="12"/>
      <c r="PTL28" s="12"/>
      <c r="PTM28" s="11"/>
      <c r="PTN28" s="12"/>
      <c r="PTO28" s="12"/>
      <c r="PTP28" s="12"/>
      <c r="PTQ28" s="12"/>
      <c r="PTR28" s="11"/>
      <c r="PTS28" s="12"/>
      <c r="PTT28" s="12"/>
      <c r="PTU28" s="12"/>
      <c r="PTV28" s="12"/>
      <c r="PTW28" s="11"/>
      <c r="PTX28" s="12"/>
      <c r="PTY28" s="12"/>
      <c r="PTZ28" s="12"/>
      <c r="PUA28" s="12"/>
      <c r="PUB28" s="11"/>
      <c r="PUC28" s="12"/>
      <c r="PUD28" s="12"/>
      <c r="PUE28" s="12"/>
      <c r="PUF28" s="12"/>
      <c r="PUG28" s="11"/>
      <c r="PUH28" s="12"/>
      <c r="PUI28" s="12"/>
      <c r="PUJ28" s="12"/>
      <c r="PUK28" s="12"/>
      <c r="PUL28" s="11"/>
      <c r="PUM28" s="12"/>
      <c r="PUN28" s="12"/>
      <c r="PUO28" s="12"/>
      <c r="PUP28" s="12"/>
      <c r="PUQ28" s="11"/>
      <c r="PUR28" s="12"/>
      <c r="PUS28" s="12"/>
      <c r="PUT28" s="12"/>
      <c r="PUU28" s="12"/>
      <c r="PUV28" s="11"/>
      <c r="PUW28" s="12"/>
      <c r="PUX28" s="12"/>
      <c r="PUY28" s="12"/>
      <c r="PUZ28" s="12"/>
      <c r="PVA28" s="11"/>
      <c r="PVB28" s="12"/>
      <c r="PVC28" s="12"/>
      <c r="PVD28" s="12"/>
      <c r="PVE28" s="12"/>
      <c r="PVF28" s="11"/>
      <c r="PVG28" s="12"/>
      <c r="PVH28" s="12"/>
      <c r="PVI28" s="12"/>
      <c r="PVJ28" s="12"/>
      <c r="PVK28" s="11"/>
      <c r="PVL28" s="12"/>
      <c r="PVM28" s="12"/>
      <c r="PVN28" s="12"/>
      <c r="PVO28" s="12"/>
      <c r="PVP28" s="11"/>
      <c r="PVQ28" s="12"/>
      <c r="PVR28" s="12"/>
      <c r="PVS28" s="12"/>
      <c r="PVT28" s="12"/>
      <c r="PVU28" s="11"/>
      <c r="PVV28" s="12"/>
      <c r="PVW28" s="12"/>
      <c r="PVX28" s="12"/>
      <c r="PVY28" s="12"/>
      <c r="PVZ28" s="11"/>
      <c r="PWA28" s="12"/>
      <c r="PWB28" s="12"/>
      <c r="PWC28" s="12"/>
      <c r="PWD28" s="12"/>
      <c r="PWE28" s="11"/>
      <c r="PWF28" s="12"/>
      <c r="PWG28" s="12"/>
      <c r="PWH28" s="12"/>
      <c r="PWI28" s="12"/>
      <c r="PWJ28" s="11"/>
      <c r="PWK28" s="12"/>
      <c r="PWL28" s="12"/>
      <c r="PWM28" s="12"/>
      <c r="PWN28" s="12"/>
      <c r="PWO28" s="11"/>
      <c r="PWP28" s="12"/>
      <c r="PWQ28" s="12"/>
      <c r="PWR28" s="12"/>
      <c r="PWS28" s="12"/>
      <c r="PWT28" s="11"/>
      <c r="PWU28" s="12"/>
      <c r="PWV28" s="12"/>
      <c r="PWW28" s="12"/>
      <c r="PWX28" s="12"/>
      <c r="PWY28" s="11"/>
      <c r="PWZ28" s="12"/>
      <c r="PXA28" s="12"/>
      <c r="PXB28" s="12"/>
      <c r="PXC28" s="12"/>
      <c r="PXD28" s="11"/>
      <c r="PXE28" s="12"/>
      <c r="PXF28" s="12"/>
      <c r="PXG28" s="12"/>
      <c r="PXH28" s="12"/>
      <c r="PXI28" s="11"/>
      <c r="PXJ28" s="12"/>
      <c r="PXK28" s="12"/>
      <c r="PXL28" s="12"/>
      <c r="PXM28" s="12"/>
      <c r="PXN28" s="11"/>
      <c r="PXO28" s="12"/>
      <c r="PXP28" s="12"/>
      <c r="PXQ28" s="12"/>
      <c r="PXR28" s="12"/>
      <c r="PXS28" s="11"/>
      <c r="PXT28" s="12"/>
      <c r="PXU28" s="12"/>
      <c r="PXV28" s="12"/>
      <c r="PXW28" s="12"/>
      <c r="PXX28" s="11"/>
      <c r="PXY28" s="12"/>
      <c r="PXZ28" s="12"/>
      <c r="PYA28" s="12"/>
      <c r="PYB28" s="12"/>
      <c r="PYC28" s="11"/>
      <c r="PYD28" s="12"/>
      <c r="PYE28" s="12"/>
      <c r="PYF28" s="12"/>
      <c r="PYG28" s="12"/>
      <c r="PYH28" s="11"/>
      <c r="PYI28" s="12"/>
      <c r="PYJ28" s="12"/>
      <c r="PYK28" s="12"/>
      <c r="PYL28" s="12"/>
      <c r="PYM28" s="11"/>
      <c r="PYN28" s="12"/>
      <c r="PYO28" s="12"/>
      <c r="PYP28" s="12"/>
      <c r="PYQ28" s="12"/>
      <c r="PYR28" s="11"/>
      <c r="PYS28" s="12"/>
      <c r="PYT28" s="12"/>
      <c r="PYU28" s="12"/>
      <c r="PYV28" s="12"/>
      <c r="PYW28" s="11"/>
      <c r="PYX28" s="12"/>
      <c r="PYY28" s="12"/>
      <c r="PYZ28" s="12"/>
      <c r="PZA28" s="12"/>
      <c r="PZB28" s="11"/>
      <c r="PZC28" s="12"/>
      <c r="PZD28" s="12"/>
      <c r="PZE28" s="12"/>
      <c r="PZF28" s="12"/>
      <c r="PZG28" s="11"/>
      <c r="PZH28" s="12"/>
      <c r="PZI28" s="12"/>
      <c r="PZJ28" s="12"/>
      <c r="PZK28" s="12"/>
      <c r="PZL28" s="11"/>
      <c r="PZM28" s="12"/>
      <c r="PZN28" s="12"/>
      <c r="PZO28" s="12"/>
      <c r="PZP28" s="12"/>
      <c r="PZQ28" s="11"/>
      <c r="PZR28" s="12"/>
      <c r="PZS28" s="12"/>
      <c r="PZT28" s="12"/>
      <c r="PZU28" s="12"/>
      <c r="PZV28" s="11"/>
      <c r="PZW28" s="12"/>
      <c r="PZX28" s="12"/>
      <c r="PZY28" s="12"/>
      <c r="PZZ28" s="12"/>
      <c r="QAA28" s="11"/>
      <c r="QAB28" s="12"/>
      <c r="QAC28" s="12"/>
      <c r="QAD28" s="12"/>
      <c r="QAE28" s="12"/>
      <c r="QAF28" s="11"/>
      <c r="QAG28" s="12"/>
      <c r="QAH28" s="12"/>
      <c r="QAI28" s="12"/>
      <c r="QAJ28" s="12"/>
      <c r="QAK28" s="11"/>
      <c r="QAL28" s="12"/>
      <c r="QAM28" s="12"/>
      <c r="QAN28" s="12"/>
      <c r="QAO28" s="12"/>
      <c r="QAP28" s="11"/>
      <c r="QAQ28" s="12"/>
      <c r="QAR28" s="12"/>
      <c r="QAS28" s="12"/>
      <c r="QAT28" s="12"/>
      <c r="QAU28" s="11"/>
      <c r="QAV28" s="12"/>
      <c r="QAW28" s="12"/>
      <c r="QAX28" s="12"/>
      <c r="QAY28" s="12"/>
      <c r="QAZ28" s="11"/>
      <c r="QBA28" s="12"/>
      <c r="QBB28" s="12"/>
      <c r="QBC28" s="12"/>
      <c r="QBD28" s="12"/>
      <c r="QBE28" s="11"/>
      <c r="QBF28" s="12"/>
      <c r="QBG28" s="12"/>
      <c r="QBH28" s="12"/>
      <c r="QBI28" s="12"/>
      <c r="QBJ28" s="11"/>
      <c r="QBK28" s="12"/>
      <c r="QBL28" s="12"/>
      <c r="QBM28" s="12"/>
      <c r="QBN28" s="12"/>
      <c r="QBO28" s="11"/>
      <c r="QBP28" s="12"/>
      <c r="QBQ28" s="12"/>
      <c r="QBR28" s="12"/>
      <c r="QBS28" s="12"/>
      <c r="QBT28" s="11"/>
      <c r="QBU28" s="12"/>
      <c r="QBV28" s="12"/>
      <c r="QBW28" s="12"/>
      <c r="QBX28" s="12"/>
      <c r="QBY28" s="11"/>
      <c r="QBZ28" s="12"/>
      <c r="QCA28" s="12"/>
      <c r="QCB28" s="12"/>
      <c r="QCC28" s="12"/>
      <c r="QCD28" s="11"/>
      <c r="QCE28" s="12"/>
      <c r="QCF28" s="12"/>
      <c r="QCG28" s="12"/>
      <c r="QCH28" s="12"/>
      <c r="QCI28" s="11"/>
      <c r="QCJ28" s="12"/>
      <c r="QCK28" s="12"/>
      <c r="QCL28" s="12"/>
      <c r="QCM28" s="12"/>
      <c r="QCN28" s="11"/>
      <c r="QCO28" s="12"/>
      <c r="QCP28" s="12"/>
      <c r="QCQ28" s="12"/>
      <c r="QCR28" s="12"/>
      <c r="QCS28" s="11"/>
      <c r="QCT28" s="12"/>
      <c r="QCU28" s="12"/>
      <c r="QCV28" s="12"/>
      <c r="QCW28" s="12"/>
      <c r="QCX28" s="11"/>
      <c r="QCY28" s="12"/>
      <c r="QCZ28" s="12"/>
      <c r="QDA28" s="12"/>
      <c r="QDB28" s="12"/>
      <c r="QDC28" s="11"/>
      <c r="QDD28" s="12"/>
      <c r="QDE28" s="12"/>
      <c r="QDF28" s="12"/>
      <c r="QDG28" s="12"/>
      <c r="QDH28" s="11"/>
      <c r="QDI28" s="12"/>
      <c r="QDJ28" s="12"/>
      <c r="QDK28" s="12"/>
      <c r="QDL28" s="12"/>
      <c r="QDM28" s="11"/>
      <c r="QDN28" s="12"/>
      <c r="QDO28" s="12"/>
      <c r="QDP28" s="12"/>
      <c r="QDQ28" s="12"/>
      <c r="QDR28" s="11"/>
      <c r="QDS28" s="12"/>
      <c r="QDT28" s="12"/>
      <c r="QDU28" s="12"/>
      <c r="QDV28" s="12"/>
      <c r="QDW28" s="11"/>
      <c r="QDX28" s="12"/>
      <c r="QDY28" s="12"/>
      <c r="QDZ28" s="12"/>
      <c r="QEA28" s="12"/>
      <c r="QEB28" s="11"/>
      <c r="QEC28" s="12"/>
      <c r="QED28" s="12"/>
      <c r="QEE28" s="12"/>
      <c r="QEF28" s="12"/>
      <c r="QEG28" s="11"/>
      <c r="QEH28" s="12"/>
      <c r="QEI28" s="12"/>
      <c r="QEJ28" s="12"/>
      <c r="QEK28" s="12"/>
      <c r="QEL28" s="11"/>
      <c r="QEM28" s="12"/>
      <c r="QEN28" s="12"/>
      <c r="QEO28" s="12"/>
      <c r="QEP28" s="12"/>
      <c r="QEQ28" s="11"/>
      <c r="QER28" s="12"/>
      <c r="QES28" s="12"/>
      <c r="QET28" s="12"/>
      <c r="QEU28" s="12"/>
      <c r="QEV28" s="11"/>
      <c r="QEW28" s="12"/>
      <c r="QEX28" s="12"/>
      <c r="QEY28" s="12"/>
      <c r="QEZ28" s="12"/>
      <c r="QFA28" s="11"/>
      <c r="QFB28" s="12"/>
      <c r="QFC28" s="12"/>
      <c r="QFD28" s="12"/>
      <c r="QFE28" s="12"/>
      <c r="QFF28" s="11"/>
      <c r="QFG28" s="12"/>
      <c r="QFH28" s="12"/>
      <c r="QFI28" s="12"/>
      <c r="QFJ28" s="12"/>
      <c r="QFK28" s="11"/>
      <c r="QFL28" s="12"/>
      <c r="QFM28" s="12"/>
      <c r="QFN28" s="12"/>
      <c r="QFO28" s="12"/>
      <c r="QFP28" s="11"/>
      <c r="QFQ28" s="12"/>
      <c r="QFR28" s="12"/>
      <c r="QFS28" s="12"/>
      <c r="QFT28" s="12"/>
      <c r="QFU28" s="11"/>
      <c r="QFV28" s="12"/>
      <c r="QFW28" s="12"/>
      <c r="QFX28" s="12"/>
      <c r="QFY28" s="12"/>
      <c r="QFZ28" s="11"/>
      <c r="QGA28" s="12"/>
      <c r="QGB28" s="12"/>
      <c r="QGC28" s="12"/>
      <c r="QGD28" s="12"/>
      <c r="QGE28" s="11"/>
      <c r="QGF28" s="12"/>
      <c r="QGG28" s="12"/>
      <c r="QGH28" s="12"/>
      <c r="QGI28" s="12"/>
      <c r="QGJ28" s="11"/>
      <c r="QGK28" s="12"/>
      <c r="QGL28" s="12"/>
      <c r="QGM28" s="12"/>
      <c r="QGN28" s="12"/>
      <c r="QGO28" s="11"/>
      <c r="QGP28" s="12"/>
      <c r="QGQ28" s="12"/>
      <c r="QGR28" s="12"/>
      <c r="QGS28" s="12"/>
      <c r="QGT28" s="11"/>
      <c r="QGU28" s="12"/>
      <c r="QGV28" s="12"/>
      <c r="QGW28" s="12"/>
      <c r="QGX28" s="12"/>
      <c r="QGY28" s="11"/>
      <c r="QGZ28" s="12"/>
      <c r="QHA28" s="12"/>
      <c r="QHB28" s="12"/>
      <c r="QHC28" s="12"/>
      <c r="QHD28" s="11"/>
      <c r="QHE28" s="12"/>
      <c r="QHF28" s="12"/>
      <c r="QHG28" s="12"/>
      <c r="QHH28" s="12"/>
      <c r="QHI28" s="11"/>
      <c r="QHJ28" s="12"/>
      <c r="QHK28" s="12"/>
      <c r="QHL28" s="12"/>
      <c r="QHM28" s="12"/>
      <c r="QHN28" s="11"/>
      <c r="QHO28" s="12"/>
      <c r="QHP28" s="12"/>
      <c r="QHQ28" s="12"/>
      <c r="QHR28" s="12"/>
      <c r="QHS28" s="11"/>
      <c r="QHT28" s="12"/>
      <c r="QHU28" s="12"/>
      <c r="QHV28" s="12"/>
      <c r="QHW28" s="12"/>
      <c r="QHX28" s="11"/>
      <c r="QHY28" s="12"/>
      <c r="QHZ28" s="12"/>
      <c r="QIA28" s="12"/>
      <c r="QIB28" s="12"/>
      <c r="QIC28" s="11"/>
      <c r="QID28" s="12"/>
      <c r="QIE28" s="12"/>
      <c r="QIF28" s="12"/>
      <c r="QIG28" s="12"/>
      <c r="QIH28" s="11"/>
      <c r="QII28" s="12"/>
      <c r="QIJ28" s="12"/>
      <c r="QIK28" s="12"/>
      <c r="QIL28" s="12"/>
      <c r="QIM28" s="11"/>
      <c r="QIN28" s="12"/>
      <c r="QIO28" s="12"/>
      <c r="QIP28" s="12"/>
      <c r="QIQ28" s="12"/>
      <c r="QIR28" s="11"/>
      <c r="QIS28" s="12"/>
      <c r="QIT28" s="12"/>
      <c r="QIU28" s="12"/>
      <c r="QIV28" s="12"/>
      <c r="QIW28" s="11"/>
      <c r="QIX28" s="12"/>
      <c r="QIY28" s="12"/>
      <c r="QIZ28" s="12"/>
      <c r="QJA28" s="12"/>
      <c r="QJB28" s="11"/>
      <c r="QJC28" s="12"/>
      <c r="QJD28" s="12"/>
      <c r="QJE28" s="12"/>
      <c r="QJF28" s="12"/>
      <c r="QJG28" s="11"/>
      <c r="QJH28" s="12"/>
      <c r="QJI28" s="12"/>
      <c r="QJJ28" s="12"/>
      <c r="QJK28" s="12"/>
      <c r="QJL28" s="11"/>
      <c r="QJM28" s="12"/>
      <c r="QJN28" s="12"/>
      <c r="QJO28" s="12"/>
      <c r="QJP28" s="12"/>
      <c r="QJQ28" s="11"/>
      <c r="QJR28" s="12"/>
      <c r="QJS28" s="12"/>
      <c r="QJT28" s="12"/>
      <c r="QJU28" s="12"/>
      <c r="QJV28" s="11"/>
      <c r="QJW28" s="12"/>
      <c r="QJX28" s="12"/>
      <c r="QJY28" s="12"/>
      <c r="QJZ28" s="12"/>
      <c r="QKA28" s="11"/>
      <c r="QKB28" s="12"/>
      <c r="QKC28" s="12"/>
      <c r="QKD28" s="12"/>
      <c r="QKE28" s="12"/>
      <c r="QKF28" s="11"/>
      <c r="QKG28" s="12"/>
      <c r="QKH28" s="12"/>
      <c r="QKI28" s="12"/>
      <c r="QKJ28" s="12"/>
      <c r="QKK28" s="11"/>
      <c r="QKL28" s="12"/>
      <c r="QKM28" s="12"/>
      <c r="QKN28" s="12"/>
      <c r="QKO28" s="12"/>
      <c r="QKP28" s="11"/>
      <c r="QKQ28" s="12"/>
      <c r="QKR28" s="12"/>
      <c r="QKS28" s="12"/>
      <c r="QKT28" s="12"/>
      <c r="QKU28" s="11"/>
      <c r="QKV28" s="12"/>
      <c r="QKW28" s="12"/>
      <c r="QKX28" s="12"/>
      <c r="QKY28" s="12"/>
      <c r="QKZ28" s="11"/>
      <c r="QLA28" s="12"/>
      <c r="QLB28" s="12"/>
      <c r="QLC28" s="12"/>
      <c r="QLD28" s="12"/>
      <c r="QLE28" s="11"/>
      <c r="QLF28" s="12"/>
      <c r="QLG28" s="12"/>
      <c r="QLH28" s="12"/>
      <c r="QLI28" s="12"/>
      <c r="QLJ28" s="11"/>
      <c r="QLK28" s="12"/>
      <c r="QLL28" s="12"/>
      <c r="QLM28" s="12"/>
      <c r="QLN28" s="12"/>
      <c r="QLO28" s="11"/>
      <c r="QLP28" s="12"/>
      <c r="QLQ28" s="12"/>
      <c r="QLR28" s="12"/>
      <c r="QLS28" s="12"/>
      <c r="QLT28" s="11"/>
      <c r="QLU28" s="12"/>
      <c r="QLV28" s="12"/>
      <c r="QLW28" s="12"/>
      <c r="QLX28" s="12"/>
      <c r="QLY28" s="11"/>
      <c r="QLZ28" s="12"/>
      <c r="QMA28" s="12"/>
      <c r="QMB28" s="12"/>
      <c r="QMC28" s="12"/>
      <c r="QMD28" s="11"/>
      <c r="QME28" s="12"/>
      <c r="QMF28" s="12"/>
      <c r="QMG28" s="12"/>
      <c r="QMH28" s="12"/>
      <c r="QMI28" s="11"/>
      <c r="QMJ28" s="12"/>
      <c r="QMK28" s="12"/>
      <c r="QML28" s="12"/>
      <c r="QMM28" s="12"/>
      <c r="QMN28" s="11"/>
      <c r="QMO28" s="12"/>
      <c r="QMP28" s="12"/>
      <c r="QMQ28" s="12"/>
      <c r="QMR28" s="12"/>
      <c r="QMS28" s="11"/>
      <c r="QMT28" s="12"/>
      <c r="QMU28" s="12"/>
      <c r="QMV28" s="12"/>
      <c r="QMW28" s="12"/>
      <c r="QMX28" s="11"/>
      <c r="QMY28" s="12"/>
      <c r="QMZ28" s="12"/>
      <c r="QNA28" s="12"/>
      <c r="QNB28" s="12"/>
      <c r="QNC28" s="11"/>
      <c r="QND28" s="12"/>
      <c r="QNE28" s="12"/>
      <c r="QNF28" s="12"/>
      <c r="QNG28" s="12"/>
      <c r="QNH28" s="11"/>
      <c r="QNI28" s="12"/>
      <c r="QNJ28" s="12"/>
      <c r="QNK28" s="12"/>
      <c r="QNL28" s="12"/>
      <c r="QNM28" s="11"/>
      <c r="QNN28" s="12"/>
      <c r="QNO28" s="12"/>
      <c r="QNP28" s="12"/>
      <c r="QNQ28" s="12"/>
      <c r="QNR28" s="11"/>
      <c r="QNS28" s="12"/>
      <c r="QNT28" s="12"/>
      <c r="QNU28" s="12"/>
      <c r="QNV28" s="12"/>
      <c r="QNW28" s="11"/>
      <c r="QNX28" s="12"/>
      <c r="QNY28" s="12"/>
      <c r="QNZ28" s="12"/>
      <c r="QOA28" s="12"/>
      <c r="QOB28" s="11"/>
      <c r="QOC28" s="12"/>
      <c r="QOD28" s="12"/>
      <c r="QOE28" s="12"/>
      <c r="QOF28" s="12"/>
      <c r="QOG28" s="11"/>
      <c r="QOH28" s="12"/>
      <c r="QOI28" s="12"/>
      <c r="QOJ28" s="12"/>
      <c r="QOK28" s="12"/>
      <c r="QOL28" s="11"/>
      <c r="QOM28" s="12"/>
      <c r="QON28" s="12"/>
      <c r="QOO28" s="12"/>
      <c r="QOP28" s="12"/>
      <c r="QOQ28" s="11"/>
      <c r="QOR28" s="12"/>
      <c r="QOS28" s="12"/>
      <c r="QOT28" s="12"/>
      <c r="QOU28" s="12"/>
      <c r="QOV28" s="11"/>
      <c r="QOW28" s="12"/>
      <c r="QOX28" s="12"/>
      <c r="QOY28" s="12"/>
      <c r="QOZ28" s="12"/>
      <c r="QPA28" s="11"/>
      <c r="QPB28" s="12"/>
      <c r="QPC28" s="12"/>
      <c r="QPD28" s="12"/>
      <c r="QPE28" s="12"/>
      <c r="QPF28" s="11"/>
      <c r="QPG28" s="12"/>
      <c r="QPH28" s="12"/>
      <c r="QPI28" s="12"/>
      <c r="QPJ28" s="12"/>
      <c r="QPK28" s="11"/>
      <c r="QPL28" s="12"/>
      <c r="QPM28" s="12"/>
      <c r="QPN28" s="12"/>
      <c r="QPO28" s="12"/>
      <c r="QPP28" s="11"/>
      <c r="QPQ28" s="12"/>
      <c r="QPR28" s="12"/>
      <c r="QPS28" s="12"/>
      <c r="QPT28" s="12"/>
      <c r="QPU28" s="11"/>
      <c r="QPV28" s="12"/>
      <c r="QPW28" s="12"/>
      <c r="QPX28" s="12"/>
      <c r="QPY28" s="12"/>
      <c r="QPZ28" s="11"/>
      <c r="QQA28" s="12"/>
      <c r="QQB28" s="12"/>
      <c r="QQC28" s="12"/>
      <c r="QQD28" s="12"/>
      <c r="QQE28" s="11"/>
      <c r="QQF28" s="12"/>
      <c r="QQG28" s="12"/>
      <c r="QQH28" s="12"/>
      <c r="QQI28" s="12"/>
      <c r="QQJ28" s="11"/>
      <c r="QQK28" s="12"/>
      <c r="QQL28" s="12"/>
      <c r="QQM28" s="12"/>
      <c r="QQN28" s="12"/>
      <c r="QQO28" s="11"/>
      <c r="QQP28" s="12"/>
      <c r="QQQ28" s="12"/>
      <c r="QQR28" s="12"/>
      <c r="QQS28" s="12"/>
      <c r="QQT28" s="11"/>
      <c r="QQU28" s="12"/>
      <c r="QQV28" s="12"/>
      <c r="QQW28" s="12"/>
      <c r="QQX28" s="12"/>
      <c r="QQY28" s="11"/>
      <c r="QQZ28" s="12"/>
      <c r="QRA28" s="12"/>
      <c r="QRB28" s="12"/>
      <c r="QRC28" s="12"/>
      <c r="QRD28" s="11"/>
      <c r="QRE28" s="12"/>
      <c r="QRF28" s="12"/>
      <c r="QRG28" s="12"/>
      <c r="QRH28" s="12"/>
      <c r="QRI28" s="11"/>
      <c r="QRJ28" s="12"/>
      <c r="QRK28" s="12"/>
      <c r="QRL28" s="12"/>
      <c r="QRM28" s="12"/>
      <c r="QRN28" s="11"/>
      <c r="QRO28" s="12"/>
      <c r="QRP28" s="12"/>
      <c r="QRQ28" s="12"/>
      <c r="QRR28" s="12"/>
      <c r="QRS28" s="11"/>
      <c r="QRT28" s="12"/>
      <c r="QRU28" s="12"/>
      <c r="QRV28" s="12"/>
      <c r="QRW28" s="12"/>
      <c r="QRX28" s="11"/>
      <c r="QRY28" s="12"/>
      <c r="QRZ28" s="12"/>
      <c r="QSA28" s="12"/>
      <c r="QSB28" s="12"/>
      <c r="QSC28" s="11"/>
      <c r="QSD28" s="12"/>
      <c r="QSE28" s="12"/>
      <c r="QSF28" s="12"/>
      <c r="QSG28" s="12"/>
      <c r="QSH28" s="11"/>
      <c r="QSI28" s="12"/>
      <c r="QSJ28" s="12"/>
      <c r="QSK28" s="12"/>
      <c r="QSL28" s="12"/>
      <c r="QSM28" s="11"/>
      <c r="QSN28" s="12"/>
      <c r="QSO28" s="12"/>
      <c r="QSP28" s="12"/>
      <c r="QSQ28" s="12"/>
      <c r="QSR28" s="11"/>
      <c r="QSS28" s="12"/>
      <c r="QST28" s="12"/>
      <c r="QSU28" s="12"/>
      <c r="QSV28" s="12"/>
      <c r="QSW28" s="11"/>
      <c r="QSX28" s="12"/>
      <c r="QSY28" s="12"/>
      <c r="QSZ28" s="12"/>
      <c r="QTA28" s="12"/>
      <c r="QTB28" s="11"/>
      <c r="QTC28" s="12"/>
      <c r="QTD28" s="12"/>
      <c r="QTE28" s="12"/>
      <c r="QTF28" s="12"/>
      <c r="QTG28" s="11"/>
      <c r="QTH28" s="12"/>
      <c r="QTI28" s="12"/>
      <c r="QTJ28" s="12"/>
      <c r="QTK28" s="12"/>
      <c r="QTL28" s="11"/>
      <c r="QTM28" s="12"/>
      <c r="QTN28" s="12"/>
      <c r="QTO28" s="12"/>
      <c r="QTP28" s="12"/>
      <c r="QTQ28" s="11"/>
      <c r="QTR28" s="12"/>
      <c r="QTS28" s="12"/>
      <c r="QTT28" s="12"/>
      <c r="QTU28" s="12"/>
      <c r="QTV28" s="11"/>
      <c r="QTW28" s="12"/>
      <c r="QTX28" s="12"/>
      <c r="QTY28" s="12"/>
      <c r="QTZ28" s="12"/>
      <c r="QUA28" s="11"/>
      <c r="QUB28" s="12"/>
      <c r="QUC28" s="12"/>
      <c r="QUD28" s="12"/>
      <c r="QUE28" s="12"/>
      <c r="QUF28" s="11"/>
      <c r="QUG28" s="12"/>
      <c r="QUH28" s="12"/>
      <c r="QUI28" s="12"/>
      <c r="QUJ28" s="12"/>
      <c r="QUK28" s="11"/>
      <c r="QUL28" s="12"/>
      <c r="QUM28" s="12"/>
      <c r="QUN28" s="12"/>
      <c r="QUO28" s="12"/>
      <c r="QUP28" s="11"/>
      <c r="QUQ28" s="12"/>
      <c r="QUR28" s="12"/>
      <c r="QUS28" s="12"/>
      <c r="QUT28" s="12"/>
      <c r="QUU28" s="11"/>
      <c r="QUV28" s="12"/>
      <c r="QUW28" s="12"/>
      <c r="QUX28" s="12"/>
      <c r="QUY28" s="12"/>
      <c r="QUZ28" s="11"/>
      <c r="QVA28" s="12"/>
      <c r="QVB28" s="12"/>
      <c r="QVC28" s="12"/>
      <c r="QVD28" s="12"/>
      <c r="QVE28" s="11"/>
      <c r="QVF28" s="12"/>
      <c r="QVG28" s="12"/>
      <c r="QVH28" s="12"/>
      <c r="QVI28" s="12"/>
      <c r="QVJ28" s="11"/>
      <c r="QVK28" s="12"/>
      <c r="QVL28" s="12"/>
      <c r="QVM28" s="12"/>
      <c r="QVN28" s="12"/>
      <c r="QVO28" s="11"/>
      <c r="QVP28" s="12"/>
      <c r="QVQ28" s="12"/>
      <c r="QVR28" s="12"/>
      <c r="QVS28" s="12"/>
      <c r="QVT28" s="11"/>
      <c r="QVU28" s="12"/>
      <c r="QVV28" s="12"/>
      <c r="QVW28" s="12"/>
      <c r="QVX28" s="12"/>
      <c r="QVY28" s="11"/>
      <c r="QVZ28" s="12"/>
      <c r="QWA28" s="12"/>
      <c r="QWB28" s="12"/>
      <c r="QWC28" s="12"/>
      <c r="QWD28" s="11"/>
      <c r="QWE28" s="12"/>
      <c r="QWF28" s="12"/>
      <c r="QWG28" s="12"/>
      <c r="QWH28" s="12"/>
      <c r="QWI28" s="11"/>
      <c r="QWJ28" s="12"/>
      <c r="QWK28" s="12"/>
      <c r="QWL28" s="12"/>
      <c r="QWM28" s="12"/>
      <c r="QWN28" s="11"/>
      <c r="QWO28" s="12"/>
      <c r="QWP28" s="12"/>
      <c r="QWQ28" s="12"/>
      <c r="QWR28" s="12"/>
      <c r="QWS28" s="11"/>
      <c r="QWT28" s="12"/>
      <c r="QWU28" s="12"/>
      <c r="QWV28" s="12"/>
      <c r="QWW28" s="12"/>
      <c r="QWX28" s="11"/>
      <c r="QWY28" s="12"/>
      <c r="QWZ28" s="12"/>
      <c r="QXA28" s="12"/>
      <c r="QXB28" s="12"/>
      <c r="QXC28" s="11"/>
      <c r="QXD28" s="12"/>
      <c r="QXE28" s="12"/>
      <c r="QXF28" s="12"/>
      <c r="QXG28" s="12"/>
      <c r="QXH28" s="11"/>
      <c r="QXI28" s="12"/>
      <c r="QXJ28" s="12"/>
      <c r="QXK28" s="12"/>
      <c r="QXL28" s="12"/>
      <c r="QXM28" s="11"/>
      <c r="QXN28" s="12"/>
      <c r="QXO28" s="12"/>
      <c r="QXP28" s="12"/>
      <c r="QXQ28" s="12"/>
      <c r="QXR28" s="11"/>
      <c r="QXS28" s="12"/>
      <c r="QXT28" s="12"/>
      <c r="QXU28" s="12"/>
      <c r="QXV28" s="12"/>
      <c r="QXW28" s="11"/>
      <c r="QXX28" s="12"/>
      <c r="QXY28" s="12"/>
      <c r="QXZ28" s="12"/>
      <c r="QYA28" s="12"/>
      <c r="QYB28" s="11"/>
      <c r="QYC28" s="12"/>
      <c r="QYD28" s="12"/>
      <c r="QYE28" s="12"/>
      <c r="QYF28" s="12"/>
      <c r="QYG28" s="11"/>
      <c r="QYH28" s="12"/>
      <c r="QYI28" s="12"/>
      <c r="QYJ28" s="12"/>
      <c r="QYK28" s="12"/>
      <c r="QYL28" s="11"/>
      <c r="QYM28" s="12"/>
      <c r="QYN28" s="12"/>
      <c r="QYO28" s="12"/>
      <c r="QYP28" s="12"/>
      <c r="QYQ28" s="11"/>
      <c r="QYR28" s="12"/>
      <c r="QYS28" s="12"/>
      <c r="QYT28" s="12"/>
      <c r="QYU28" s="12"/>
      <c r="QYV28" s="11"/>
      <c r="QYW28" s="12"/>
      <c r="QYX28" s="12"/>
      <c r="QYY28" s="12"/>
      <c r="QYZ28" s="12"/>
      <c r="QZA28" s="11"/>
      <c r="QZB28" s="12"/>
      <c r="QZC28" s="12"/>
      <c r="QZD28" s="12"/>
      <c r="QZE28" s="12"/>
      <c r="QZF28" s="11"/>
      <c r="QZG28" s="12"/>
      <c r="QZH28" s="12"/>
      <c r="QZI28" s="12"/>
      <c r="QZJ28" s="12"/>
      <c r="QZK28" s="11"/>
      <c r="QZL28" s="12"/>
      <c r="QZM28" s="12"/>
      <c r="QZN28" s="12"/>
      <c r="QZO28" s="12"/>
      <c r="QZP28" s="11"/>
      <c r="QZQ28" s="12"/>
      <c r="QZR28" s="12"/>
      <c r="QZS28" s="12"/>
      <c r="QZT28" s="12"/>
      <c r="QZU28" s="11"/>
      <c r="QZV28" s="12"/>
      <c r="QZW28" s="12"/>
      <c r="QZX28" s="12"/>
      <c r="QZY28" s="12"/>
      <c r="QZZ28" s="11"/>
      <c r="RAA28" s="12"/>
      <c r="RAB28" s="12"/>
      <c r="RAC28" s="12"/>
      <c r="RAD28" s="12"/>
      <c r="RAE28" s="11"/>
      <c r="RAF28" s="12"/>
      <c r="RAG28" s="12"/>
      <c r="RAH28" s="12"/>
      <c r="RAI28" s="12"/>
      <c r="RAJ28" s="11"/>
      <c r="RAK28" s="12"/>
      <c r="RAL28" s="12"/>
      <c r="RAM28" s="12"/>
      <c r="RAN28" s="12"/>
      <c r="RAO28" s="11"/>
      <c r="RAP28" s="12"/>
      <c r="RAQ28" s="12"/>
      <c r="RAR28" s="12"/>
      <c r="RAS28" s="12"/>
      <c r="RAT28" s="11"/>
      <c r="RAU28" s="12"/>
      <c r="RAV28" s="12"/>
      <c r="RAW28" s="12"/>
      <c r="RAX28" s="12"/>
      <c r="RAY28" s="11"/>
      <c r="RAZ28" s="12"/>
      <c r="RBA28" s="12"/>
      <c r="RBB28" s="12"/>
      <c r="RBC28" s="12"/>
      <c r="RBD28" s="11"/>
      <c r="RBE28" s="12"/>
      <c r="RBF28" s="12"/>
      <c r="RBG28" s="12"/>
      <c r="RBH28" s="12"/>
      <c r="RBI28" s="11"/>
      <c r="RBJ28" s="12"/>
      <c r="RBK28" s="12"/>
      <c r="RBL28" s="12"/>
      <c r="RBM28" s="12"/>
      <c r="RBN28" s="11"/>
      <c r="RBO28" s="12"/>
      <c r="RBP28" s="12"/>
      <c r="RBQ28" s="12"/>
      <c r="RBR28" s="12"/>
      <c r="RBS28" s="11"/>
      <c r="RBT28" s="12"/>
      <c r="RBU28" s="12"/>
      <c r="RBV28" s="12"/>
      <c r="RBW28" s="12"/>
      <c r="RBX28" s="11"/>
      <c r="RBY28" s="12"/>
      <c r="RBZ28" s="12"/>
      <c r="RCA28" s="12"/>
      <c r="RCB28" s="12"/>
      <c r="RCC28" s="11"/>
      <c r="RCD28" s="12"/>
      <c r="RCE28" s="12"/>
      <c r="RCF28" s="12"/>
      <c r="RCG28" s="12"/>
      <c r="RCH28" s="11"/>
      <c r="RCI28" s="12"/>
      <c r="RCJ28" s="12"/>
      <c r="RCK28" s="12"/>
      <c r="RCL28" s="12"/>
      <c r="RCM28" s="11"/>
      <c r="RCN28" s="12"/>
      <c r="RCO28" s="12"/>
      <c r="RCP28" s="12"/>
      <c r="RCQ28" s="12"/>
      <c r="RCR28" s="11"/>
      <c r="RCS28" s="12"/>
      <c r="RCT28" s="12"/>
      <c r="RCU28" s="12"/>
      <c r="RCV28" s="12"/>
      <c r="RCW28" s="11"/>
      <c r="RCX28" s="12"/>
      <c r="RCY28" s="12"/>
      <c r="RCZ28" s="12"/>
      <c r="RDA28" s="12"/>
      <c r="RDB28" s="11"/>
      <c r="RDC28" s="12"/>
      <c r="RDD28" s="12"/>
      <c r="RDE28" s="12"/>
      <c r="RDF28" s="12"/>
      <c r="RDG28" s="11"/>
      <c r="RDH28" s="12"/>
      <c r="RDI28" s="12"/>
      <c r="RDJ28" s="12"/>
      <c r="RDK28" s="12"/>
      <c r="RDL28" s="11"/>
      <c r="RDM28" s="12"/>
      <c r="RDN28" s="12"/>
      <c r="RDO28" s="12"/>
      <c r="RDP28" s="12"/>
      <c r="RDQ28" s="11"/>
      <c r="RDR28" s="12"/>
      <c r="RDS28" s="12"/>
      <c r="RDT28" s="12"/>
      <c r="RDU28" s="12"/>
      <c r="RDV28" s="11"/>
      <c r="RDW28" s="12"/>
      <c r="RDX28" s="12"/>
      <c r="RDY28" s="12"/>
      <c r="RDZ28" s="12"/>
      <c r="REA28" s="11"/>
      <c r="REB28" s="12"/>
      <c r="REC28" s="12"/>
      <c r="RED28" s="12"/>
      <c r="REE28" s="12"/>
      <c r="REF28" s="11"/>
      <c r="REG28" s="12"/>
      <c r="REH28" s="12"/>
      <c r="REI28" s="12"/>
      <c r="REJ28" s="12"/>
      <c r="REK28" s="11"/>
      <c r="REL28" s="12"/>
      <c r="REM28" s="12"/>
      <c r="REN28" s="12"/>
      <c r="REO28" s="12"/>
      <c r="REP28" s="11"/>
      <c r="REQ28" s="12"/>
      <c r="RER28" s="12"/>
      <c r="RES28" s="12"/>
      <c r="RET28" s="12"/>
      <c r="REU28" s="11"/>
      <c r="REV28" s="12"/>
      <c r="REW28" s="12"/>
      <c r="REX28" s="12"/>
      <c r="REY28" s="12"/>
      <c r="REZ28" s="11"/>
      <c r="RFA28" s="12"/>
      <c r="RFB28" s="12"/>
      <c r="RFC28" s="12"/>
      <c r="RFD28" s="12"/>
      <c r="RFE28" s="11"/>
      <c r="RFF28" s="12"/>
      <c r="RFG28" s="12"/>
      <c r="RFH28" s="12"/>
      <c r="RFI28" s="12"/>
      <c r="RFJ28" s="11"/>
      <c r="RFK28" s="12"/>
      <c r="RFL28" s="12"/>
      <c r="RFM28" s="12"/>
      <c r="RFN28" s="12"/>
      <c r="RFO28" s="11"/>
      <c r="RFP28" s="12"/>
      <c r="RFQ28" s="12"/>
      <c r="RFR28" s="12"/>
      <c r="RFS28" s="12"/>
      <c r="RFT28" s="11"/>
      <c r="RFU28" s="12"/>
      <c r="RFV28" s="12"/>
      <c r="RFW28" s="12"/>
      <c r="RFX28" s="12"/>
      <c r="RFY28" s="11"/>
      <c r="RFZ28" s="12"/>
      <c r="RGA28" s="12"/>
      <c r="RGB28" s="12"/>
      <c r="RGC28" s="12"/>
      <c r="RGD28" s="11"/>
      <c r="RGE28" s="12"/>
      <c r="RGF28" s="12"/>
      <c r="RGG28" s="12"/>
      <c r="RGH28" s="12"/>
      <c r="RGI28" s="11"/>
      <c r="RGJ28" s="12"/>
      <c r="RGK28" s="12"/>
      <c r="RGL28" s="12"/>
      <c r="RGM28" s="12"/>
      <c r="RGN28" s="11"/>
      <c r="RGO28" s="12"/>
      <c r="RGP28" s="12"/>
      <c r="RGQ28" s="12"/>
      <c r="RGR28" s="12"/>
      <c r="RGS28" s="11"/>
      <c r="RGT28" s="12"/>
      <c r="RGU28" s="12"/>
      <c r="RGV28" s="12"/>
      <c r="RGW28" s="12"/>
      <c r="RGX28" s="11"/>
      <c r="RGY28" s="12"/>
      <c r="RGZ28" s="12"/>
      <c r="RHA28" s="12"/>
      <c r="RHB28" s="12"/>
      <c r="RHC28" s="11"/>
      <c r="RHD28" s="12"/>
      <c r="RHE28" s="12"/>
      <c r="RHF28" s="12"/>
      <c r="RHG28" s="12"/>
      <c r="RHH28" s="11"/>
      <c r="RHI28" s="12"/>
      <c r="RHJ28" s="12"/>
      <c r="RHK28" s="12"/>
      <c r="RHL28" s="12"/>
      <c r="RHM28" s="11"/>
      <c r="RHN28" s="12"/>
      <c r="RHO28" s="12"/>
      <c r="RHP28" s="12"/>
      <c r="RHQ28" s="12"/>
      <c r="RHR28" s="11"/>
      <c r="RHS28" s="12"/>
      <c r="RHT28" s="12"/>
      <c r="RHU28" s="12"/>
      <c r="RHV28" s="12"/>
      <c r="RHW28" s="11"/>
      <c r="RHX28" s="12"/>
      <c r="RHY28" s="12"/>
      <c r="RHZ28" s="12"/>
      <c r="RIA28" s="12"/>
      <c r="RIB28" s="11"/>
      <c r="RIC28" s="12"/>
      <c r="RID28" s="12"/>
      <c r="RIE28" s="12"/>
      <c r="RIF28" s="12"/>
      <c r="RIG28" s="11"/>
      <c r="RIH28" s="12"/>
      <c r="RII28" s="12"/>
      <c r="RIJ28" s="12"/>
      <c r="RIK28" s="12"/>
      <c r="RIL28" s="11"/>
      <c r="RIM28" s="12"/>
      <c r="RIN28" s="12"/>
      <c r="RIO28" s="12"/>
      <c r="RIP28" s="12"/>
      <c r="RIQ28" s="11"/>
      <c r="RIR28" s="12"/>
      <c r="RIS28" s="12"/>
      <c r="RIT28" s="12"/>
      <c r="RIU28" s="12"/>
      <c r="RIV28" s="11"/>
      <c r="RIW28" s="12"/>
      <c r="RIX28" s="12"/>
      <c r="RIY28" s="12"/>
      <c r="RIZ28" s="12"/>
      <c r="RJA28" s="11"/>
      <c r="RJB28" s="12"/>
      <c r="RJC28" s="12"/>
      <c r="RJD28" s="12"/>
      <c r="RJE28" s="12"/>
      <c r="RJF28" s="11"/>
      <c r="RJG28" s="12"/>
      <c r="RJH28" s="12"/>
      <c r="RJI28" s="12"/>
      <c r="RJJ28" s="12"/>
      <c r="RJK28" s="11"/>
      <c r="RJL28" s="12"/>
      <c r="RJM28" s="12"/>
      <c r="RJN28" s="12"/>
      <c r="RJO28" s="12"/>
      <c r="RJP28" s="11"/>
      <c r="RJQ28" s="12"/>
      <c r="RJR28" s="12"/>
      <c r="RJS28" s="12"/>
      <c r="RJT28" s="12"/>
      <c r="RJU28" s="11"/>
      <c r="RJV28" s="12"/>
      <c r="RJW28" s="12"/>
      <c r="RJX28" s="12"/>
      <c r="RJY28" s="12"/>
      <c r="RJZ28" s="11"/>
      <c r="RKA28" s="12"/>
      <c r="RKB28" s="12"/>
      <c r="RKC28" s="12"/>
      <c r="RKD28" s="12"/>
      <c r="RKE28" s="11"/>
      <c r="RKF28" s="12"/>
      <c r="RKG28" s="12"/>
      <c r="RKH28" s="12"/>
      <c r="RKI28" s="12"/>
      <c r="RKJ28" s="11"/>
      <c r="RKK28" s="12"/>
      <c r="RKL28" s="12"/>
      <c r="RKM28" s="12"/>
      <c r="RKN28" s="12"/>
      <c r="RKO28" s="11"/>
      <c r="RKP28" s="12"/>
      <c r="RKQ28" s="12"/>
      <c r="RKR28" s="12"/>
      <c r="RKS28" s="12"/>
      <c r="RKT28" s="11"/>
      <c r="RKU28" s="12"/>
      <c r="RKV28" s="12"/>
      <c r="RKW28" s="12"/>
      <c r="RKX28" s="12"/>
      <c r="RKY28" s="11"/>
      <c r="RKZ28" s="12"/>
      <c r="RLA28" s="12"/>
      <c r="RLB28" s="12"/>
      <c r="RLC28" s="12"/>
      <c r="RLD28" s="11"/>
      <c r="RLE28" s="12"/>
      <c r="RLF28" s="12"/>
      <c r="RLG28" s="12"/>
      <c r="RLH28" s="12"/>
      <c r="RLI28" s="11"/>
      <c r="RLJ28" s="12"/>
      <c r="RLK28" s="12"/>
      <c r="RLL28" s="12"/>
      <c r="RLM28" s="12"/>
      <c r="RLN28" s="11"/>
      <c r="RLO28" s="12"/>
      <c r="RLP28" s="12"/>
      <c r="RLQ28" s="12"/>
      <c r="RLR28" s="12"/>
      <c r="RLS28" s="11"/>
      <c r="RLT28" s="12"/>
      <c r="RLU28" s="12"/>
      <c r="RLV28" s="12"/>
      <c r="RLW28" s="12"/>
      <c r="RLX28" s="11"/>
      <c r="RLY28" s="12"/>
      <c r="RLZ28" s="12"/>
      <c r="RMA28" s="12"/>
      <c r="RMB28" s="12"/>
      <c r="RMC28" s="11"/>
      <c r="RMD28" s="12"/>
      <c r="RME28" s="12"/>
      <c r="RMF28" s="12"/>
      <c r="RMG28" s="12"/>
      <c r="RMH28" s="11"/>
      <c r="RMI28" s="12"/>
      <c r="RMJ28" s="12"/>
      <c r="RMK28" s="12"/>
      <c r="RML28" s="12"/>
      <c r="RMM28" s="11"/>
      <c r="RMN28" s="12"/>
      <c r="RMO28" s="12"/>
      <c r="RMP28" s="12"/>
      <c r="RMQ28" s="12"/>
      <c r="RMR28" s="11"/>
      <c r="RMS28" s="12"/>
      <c r="RMT28" s="12"/>
      <c r="RMU28" s="12"/>
      <c r="RMV28" s="12"/>
      <c r="RMW28" s="11"/>
      <c r="RMX28" s="12"/>
      <c r="RMY28" s="12"/>
      <c r="RMZ28" s="12"/>
      <c r="RNA28" s="12"/>
      <c r="RNB28" s="11"/>
      <c r="RNC28" s="12"/>
      <c r="RND28" s="12"/>
      <c r="RNE28" s="12"/>
      <c r="RNF28" s="12"/>
      <c r="RNG28" s="11"/>
      <c r="RNH28" s="12"/>
      <c r="RNI28" s="12"/>
      <c r="RNJ28" s="12"/>
      <c r="RNK28" s="12"/>
      <c r="RNL28" s="11"/>
      <c r="RNM28" s="12"/>
      <c r="RNN28" s="12"/>
      <c r="RNO28" s="12"/>
      <c r="RNP28" s="12"/>
      <c r="RNQ28" s="11"/>
      <c r="RNR28" s="12"/>
      <c r="RNS28" s="12"/>
      <c r="RNT28" s="12"/>
      <c r="RNU28" s="12"/>
      <c r="RNV28" s="11"/>
      <c r="RNW28" s="12"/>
      <c r="RNX28" s="12"/>
      <c r="RNY28" s="12"/>
      <c r="RNZ28" s="12"/>
      <c r="ROA28" s="11"/>
      <c r="ROB28" s="12"/>
      <c r="ROC28" s="12"/>
      <c r="ROD28" s="12"/>
      <c r="ROE28" s="12"/>
      <c r="ROF28" s="11"/>
      <c r="ROG28" s="12"/>
      <c r="ROH28" s="12"/>
      <c r="ROI28" s="12"/>
      <c r="ROJ28" s="12"/>
      <c r="ROK28" s="11"/>
      <c r="ROL28" s="12"/>
      <c r="ROM28" s="12"/>
      <c r="RON28" s="12"/>
      <c r="ROO28" s="12"/>
      <c r="ROP28" s="11"/>
      <c r="ROQ28" s="12"/>
      <c r="ROR28" s="12"/>
      <c r="ROS28" s="12"/>
      <c r="ROT28" s="12"/>
      <c r="ROU28" s="11"/>
      <c r="ROV28" s="12"/>
      <c r="ROW28" s="12"/>
      <c r="ROX28" s="12"/>
      <c r="ROY28" s="12"/>
      <c r="ROZ28" s="11"/>
      <c r="RPA28" s="12"/>
      <c r="RPB28" s="12"/>
      <c r="RPC28" s="12"/>
      <c r="RPD28" s="12"/>
      <c r="RPE28" s="11"/>
      <c r="RPF28" s="12"/>
      <c r="RPG28" s="12"/>
      <c r="RPH28" s="12"/>
      <c r="RPI28" s="12"/>
      <c r="RPJ28" s="11"/>
      <c r="RPK28" s="12"/>
      <c r="RPL28" s="12"/>
      <c r="RPM28" s="12"/>
      <c r="RPN28" s="12"/>
      <c r="RPO28" s="11"/>
      <c r="RPP28" s="12"/>
      <c r="RPQ28" s="12"/>
      <c r="RPR28" s="12"/>
      <c r="RPS28" s="12"/>
      <c r="RPT28" s="11"/>
      <c r="RPU28" s="12"/>
      <c r="RPV28" s="12"/>
      <c r="RPW28" s="12"/>
      <c r="RPX28" s="12"/>
      <c r="RPY28" s="11"/>
      <c r="RPZ28" s="12"/>
      <c r="RQA28" s="12"/>
      <c r="RQB28" s="12"/>
      <c r="RQC28" s="12"/>
      <c r="RQD28" s="11"/>
      <c r="RQE28" s="12"/>
      <c r="RQF28" s="12"/>
      <c r="RQG28" s="12"/>
      <c r="RQH28" s="12"/>
      <c r="RQI28" s="11"/>
      <c r="RQJ28" s="12"/>
      <c r="RQK28" s="12"/>
      <c r="RQL28" s="12"/>
      <c r="RQM28" s="12"/>
      <c r="RQN28" s="11"/>
      <c r="RQO28" s="12"/>
      <c r="RQP28" s="12"/>
      <c r="RQQ28" s="12"/>
      <c r="RQR28" s="12"/>
      <c r="RQS28" s="11"/>
      <c r="RQT28" s="12"/>
      <c r="RQU28" s="12"/>
      <c r="RQV28" s="12"/>
      <c r="RQW28" s="12"/>
      <c r="RQX28" s="11"/>
      <c r="RQY28" s="12"/>
      <c r="RQZ28" s="12"/>
      <c r="RRA28" s="12"/>
      <c r="RRB28" s="12"/>
      <c r="RRC28" s="11"/>
      <c r="RRD28" s="12"/>
      <c r="RRE28" s="12"/>
      <c r="RRF28" s="12"/>
      <c r="RRG28" s="12"/>
      <c r="RRH28" s="11"/>
      <c r="RRI28" s="12"/>
      <c r="RRJ28" s="12"/>
      <c r="RRK28" s="12"/>
      <c r="RRL28" s="12"/>
      <c r="RRM28" s="11"/>
      <c r="RRN28" s="12"/>
      <c r="RRO28" s="12"/>
      <c r="RRP28" s="12"/>
      <c r="RRQ28" s="12"/>
      <c r="RRR28" s="11"/>
      <c r="RRS28" s="12"/>
      <c r="RRT28" s="12"/>
      <c r="RRU28" s="12"/>
      <c r="RRV28" s="12"/>
      <c r="RRW28" s="11"/>
      <c r="RRX28" s="12"/>
      <c r="RRY28" s="12"/>
      <c r="RRZ28" s="12"/>
      <c r="RSA28" s="12"/>
      <c r="RSB28" s="11"/>
      <c r="RSC28" s="12"/>
      <c r="RSD28" s="12"/>
      <c r="RSE28" s="12"/>
      <c r="RSF28" s="12"/>
      <c r="RSG28" s="11"/>
      <c r="RSH28" s="12"/>
      <c r="RSI28" s="12"/>
      <c r="RSJ28" s="12"/>
      <c r="RSK28" s="12"/>
      <c r="RSL28" s="11"/>
      <c r="RSM28" s="12"/>
      <c r="RSN28" s="12"/>
      <c r="RSO28" s="12"/>
      <c r="RSP28" s="12"/>
      <c r="RSQ28" s="11"/>
      <c r="RSR28" s="12"/>
      <c r="RSS28" s="12"/>
      <c r="RST28" s="12"/>
      <c r="RSU28" s="12"/>
      <c r="RSV28" s="11"/>
      <c r="RSW28" s="12"/>
      <c r="RSX28" s="12"/>
      <c r="RSY28" s="12"/>
      <c r="RSZ28" s="12"/>
      <c r="RTA28" s="11"/>
      <c r="RTB28" s="12"/>
      <c r="RTC28" s="12"/>
      <c r="RTD28" s="12"/>
      <c r="RTE28" s="12"/>
      <c r="RTF28" s="11"/>
      <c r="RTG28" s="12"/>
      <c r="RTH28" s="12"/>
      <c r="RTI28" s="12"/>
      <c r="RTJ28" s="12"/>
      <c r="RTK28" s="11"/>
      <c r="RTL28" s="12"/>
      <c r="RTM28" s="12"/>
      <c r="RTN28" s="12"/>
      <c r="RTO28" s="12"/>
      <c r="RTP28" s="11"/>
      <c r="RTQ28" s="12"/>
      <c r="RTR28" s="12"/>
      <c r="RTS28" s="12"/>
      <c r="RTT28" s="12"/>
      <c r="RTU28" s="11"/>
      <c r="RTV28" s="12"/>
      <c r="RTW28" s="12"/>
      <c r="RTX28" s="12"/>
      <c r="RTY28" s="12"/>
      <c r="RTZ28" s="11"/>
      <c r="RUA28" s="12"/>
      <c r="RUB28" s="12"/>
      <c r="RUC28" s="12"/>
      <c r="RUD28" s="12"/>
      <c r="RUE28" s="11"/>
      <c r="RUF28" s="12"/>
      <c r="RUG28" s="12"/>
      <c r="RUH28" s="12"/>
      <c r="RUI28" s="12"/>
      <c r="RUJ28" s="11"/>
      <c r="RUK28" s="12"/>
      <c r="RUL28" s="12"/>
      <c r="RUM28" s="12"/>
      <c r="RUN28" s="12"/>
      <c r="RUO28" s="11"/>
      <c r="RUP28" s="12"/>
      <c r="RUQ28" s="12"/>
      <c r="RUR28" s="12"/>
      <c r="RUS28" s="12"/>
      <c r="RUT28" s="11"/>
      <c r="RUU28" s="12"/>
      <c r="RUV28" s="12"/>
      <c r="RUW28" s="12"/>
      <c r="RUX28" s="12"/>
      <c r="RUY28" s="11"/>
      <c r="RUZ28" s="12"/>
      <c r="RVA28" s="12"/>
      <c r="RVB28" s="12"/>
      <c r="RVC28" s="12"/>
      <c r="RVD28" s="11"/>
      <c r="RVE28" s="12"/>
      <c r="RVF28" s="12"/>
      <c r="RVG28" s="12"/>
      <c r="RVH28" s="12"/>
      <c r="RVI28" s="11"/>
      <c r="RVJ28" s="12"/>
      <c r="RVK28" s="12"/>
      <c r="RVL28" s="12"/>
      <c r="RVM28" s="12"/>
      <c r="RVN28" s="11"/>
      <c r="RVO28" s="12"/>
      <c r="RVP28" s="12"/>
      <c r="RVQ28" s="12"/>
      <c r="RVR28" s="12"/>
      <c r="RVS28" s="11"/>
      <c r="RVT28" s="12"/>
      <c r="RVU28" s="12"/>
      <c r="RVV28" s="12"/>
      <c r="RVW28" s="12"/>
      <c r="RVX28" s="11"/>
      <c r="RVY28" s="12"/>
      <c r="RVZ28" s="12"/>
      <c r="RWA28" s="12"/>
      <c r="RWB28" s="12"/>
      <c r="RWC28" s="11"/>
      <c r="RWD28" s="12"/>
      <c r="RWE28" s="12"/>
      <c r="RWF28" s="12"/>
      <c r="RWG28" s="12"/>
      <c r="RWH28" s="11"/>
      <c r="RWI28" s="12"/>
      <c r="RWJ28" s="12"/>
      <c r="RWK28" s="12"/>
      <c r="RWL28" s="12"/>
      <c r="RWM28" s="11"/>
      <c r="RWN28" s="12"/>
      <c r="RWO28" s="12"/>
      <c r="RWP28" s="12"/>
      <c r="RWQ28" s="12"/>
      <c r="RWR28" s="11"/>
      <c r="RWS28" s="12"/>
      <c r="RWT28" s="12"/>
      <c r="RWU28" s="12"/>
      <c r="RWV28" s="12"/>
      <c r="RWW28" s="11"/>
      <c r="RWX28" s="12"/>
      <c r="RWY28" s="12"/>
      <c r="RWZ28" s="12"/>
      <c r="RXA28" s="12"/>
      <c r="RXB28" s="11"/>
      <c r="RXC28" s="12"/>
      <c r="RXD28" s="12"/>
      <c r="RXE28" s="12"/>
      <c r="RXF28" s="12"/>
      <c r="RXG28" s="11"/>
      <c r="RXH28" s="12"/>
      <c r="RXI28" s="12"/>
      <c r="RXJ28" s="12"/>
      <c r="RXK28" s="12"/>
      <c r="RXL28" s="11"/>
      <c r="RXM28" s="12"/>
      <c r="RXN28" s="12"/>
      <c r="RXO28" s="12"/>
      <c r="RXP28" s="12"/>
      <c r="RXQ28" s="11"/>
      <c r="RXR28" s="12"/>
      <c r="RXS28" s="12"/>
      <c r="RXT28" s="12"/>
      <c r="RXU28" s="12"/>
      <c r="RXV28" s="11"/>
      <c r="RXW28" s="12"/>
      <c r="RXX28" s="12"/>
      <c r="RXY28" s="12"/>
      <c r="RXZ28" s="12"/>
      <c r="RYA28" s="11"/>
      <c r="RYB28" s="12"/>
      <c r="RYC28" s="12"/>
      <c r="RYD28" s="12"/>
      <c r="RYE28" s="12"/>
      <c r="RYF28" s="11"/>
      <c r="RYG28" s="12"/>
      <c r="RYH28" s="12"/>
      <c r="RYI28" s="12"/>
      <c r="RYJ28" s="12"/>
      <c r="RYK28" s="11"/>
      <c r="RYL28" s="12"/>
      <c r="RYM28" s="12"/>
      <c r="RYN28" s="12"/>
      <c r="RYO28" s="12"/>
      <c r="RYP28" s="11"/>
      <c r="RYQ28" s="12"/>
      <c r="RYR28" s="12"/>
      <c r="RYS28" s="12"/>
      <c r="RYT28" s="12"/>
      <c r="RYU28" s="11"/>
      <c r="RYV28" s="12"/>
      <c r="RYW28" s="12"/>
      <c r="RYX28" s="12"/>
      <c r="RYY28" s="12"/>
      <c r="RYZ28" s="11"/>
      <c r="RZA28" s="12"/>
      <c r="RZB28" s="12"/>
      <c r="RZC28" s="12"/>
      <c r="RZD28" s="12"/>
      <c r="RZE28" s="11"/>
      <c r="RZF28" s="12"/>
      <c r="RZG28" s="12"/>
      <c r="RZH28" s="12"/>
      <c r="RZI28" s="12"/>
      <c r="RZJ28" s="11"/>
      <c r="RZK28" s="12"/>
      <c r="RZL28" s="12"/>
      <c r="RZM28" s="12"/>
      <c r="RZN28" s="12"/>
      <c r="RZO28" s="11"/>
      <c r="RZP28" s="12"/>
      <c r="RZQ28" s="12"/>
      <c r="RZR28" s="12"/>
      <c r="RZS28" s="12"/>
      <c r="RZT28" s="11"/>
      <c r="RZU28" s="12"/>
      <c r="RZV28" s="12"/>
      <c r="RZW28" s="12"/>
      <c r="RZX28" s="12"/>
      <c r="RZY28" s="11"/>
      <c r="RZZ28" s="12"/>
      <c r="SAA28" s="12"/>
      <c r="SAB28" s="12"/>
      <c r="SAC28" s="12"/>
      <c r="SAD28" s="11"/>
      <c r="SAE28" s="12"/>
      <c r="SAF28" s="12"/>
      <c r="SAG28" s="12"/>
      <c r="SAH28" s="12"/>
      <c r="SAI28" s="11"/>
      <c r="SAJ28" s="12"/>
      <c r="SAK28" s="12"/>
      <c r="SAL28" s="12"/>
      <c r="SAM28" s="12"/>
      <c r="SAN28" s="11"/>
      <c r="SAO28" s="12"/>
      <c r="SAP28" s="12"/>
      <c r="SAQ28" s="12"/>
      <c r="SAR28" s="12"/>
      <c r="SAS28" s="11"/>
      <c r="SAT28" s="12"/>
      <c r="SAU28" s="12"/>
      <c r="SAV28" s="12"/>
      <c r="SAW28" s="12"/>
      <c r="SAX28" s="11"/>
      <c r="SAY28" s="12"/>
      <c r="SAZ28" s="12"/>
      <c r="SBA28" s="12"/>
      <c r="SBB28" s="12"/>
      <c r="SBC28" s="11"/>
      <c r="SBD28" s="12"/>
      <c r="SBE28" s="12"/>
      <c r="SBF28" s="12"/>
      <c r="SBG28" s="12"/>
      <c r="SBH28" s="11"/>
      <c r="SBI28" s="12"/>
      <c r="SBJ28" s="12"/>
      <c r="SBK28" s="12"/>
      <c r="SBL28" s="12"/>
      <c r="SBM28" s="11"/>
      <c r="SBN28" s="12"/>
      <c r="SBO28" s="12"/>
      <c r="SBP28" s="12"/>
      <c r="SBQ28" s="12"/>
      <c r="SBR28" s="11"/>
      <c r="SBS28" s="12"/>
      <c r="SBT28" s="12"/>
      <c r="SBU28" s="12"/>
      <c r="SBV28" s="12"/>
      <c r="SBW28" s="11"/>
      <c r="SBX28" s="12"/>
      <c r="SBY28" s="12"/>
      <c r="SBZ28" s="12"/>
      <c r="SCA28" s="12"/>
      <c r="SCB28" s="11"/>
      <c r="SCC28" s="12"/>
      <c r="SCD28" s="12"/>
      <c r="SCE28" s="12"/>
      <c r="SCF28" s="12"/>
      <c r="SCG28" s="11"/>
      <c r="SCH28" s="12"/>
      <c r="SCI28" s="12"/>
      <c r="SCJ28" s="12"/>
      <c r="SCK28" s="12"/>
      <c r="SCL28" s="11"/>
      <c r="SCM28" s="12"/>
      <c r="SCN28" s="12"/>
      <c r="SCO28" s="12"/>
      <c r="SCP28" s="12"/>
      <c r="SCQ28" s="11"/>
      <c r="SCR28" s="12"/>
      <c r="SCS28" s="12"/>
      <c r="SCT28" s="12"/>
      <c r="SCU28" s="12"/>
      <c r="SCV28" s="11"/>
      <c r="SCW28" s="12"/>
      <c r="SCX28" s="12"/>
      <c r="SCY28" s="12"/>
      <c r="SCZ28" s="12"/>
      <c r="SDA28" s="11"/>
      <c r="SDB28" s="12"/>
      <c r="SDC28" s="12"/>
      <c r="SDD28" s="12"/>
      <c r="SDE28" s="12"/>
      <c r="SDF28" s="11"/>
      <c r="SDG28" s="12"/>
      <c r="SDH28" s="12"/>
      <c r="SDI28" s="12"/>
      <c r="SDJ28" s="12"/>
      <c r="SDK28" s="11"/>
      <c r="SDL28" s="12"/>
      <c r="SDM28" s="12"/>
      <c r="SDN28" s="12"/>
      <c r="SDO28" s="12"/>
      <c r="SDP28" s="11"/>
      <c r="SDQ28" s="12"/>
      <c r="SDR28" s="12"/>
      <c r="SDS28" s="12"/>
      <c r="SDT28" s="12"/>
      <c r="SDU28" s="11"/>
      <c r="SDV28" s="12"/>
      <c r="SDW28" s="12"/>
      <c r="SDX28" s="12"/>
      <c r="SDY28" s="12"/>
      <c r="SDZ28" s="11"/>
      <c r="SEA28" s="12"/>
      <c r="SEB28" s="12"/>
      <c r="SEC28" s="12"/>
      <c r="SED28" s="12"/>
      <c r="SEE28" s="11"/>
      <c r="SEF28" s="12"/>
      <c r="SEG28" s="12"/>
      <c r="SEH28" s="12"/>
      <c r="SEI28" s="12"/>
      <c r="SEJ28" s="11"/>
      <c r="SEK28" s="12"/>
      <c r="SEL28" s="12"/>
      <c r="SEM28" s="12"/>
      <c r="SEN28" s="12"/>
      <c r="SEO28" s="11"/>
      <c r="SEP28" s="12"/>
      <c r="SEQ28" s="12"/>
      <c r="SER28" s="12"/>
      <c r="SES28" s="12"/>
      <c r="SET28" s="11"/>
      <c r="SEU28" s="12"/>
      <c r="SEV28" s="12"/>
      <c r="SEW28" s="12"/>
      <c r="SEX28" s="12"/>
      <c r="SEY28" s="11"/>
      <c r="SEZ28" s="12"/>
      <c r="SFA28" s="12"/>
      <c r="SFB28" s="12"/>
      <c r="SFC28" s="12"/>
      <c r="SFD28" s="11"/>
      <c r="SFE28" s="12"/>
      <c r="SFF28" s="12"/>
      <c r="SFG28" s="12"/>
      <c r="SFH28" s="12"/>
      <c r="SFI28" s="11"/>
      <c r="SFJ28" s="12"/>
      <c r="SFK28" s="12"/>
      <c r="SFL28" s="12"/>
      <c r="SFM28" s="12"/>
      <c r="SFN28" s="11"/>
      <c r="SFO28" s="12"/>
      <c r="SFP28" s="12"/>
      <c r="SFQ28" s="12"/>
      <c r="SFR28" s="12"/>
      <c r="SFS28" s="11"/>
      <c r="SFT28" s="12"/>
      <c r="SFU28" s="12"/>
      <c r="SFV28" s="12"/>
      <c r="SFW28" s="12"/>
      <c r="SFX28" s="11"/>
      <c r="SFY28" s="12"/>
      <c r="SFZ28" s="12"/>
      <c r="SGA28" s="12"/>
      <c r="SGB28" s="12"/>
      <c r="SGC28" s="11"/>
      <c r="SGD28" s="12"/>
      <c r="SGE28" s="12"/>
      <c r="SGF28" s="12"/>
      <c r="SGG28" s="12"/>
      <c r="SGH28" s="11"/>
      <c r="SGI28" s="12"/>
      <c r="SGJ28" s="12"/>
      <c r="SGK28" s="12"/>
      <c r="SGL28" s="12"/>
      <c r="SGM28" s="11"/>
      <c r="SGN28" s="12"/>
      <c r="SGO28" s="12"/>
      <c r="SGP28" s="12"/>
      <c r="SGQ28" s="12"/>
      <c r="SGR28" s="11"/>
      <c r="SGS28" s="12"/>
      <c r="SGT28" s="12"/>
      <c r="SGU28" s="12"/>
      <c r="SGV28" s="12"/>
      <c r="SGW28" s="11"/>
      <c r="SGX28" s="12"/>
      <c r="SGY28" s="12"/>
      <c r="SGZ28" s="12"/>
      <c r="SHA28" s="12"/>
      <c r="SHB28" s="11"/>
      <c r="SHC28" s="12"/>
      <c r="SHD28" s="12"/>
      <c r="SHE28" s="12"/>
      <c r="SHF28" s="12"/>
      <c r="SHG28" s="11"/>
      <c r="SHH28" s="12"/>
      <c r="SHI28" s="12"/>
      <c r="SHJ28" s="12"/>
      <c r="SHK28" s="12"/>
      <c r="SHL28" s="11"/>
      <c r="SHM28" s="12"/>
      <c r="SHN28" s="12"/>
      <c r="SHO28" s="12"/>
      <c r="SHP28" s="12"/>
      <c r="SHQ28" s="11"/>
      <c r="SHR28" s="12"/>
      <c r="SHS28" s="12"/>
      <c r="SHT28" s="12"/>
      <c r="SHU28" s="12"/>
      <c r="SHV28" s="11"/>
      <c r="SHW28" s="12"/>
      <c r="SHX28" s="12"/>
      <c r="SHY28" s="12"/>
      <c r="SHZ28" s="12"/>
      <c r="SIA28" s="11"/>
      <c r="SIB28" s="12"/>
      <c r="SIC28" s="12"/>
      <c r="SID28" s="12"/>
      <c r="SIE28" s="12"/>
      <c r="SIF28" s="11"/>
      <c r="SIG28" s="12"/>
      <c r="SIH28" s="12"/>
      <c r="SII28" s="12"/>
      <c r="SIJ28" s="12"/>
      <c r="SIK28" s="11"/>
      <c r="SIL28" s="12"/>
      <c r="SIM28" s="12"/>
      <c r="SIN28" s="12"/>
      <c r="SIO28" s="12"/>
      <c r="SIP28" s="11"/>
      <c r="SIQ28" s="12"/>
      <c r="SIR28" s="12"/>
      <c r="SIS28" s="12"/>
      <c r="SIT28" s="12"/>
      <c r="SIU28" s="11"/>
      <c r="SIV28" s="12"/>
      <c r="SIW28" s="12"/>
      <c r="SIX28" s="12"/>
      <c r="SIY28" s="12"/>
      <c r="SIZ28" s="11"/>
      <c r="SJA28" s="12"/>
      <c r="SJB28" s="12"/>
      <c r="SJC28" s="12"/>
      <c r="SJD28" s="12"/>
      <c r="SJE28" s="11"/>
      <c r="SJF28" s="12"/>
      <c r="SJG28" s="12"/>
      <c r="SJH28" s="12"/>
      <c r="SJI28" s="12"/>
      <c r="SJJ28" s="11"/>
      <c r="SJK28" s="12"/>
      <c r="SJL28" s="12"/>
      <c r="SJM28" s="12"/>
      <c r="SJN28" s="12"/>
      <c r="SJO28" s="11"/>
      <c r="SJP28" s="12"/>
      <c r="SJQ28" s="12"/>
      <c r="SJR28" s="12"/>
      <c r="SJS28" s="12"/>
      <c r="SJT28" s="11"/>
      <c r="SJU28" s="12"/>
      <c r="SJV28" s="12"/>
      <c r="SJW28" s="12"/>
      <c r="SJX28" s="12"/>
      <c r="SJY28" s="11"/>
      <c r="SJZ28" s="12"/>
      <c r="SKA28" s="12"/>
      <c r="SKB28" s="12"/>
      <c r="SKC28" s="12"/>
      <c r="SKD28" s="11"/>
      <c r="SKE28" s="12"/>
      <c r="SKF28" s="12"/>
      <c r="SKG28" s="12"/>
      <c r="SKH28" s="12"/>
      <c r="SKI28" s="11"/>
      <c r="SKJ28" s="12"/>
      <c r="SKK28" s="12"/>
      <c r="SKL28" s="12"/>
      <c r="SKM28" s="12"/>
      <c r="SKN28" s="11"/>
      <c r="SKO28" s="12"/>
      <c r="SKP28" s="12"/>
      <c r="SKQ28" s="12"/>
      <c r="SKR28" s="12"/>
      <c r="SKS28" s="11"/>
      <c r="SKT28" s="12"/>
      <c r="SKU28" s="12"/>
      <c r="SKV28" s="12"/>
      <c r="SKW28" s="12"/>
      <c r="SKX28" s="11"/>
      <c r="SKY28" s="12"/>
      <c r="SKZ28" s="12"/>
      <c r="SLA28" s="12"/>
      <c r="SLB28" s="12"/>
      <c r="SLC28" s="11"/>
      <c r="SLD28" s="12"/>
      <c r="SLE28" s="12"/>
      <c r="SLF28" s="12"/>
      <c r="SLG28" s="12"/>
      <c r="SLH28" s="11"/>
      <c r="SLI28" s="12"/>
      <c r="SLJ28" s="12"/>
      <c r="SLK28" s="12"/>
      <c r="SLL28" s="12"/>
      <c r="SLM28" s="11"/>
      <c r="SLN28" s="12"/>
      <c r="SLO28" s="12"/>
      <c r="SLP28" s="12"/>
      <c r="SLQ28" s="12"/>
      <c r="SLR28" s="11"/>
      <c r="SLS28" s="12"/>
      <c r="SLT28" s="12"/>
      <c r="SLU28" s="12"/>
      <c r="SLV28" s="12"/>
      <c r="SLW28" s="11"/>
      <c r="SLX28" s="12"/>
      <c r="SLY28" s="12"/>
      <c r="SLZ28" s="12"/>
      <c r="SMA28" s="12"/>
      <c r="SMB28" s="11"/>
      <c r="SMC28" s="12"/>
      <c r="SMD28" s="12"/>
      <c r="SME28" s="12"/>
      <c r="SMF28" s="12"/>
      <c r="SMG28" s="11"/>
      <c r="SMH28" s="12"/>
      <c r="SMI28" s="12"/>
      <c r="SMJ28" s="12"/>
      <c r="SMK28" s="12"/>
      <c r="SML28" s="11"/>
      <c r="SMM28" s="12"/>
      <c r="SMN28" s="12"/>
      <c r="SMO28" s="12"/>
      <c r="SMP28" s="12"/>
      <c r="SMQ28" s="11"/>
      <c r="SMR28" s="12"/>
      <c r="SMS28" s="12"/>
      <c r="SMT28" s="12"/>
      <c r="SMU28" s="12"/>
      <c r="SMV28" s="11"/>
      <c r="SMW28" s="12"/>
      <c r="SMX28" s="12"/>
      <c r="SMY28" s="12"/>
      <c r="SMZ28" s="12"/>
      <c r="SNA28" s="11"/>
      <c r="SNB28" s="12"/>
      <c r="SNC28" s="12"/>
      <c r="SND28" s="12"/>
      <c r="SNE28" s="12"/>
      <c r="SNF28" s="11"/>
      <c r="SNG28" s="12"/>
      <c r="SNH28" s="12"/>
      <c r="SNI28" s="12"/>
      <c r="SNJ28" s="12"/>
      <c r="SNK28" s="11"/>
      <c r="SNL28" s="12"/>
      <c r="SNM28" s="12"/>
      <c r="SNN28" s="12"/>
      <c r="SNO28" s="12"/>
      <c r="SNP28" s="11"/>
      <c r="SNQ28" s="12"/>
      <c r="SNR28" s="12"/>
      <c r="SNS28" s="12"/>
      <c r="SNT28" s="12"/>
      <c r="SNU28" s="11"/>
      <c r="SNV28" s="12"/>
      <c r="SNW28" s="12"/>
      <c r="SNX28" s="12"/>
      <c r="SNY28" s="12"/>
      <c r="SNZ28" s="11"/>
      <c r="SOA28" s="12"/>
      <c r="SOB28" s="12"/>
      <c r="SOC28" s="12"/>
      <c r="SOD28" s="12"/>
      <c r="SOE28" s="11"/>
      <c r="SOF28" s="12"/>
      <c r="SOG28" s="12"/>
      <c r="SOH28" s="12"/>
      <c r="SOI28" s="12"/>
      <c r="SOJ28" s="11"/>
      <c r="SOK28" s="12"/>
      <c r="SOL28" s="12"/>
      <c r="SOM28" s="12"/>
      <c r="SON28" s="12"/>
      <c r="SOO28" s="11"/>
      <c r="SOP28" s="12"/>
      <c r="SOQ28" s="12"/>
      <c r="SOR28" s="12"/>
      <c r="SOS28" s="12"/>
      <c r="SOT28" s="11"/>
      <c r="SOU28" s="12"/>
      <c r="SOV28" s="12"/>
      <c r="SOW28" s="12"/>
      <c r="SOX28" s="12"/>
      <c r="SOY28" s="11"/>
      <c r="SOZ28" s="12"/>
      <c r="SPA28" s="12"/>
      <c r="SPB28" s="12"/>
      <c r="SPC28" s="12"/>
      <c r="SPD28" s="11"/>
      <c r="SPE28" s="12"/>
      <c r="SPF28" s="12"/>
      <c r="SPG28" s="12"/>
      <c r="SPH28" s="12"/>
      <c r="SPI28" s="11"/>
      <c r="SPJ28" s="12"/>
      <c r="SPK28" s="12"/>
      <c r="SPL28" s="12"/>
      <c r="SPM28" s="12"/>
      <c r="SPN28" s="11"/>
      <c r="SPO28" s="12"/>
      <c r="SPP28" s="12"/>
      <c r="SPQ28" s="12"/>
      <c r="SPR28" s="12"/>
      <c r="SPS28" s="11"/>
      <c r="SPT28" s="12"/>
      <c r="SPU28" s="12"/>
      <c r="SPV28" s="12"/>
      <c r="SPW28" s="12"/>
      <c r="SPX28" s="11"/>
      <c r="SPY28" s="12"/>
      <c r="SPZ28" s="12"/>
      <c r="SQA28" s="12"/>
      <c r="SQB28" s="12"/>
      <c r="SQC28" s="11"/>
      <c r="SQD28" s="12"/>
      <c r="SQE28" s="12"/>
      <c r="SQF28" s="12"/>
      <c r="SQG28" s="12"/>
      <c r="SQH28" s="11"/>
      <c r="SQI28" s="12"/>
      <c r="SQJ28" s="12"/>
      <c r="SQK28" s="12"/>
      <c r="SQL28" s="12"/>
      <c r="SQM28" s="11"/>
      <c r="SQN28" s="12"/>
      <c r="SQO28" s="12"/>
      <c r="SQP28" s="12"/>
      <c r="SQQ28" s="12"/>
      <c r="SQR28" s="11"/>
      <c r="SQS28" s="12"/>
      <c r="SQT28" s="12"/>
      <c r="SQU28" s="12"/>
      <c r="SQV28" s="12"/>
      <c r="SQW28" s="11"/>
      <c r="SQX28" s="12"/>
      <c r="SQY28" s="12"/>
      <c r="SQZ28" s="12"/>
      <c r="SRA28" s="12"/>
      <c r="SRB28" s="11"/>
      <c r="SRC28" s="12"/>
      <c r="SRD28" s="12"/>
      <c r="SRE28" s="12"/>
      <c r="SRF28" s="12"/>
      <c r="SRG28" s="11"/>
      <c r="SRH28" s="12"/>
      <c r="SRI28" s="12"/>
      <c r="SRJ28" s="12"/>
      <c r="SRK28" s="12"/>
      <c r="SRL28" s="11"/>
      <c r="SRM28" s="12"/>
      <c r="SRN28" s="12"/>
      <c r="SRO28" s="12"/>
      <c r="SRP28" s="12"/>
      <c r="SRQ28" s="11"/>
      <c r="SRR28" s="12"/>
      <c r="SRS28" s="12"/>
      <c r="SRT28" s="12"/>
      <c r="SRU28" s="12"/>
      <c r="SRV28" s="11"/>
      <c r="SRW28" s="12"/>
      <c r="SRX28" s="12"/>
      <c r="SRY28" s="12"/>
      <c r="SRZ28" s="12"/>
      <c r="SSA28" s="11"/>
      <c r="SSB28" s="12"/>
      <c r="SSC28" s="12"/>
      <c r="SSD28" s="12"/>
      <c r="SSE28" s="12"/>
      <c r="SSF28" s="11"/>
      <c r="SSG28" s="12"/>
      <c r="SSH28" s="12"/>
      <c r="SSI28" s="12"/>
      <c r="SSJ28" s="12"/>
      <c r="SSK28" s="11"/>
      <c r="SSL28" s="12"/>
      <c r="SSM28" s="12"/>
      <c r="SSN28" s="12"/>
      <c r="SSO28" s="12"/>
      <c r="SSP28" s="11"/>
      <c r="SSQ28" s="12"/>
      <c r="SSR28" s="12"/>
      <c r="SSS28" s="12"/>
      <c r="SST28" s="12"/>
      <c r="SSU28" s="11"/>
      <c r="SSV28" s="12"/>
      <c r="SSW28" s="12"/>
      <c r="SSX28" s="12"/>
      <c r="SSY28" s="12"/>
      <c r="SSZ28" s="11"/>
      <c r="STA28" s="12"/>
      <c r="STB28" s="12"/>
      <c r="STC28" s="12"/>
      <c r="STD28" s="12"/>
      <c r="STE28" s="11"/>
      <c r="STF28" s="12"/>
      <c r="STG28" s="12"/>
      <c r="STH28" s="12"/>
      <c r="STI28" s="12"/>
      <c r="STJ28" s="11"/>
      <c r="STK28" s="12"/>
      <c r="STL28" s="12"/>
      <c r="STM28" s="12"/>
      <c r="STN28" s="12"/>
      <c r="STO28" s="11"/>
      <c r="STP28" s="12"/>
      <c r="STQ28" s="12"/>
      <c r="STR28" s="12"/>
      <c r="STS28" s="12"/>
      <c r="STT28" s="11"/>
      <c r="STU28" s="12"/>
      <c r="STV28" s="12"/>
      <c r="STW28" s="12"/>
      <c r="STX28" s="12"/>
      <c r="STY28" s="11"/>
      <c r="STZ28" s="12"/>
      <c r="SUA28" s="12"/>
      <c r="SUB28" s="12"/>
      <c r="SUC28" s="12"/>
      <c r="SUD28" s="11"/>
      <c r="SUE28" s="12"/>
      <c r="SUF28" s="12"/>
      <c r="SUG28" s="12"/>
      <c r="SUH28" s="12"/>
      <c r="SUI28" s="11"/>
      <c r="SUJ28" s="12"/>
      <c r="SUK28" s="12"/>
      <c r="SUL28" s="12"/>
      <c r="SUM28" s="12"/>
      <c r="SUN28" s="11"/>
      <c r="SUO28" s="12"/>
      <c r="SUP28" s="12"/>
      <c r="SUQ28" s="12"/>
      <c r="SUR28" s="12"/>
      <c r="SUS28" s="11"/>
      <c r="SUT28" s="12"/>
      <c r="SUU28" s="12"/>
      <c r="SUV28" s="12"/>
      <c r="SUW28" s="12"/>
      <c r="SUX28" s="11"/>
      <c r="SUY28" s="12"/>
      <c r="SUZ28" s="12"/>
      <c r="SVA28" s="12"/>
      <c r="SVB28" s="12"/>
      <c r="SVC28" s="11"/>
      <c r="SVD28" s="12"/>
      <c r="SVE28" s="12"/>
      <c r="SVF28" s="12"/>
      <c r="SVG28" s="12"/>
      <c r="SVH28" s="11"/>
      <c r="SVI28" s="12"/>
      <c r="SVJ28" s="12"/>
      <c r="SVK28" s="12"/>
      <c r="SVL28" s="12"/>
      <c r="SVM28" s="11"/>
      <c r="SVN28" s="12"/>
      <c r="SVO28" s="12"/>
      <c r="SVP28" s="12"/>
      <c r="SVQ28" s="12"/>
      <c r="SVR28" s="11"/>
      <c r="SVS28" s="12"/>
      <c r="SVT28" s="12"/>
      <c r="SVU28" s="12"/>
      <c r="SVV28" s="12"/>
      <c r="SVW28" s="11"/>
      <c r="SVX28" s="12"/>
      <c r="SVY28" s="12"/>
      <c r="SVZ28" s="12"/>
      <c r="SWA28" s="12"/>
      <c r="SWB28" s="11"/>
      <c r="SWC28" s="12"/>
      <c r="SWD28" s="12"/>
      <c r="SWE28" s="12"/>
      <c r="SWF28" s="12"/>
      <c r="SWG28" s="11"/>
      <c r="SWH28" s="12"/>
      <c r="SWI28" s="12"/>
      <c r="SWJ28" s="12"/>
      <c r="SWK28" s="12"/>
      <c r="SWL28" s="11"/>
      <c r="SWM28" s="12"/>
      <c r="SWN28" s="12"/>
      <c r="SWO28" s="12"/>
      <c r="SWP28" s="12"/>
      <c r="SWQ28" s="11"/>
      <c r="SWR28" s="12"/>
      <c r="SWS28" s="12"/>
      <c r="SWT28" s="12"/>
      <c r="SWU28" s="12"/>
      <c r="SWV28" s="11"/>
      <c r="SWW28" s="12"/>
      <c r="SWX28" s="12"/>
      <c r="SWY28" s="12"/>
      <c r="SWZ28" s="12"/>
      <c r="SXA28" s="11"/>
      <c r="SXB28" s="12"/>
      <c r="SXC28" s="12"/>
      <c r="SXD28" s="12"/>
      <c r="SXE28" s="12"/>
      <c r="SXF28" s="11"/>
      <c r="SXG28" s="12"/>
      <c r="SXH28" s="12"/>
      <c r="SXI28" s="12"/>
      <c r="SXJ28" s="12"/>
      <c r="SXK28" s="11"/>
      <c r="SXL28" s="12"/>
      <c r="SXM28" s="12"/>
      <c r="SXN28" s="12"/>
      <c r="SXO28" s="12"/>
      <c r="SXP28" s="11"/>
      <c r="SXQ28" s="12"/>
      <c r="SXR28" s="12"/>
      <c r="SXS28" s="12"/>
      <c r="SXT28" s="12"/>
      <c r="SXU28" s="11"/>
      <c r="SXV28" s="12"/>
      <c r="SXW28" s="12"/>
      <c r="SXX28" s="12"/>
      <c r="SXY28" s="12"/>
      <c r="SXZ28" s="11"/>
      <c r="SYA28" s="12"/>
      <c r="SYB28" s="12"/>
      <c r="SYC28" s="12"/>
      <c r="SYD28" s="12"/>
      <c r="SYE28" s="11"/>
      <c r="SYF28" s="12"/>
      <c r="SYG28" s="12"/>
      <c r="SYH28" s="12"/>
      <c r="SYI28" s="12"/>
      <c r="SYJ28" s="11"/>
      <c r="SYK28" s="12"/>
      <c r="SYL28" s="12"/>
      <c r="SYM28" s="12"/>
      <c r="SYN28" s="12"/>
      <c r="SYO28" s="11"/>
      <c r="SYP28" s="12"/>
      <c r="SYQ28" s="12"/>
      <c r="SYR28" s="12"/>
      <c r="SYS28" s="12"/>
      <c r="SYT28" s="11"/>
      <c r="SYU28" s="12"/>
      <c r="SYV28" s="12"/>
      <c r="SYW28" s="12"/>
      <c r="SYX28" s="12"/>
      <c r="SYY28" s="11"/>
      <c r="SYZ28" s="12"/>
      <c r="SZA28" s="12"/>
      <c r="SZB28" s="12"/>
      <c r="SZC28" s="12"/>
      <c r="SZD28" s="11"/>
      <c r="SZE28" s="12"/>
      <c r="SZF28" s="12"/>
      <c r="SZG28" s="12"/>
      <c r="SZH28" s="12"/>
      <c r="SZI28" s="11"/>
      <c r="SZJ28" s="12"/>
      <c r="SZK28" s="12"/>
      <c r="SZL28" s="12"/>
      <c r="SZM28" s="12"/>
      <c r="SZN28" s="11"/>
      <c r="SZO28" s="12"/>
      <c r="SZP28" s="12"/>
      <c r="SZQ28" s="12"/>
      <c r="SZR28" s="12"/>
      <c r="SZS28" s="11"/>
      <c r="SZT28" s="12"/>
      <c r="SZU28" s="12"/>
      <c r="SZV28" s="12"/>
      <c r="SZW28" s="12"/>
      <c r="SZX28" s="11"/>
      <c r="SZY28" s="12"/>
      <c r="SZZ28" s="12"/>
      <c r="TAA28" s="12"/>
      <c r="TAB28" s="12"/>
      <c r="TAC28" s="11"/>
      <c r="TAD28" s="12"/>
      <c r="TAE28" s="12"/>
      <c r="TAF28" s="12"/>
      <c r="TAG28" s="12"/>
      <c r="TAH28" s="11"/>
      <c r="TAI28" s="12"/>
      <c r="TAJ28" s="12"/>
      <c r="TAK28" s="12"/>
      <c r="TAL28" s="12"/>
      <c r="TAM28" s="11"/>
      <c r="TAN28" s="12"/>
      <c r="TAO28" s="12"/>
      <c r="TAP28" s="12"/>
      <c r="TAQ28" s="12"/>
      <c r="TAR28" s="11"/>
      <c r="TAS28" s="12"/>
      <c r="TAT28" s="12"/>
      <c r="TAU28" s="12"/>
      <c r="TAV28" s="12"/>
      <c r="TAW28" s="11"/>
      <c r="TAX28" s="12"/>
      <c r="TAY28" s="12"/>
      <c r="TAZ28" s="12"/>
      <c r="TBA28" s="12"/>
      <c r="TBB28" s="11"/>
      <c r="TBC28" s="12"/>
      <c r="TBD28" s="12"/>
      <c r="TBE28" s="12"/>
      <c r="TBF28" s="12"/>
      <c r="TBG28" s="11"/>
      <c r="TBH28" s="12"/>
      <c r="TBI28" s="12"/>
      <c r="TBJ28" s="12"/>
      <c r="TBK28" s="12"/>
      <c r="TBL28" s="11"/>
      <c r="TBM28" s="12"/>
      <c r="TBN28" s="12"/>
      <c r="TBO28" s="12"/>
      <c r="TBP28" s="12"/>
      <c r="TBQ28" s="11"/>
      <c r="TBR28" s="12"/>
      <c r="TBS28" s="12"/>
      <c r="TBT28" s="12"/>
      <c r="TBU28" s="12"/>
      <c r="TBV28" s="11"/>
      <c r="TBW28" s="12"/>
      <c r="TBX28" s="12"/>
      <c r="TBY28" s="12"/>
      <c r="TBZ28" s="12"/>
      <c r="TCA28" s="11"/>
      <c r="TCB28" s="12"/>
      <c r="TCC28" s="12"/>
      <c r="TCD28" s="12"/>
      <c r="TCE28" s="12"/>
      <c r="TCF28" s="11"/>
      <c r="TCG28" s="12"/>
      <c r="TCH28" s="12"/>
      <c r="TCI28" s="12"/>
      <c r="TCJ28" s="12"/>
      <c r="TCK28" s="11"/>
      <c r="TCL28" s="12"/>
      <c r="TCM28" s="12"/>
      <c r="TCN28" s="12"/>
      <c r="TCO28" s="12"/>
      <c r="TCP28" s="11"/>
      <c r="TCQ28" s="12"/>
      <c r="TCR28" s="12"/>
      <c r="TCS28" s="12"/>
      <c r="TCT28" s="12"/>
      <c r="TCU28" s="11"/>
      <c r="TCV28" s="12"/>
      <c r="TCW28" s="12"/>
      <c r="TCX28" s="12"/>
      <c r="TCY28" s="12"/>
      <c r="TCZ28" s="11"/>
      <c r="TDA28" s="12"/>
      <c r="TDB28" s="12"/>
      <c r="TDC28" s="12"/>
      <c r="TDD28" s="12"/>
      <c r="TDE28" s="11"/>
      <c r="TDF28" s="12"/>
      <c r="TDG28" s="12"/>
      <c r="TDH28" s="12"/>
      <c r="TDI28" s="12"/>
      <c r="TDJ28" s="11"/>
      <c r="TDK28" s="12"/>
      <c r="TDL28" s="12"/>
      <c r="TDM28" s="12"/>
      <c r="TDN28" s="12"/>
      <c r="TDO28" s="11"/>
      <c r="TDP28" s="12"/>
      <c r="TDQ28" s="12"/>
      <c r="TDR28" s="12"/>
      <c r="TDS28" s="12"/>
      <c r="TDT28" s="11"/>
      <c r="TDU28" s="12"/>
      <c r="TDV28" s="12"/>
      <c r="TDW28" s="12"/>
      <c r="TDX28" s="12"/>
      <c r="TDY28" s="11"/>
      <c r="TDZ28" s="12"/>
      <c r="TEA28" s="12"/>
      <c r="TEB28" s="12"/>
      <c r="TEC28" s="12"/>
      <c r="TED28" s="11"/>
      <c r="TEE28" s="12"/>
      <c r="TEF28" s="12"/>
      <c r="TEG28" s="12"/>
      <c r="TEH28" s="12"/>
      <c r="TEI28" s="11"/>
      <c r="TEJ28" s="12"/>
      <c r="TEK28" s="12"/>
      <c r="TEL28" s="12"/>
      <c r="TEM28" s="12"/>
      <c r="TEN28" s="11"/>
      <c r="TEO28" s="12"/>
      <c r="TEP28" s="12"/>
      <c r="TEQ28" s="12"/>
      <c r="TER28" s="12"/>
      <c r="TES28" s="11"/>
      <c r="TET28" s="12"/>
      <c r="TEU28" s="12"/>
      <c r="TEV28" s="12"/>
      <c r="TEW28" s="12"/>
      <c r="TEX28" s="11"/>
      <c r="TEY28" s="12"/>
      <c r="TEZ28" s="12"/>
      <c r="TFA28" s="12"/>
      <c r="TFB28" s="12"/>
      <c r="TFC28" s="11"/>
      <c r="TFD28" s="12"/>
      <c r="TFE28" s="12"/>
      <c r="TFF28" s="12"/>
      <c r="TFG28" s="12"/>
      <c r="TFH28" s="11"/>
      <c r="TFI28" s="12"/>
      <c r="TFJ28" s="12"/>
      <c r="TFK28" s="12"/>
      <c r="TFL28" s="12"/>
      <c r="TFM28" s="11"/>
      <c r="TFN28" s="12"/>
      <c r="TFO28" s="12"/>
      <c r="TFP28" s="12"/>
      <c r="TFQ28" s="12"/>
      <c r="TFR28" s="11"/>
      <c r="TFS28" s="12"/>
      <c r="TFT28" s="12"/>
      <c r="TFU28" s="12"/>
      <c r="TFV28" s="12"/>
      <c r="TFW28" s="11"/>
      <c r="TFX28" s="12"/>
      <c r="TFY28" s="12"/>
      <c r="TFZ28" s="12"/>
      <c r="TGA28" s="12"/>
      <c r="TGB28" s="11"/>
      <c r="TGC28" s="12"/>
      <c r="TGD28" s="12"/>
      <c r="TGE28" s="12"/>
      <c r="TGF28" s="12"/>
      <c r="TGG28" s="11"/>
      <c r="TGH28" s="12"/>
      <c r="TGI28" s="12"/>
      <c r="TGJ28" s="12"/>
      <c r="TGK28" s="12"/>
      <c r="TGL28" s="11"/>
      <c r="TGM28" s="12"/>
      <c r="TGN28" s="12"/>
      <c r="TGO28" s="12"/>
      <c r="TGP28" s="12"/>
      <c r="TGQ28" s="11"/>
      <c r="TGR28" s="12"/>
      <c r="TGS28" s="12"/>
      <c r="TGT28" s="12"/>
      <c r="TGU28" s="12"/>
      <c r="TGV28" s="11"/>
      <c r="TGW28" s="12"/>
      <c r="TGX28" s="12"/>
      <c r="TGY28" s="12"/>
      <c r="TGZ28" s="12"/>
      <c r="THA28" s="11"/>
      <c r="THB28" s="12"/>
      <c r="THC28" s="12"/>
      <c r="THD28" s="12"/>
      <c r="THE28" s="12"/>
      <c r="THF28" s="11"/>
      <c r="THG28" s="12"/>
      <c r="THH28" s="12"/>
      <c r="THI28" s="12"/>
      <c r="THJ28" s="12"/>
      <c r="THK28" s="11"/>
      <c r="THL28" s="12"/>
      <c r="THM28" s="12"/>
      <c r="THN28" s="12"/>
      <c r="THO28" s="12"/>
      <c r="THP28" s="11"/>
      <c r="THQ28" s="12"/>
      <c r="THR28" s="12"/>
      <c r="THS28" s="12"/>
      <c r="THT28" s="12"/>
      <c r="THU28" s="11"/>
      <c r="THV28" s="12"/>
      <c r="THW28" s="12"/>
      <c r="THX28" s="12"/>
      <c r="THY28" s="12"/>
      <c r="THZ28" s="11"/>
      <c r="TIA28" s="12"/>
      <c r="TIB28" s="12"/>
      <c r="TIC28" s="12"/>
      <c r="TID28" s="12"/>
      <c r="TIE28" s="11"/>
      <c r="TIF28" s="12"/>
      <c r="TIG28" s="12"/>
      <c r="TIH28" s="12"/>
      <c r="TII28" s="12"/>
      <c r="TIJ28" s="11"/>
      <c r="TIK28" s="12"/>
      <c r="TIL28" s="12"/>
      <c r="TIM28" s="12"/>
      <c r="TIN28" s="12"/>
      <c r="TIO28" s="11"/>
      <c r="TIP28" s="12"/>
      <c r="TIQ28" s="12"/>
      <c r="TIR28" s="12"/>
      <c r="TIS28" s="12"/>
      <c r="TIT28" s="11"/>
      <c r="TIU28" s="12"/>
      <c r="TIV28" s="12"/>
      <c r="TIW28" s="12"/>
      <c r="TIX28" s="12"/>
      <c r="TIY28" s="11"/>
      <c r="TIZ28" s="12"/>
      <c r="TJA28" s="12"/>
      <c r="TJB28" s="12"/>
      <c r="TJC28" s="12"/>
      <c r="TJD28" s="11"/>
      <c r="TJE28" s="12"/>
      <c r="TJF28" s="12"/>
      <c r="TJG28" s="12"/>
      <c r="TJH28" s="12"/>
      <c r="TJI28" s="11"/>
      <c r="TJJ28" s="12"/>
      <c r="TJK28" s="12"/>
      <c r="TJL28" s="12"/>
      <c r="TJM28" s="12"/>
      <c r="TJN28" s="11"/>
      <c r="TJO28" s="12"/>
      <c r="TJP28" s="12"/>
      <c r="TJQ28" s="12"/>
      <c r="TJR28" s="12"/>
      <c r="TJS28" s="11"/>
      <c r="TJT28" s="12"/>
      <c r="TJU28" s="12"/>
      <c r="TJV28" s="12"/>
      <c r="TJW28" s="12"/>
      <c r="TJX28" s="11"/>
      <c r="TJY28" s="12"/>
      <c r="TJZ28" s="12"/>
      <c r="TKA28" s="12"/>
      <c r="TKB28" s="12"/>
      <c r="TKC28" s="11"/>
      <c r="TKD28" s="12"/>
      <c r="TKE28" s="12"/>
      <c r="TKF28" s="12"/>
      <c r="TKG28" s="12"/>
      <c r="TKH28" s="11"/>
      <c r="TKI28" s="12"/>
      <c r="TKJ28" s="12"/>
      <c r="TKK28" s="12"/>
      <c r="TKL28" s="12"/>
      <c r="TKM28" s="11"/>
      <c r="TKN28" s="12"/>
      <c r="TKO28" s="12"/>
      <c r="TKP28" s="12"/>
      <c r="TKQ28" s="12"/>
      <c r="TKR28" s="11"/>
      <c r="TKS28" s="12"/>
      <c r="TKT28" s="12"/>
      <c r="TKU28" s="12"/>
      <c r="TKV28" s="12"/>
      <c r="TKW28" s="11"/>
      <c r="TKX28" s="12"/>
      <c r="TKY28" s="12"/>
      <c r="TKZ28" s="12"/>
      <c r="TLA28" s="12"/>
      <c r="TLB28" s="11"/>
      <c r="TLC28" s="12"/>
      <c r="TLD28" s="12"/>
      <c r="TLE28" s="12"/>
      <c r="TLF28" s="12"/>
      <c r="TLG28" s="11"/>
      <c r="TLH28" s="12"/>
      <c r="TLI28" s="12"/>
      <c r="TLJ28" s="12"/>
      <c r="TLK28" s="12"/>
      <c r="TLL28" s="11"/>
      <c r="TLM28" s="12"/>
      <c r="TLN28" s="12"/>
      <c r="TLO28" s="12"/>
      <c r="TLP28" s="12"/>
      <c r="TLQ28" s="11"/>
      <c r="TLR28" s="12"/>
      <c r="TLS28" s="12"/>
      <c r="TLT28" s="12"/>
      <c r="TLU28" s="12"/>
      <c r="TLV28" s="11"/>
      <c r="TLW28" s="12"/>
      <c r="TLX28" s="12"/>
      <c r="TLY28" s="12"/>
      <c r="TLZ28" s="12"/>
      <c r="TMA28" s="11"/>
      <c r="TMB28" s="12"/>
      <c r="TMC28" s="12"/>
      <c r="TMD28" s="12"/>
      <c r="TME28" s="12"/>
      <c r="TMF28" s="11"/>
      <c r="TMG28" s="12"/>
      <c r="TMH28" s="12"/>
      <c r="TMI28" s="12"/>
      <c r="TMJ28" s="12"/>
      <c r="TMK28" s="11"/>
      <c r="TML28" s="12"/>
      <c r="TMM28" s="12"/>
      <c r="TMN28" s="12"/>
      <c r="TMO28" s="12"/>
      <c r="TMP28" s="11"/>
      <c r="TMQ28" s="12"/>
      <c r="TMR28" s="12"/>
      <c r="TMS28" s="12"/>
      <c r="TMT28" s="12"/>
      <c r="TMU28" s="11"/>
      <c r="TMV28" s="12"/>
      <c r="TMW28" s="12"/>
      <c r="TMX28" s="12"/>
      <c r="TMY28" s="12"/>
      <c r="TMZ28" s="11"/>
      <c r="TNA28" s="12"/>
      <c r="TNB28" s="12"/>
      <c r="TNC28" s="12"/>
      <c r="TND28" s="12"/>
      <c r="TNE28" s="11"/>
      <c r="TNF28" s="12"/>
      <c r="TNG28" s="12"/>
      <c r="TNH28" s="12"/>
      <c r="TNI28" s="12"/>
      <c r="TNJ28" s="11"/>
      <c r="TNK28" s="12"/>
      <c r="TNL28" s="12"/>
      <c r="TNM28" s="12"/>
      <c r="TNN28" s="12"/>
      <c r="TNO28" s="11"/>
      <c r="TNP28" s="12"/>
      <c r="TNQ28" s="12"/>
      <c r="TNR28" s="12"/>
      <c r="TNS28" s="12"/>
      <c r="TNT28" s="11"/>
      <c r="TNU28" s="12"/>
      <c r="TNV28" s="12"/>
      <c r="TNW28" s="12"/>
      <c r="TNX28" s="12"/>
      <c r="TNY28" s="11"/>
      <c r="TNZ28" s="12"/>
      <c r="TOA28" s="12"/>
      <c r="TOB28" s="12"/>
      <c r="TOC28" s="12"/>
      <c r="TOD28" s="11"/>
      <c r="TOE28" s="12"/>
      <c r="TOF28" s="12"/>
      <c r="TOG28" s="12"/>
      <c r="TOH28" s="12"/>
      <c r="TOI28" s="11"/>
      <c r="TOJ28" s="12"/>
      <c r="TOK28" s="12"/>
      <c r="TOL28" s="12"/>
      <c r="TOM28" s="12"/>
      <c r="TON28" s="11"/>
      <c r="TOO28" s="12"/>
      <c r="TOP28" s="12"/>
      <c r="TOQ28" s="12"/>
      <c r="TOR28" s="12"/>
      <c r="TOS28" s="11"/>
      <c r="TOT28" s="12"/>
      <c r="TOU28" s="12"/>
      <c r="TOV28" s="12"/>
      <c r="TOW28" s="12"/>
      <c r="TOX28" s="11"/>
      <c r="TOY28" s="12"/>
      <c r="TOZ28" s="12"/>
      <c r="TPA28" s="12"/>
      <c r="TPB28" s="12"/>
      <c r="TPC28" s="11"/>
      <c r="TPD28" s="12"/>
      <c r="TPE28" s="12"/>
      <c r="TPF28" s="12"/>
      <c r="TPG28" s="12"/>
      <c r="TPH28" s="11"/>
      <c r="TPI28" s="12"/>
      <c r="TPJ28" s="12"/>
      <c r="TPK28" s="12"/>
      <c r="TPL28" s="12"/>
      <c r="TPM28" s="11"/>
      <c r="TPN28" s="12"/>
      <c r="TPO28" s="12"/>
      <c r="TPP28" s="12"/>
      <c r="TPQ28" s="12"/>
      <c r="TPR28" s="11"/>
      <c r="TPS28" s="12"/>
      <c r="TPT28" s="12"/>
      <c r="TPU28" s="12"/>
      <c r="TPV28" s="12"/>
      <c r="TPW28" s="11"/>
      <c r="TPX28" s="12"/>
      <c r="TPY28" s="12"/>
      <c r="TPZ28" s="12"/>
      <c r="TQA28" s="12"/>
      <c r="TQB28" s="11"/>
      <c r="TQC28" s="12"/>
      <c r="TQD28" s="12"/>
      <c r="TQE28" s="12"/>
      <c r="TQF28" s="12"/>
      <c r="TQG28" s="11"/>
      <c r="TQH28" s="12"/>
      <c r="TQI28" s="12"/>
      <c r="TQJ28" s="12"/>
      <c r="TQK28" s="12"/>
      <c r="TQL28" s="11"/>
      <c r="TQM28" s="12"/>
      <c r="TQN28" s="12"/>
      <c r="TQO28" s="12"/>
      <c r="TQP28" s="12"/>
      <c r="TQQ28" s="11"/>
      <c r="TQR28" s="12"/>
      <c r="TQS28" s="12"/>
      <c r="TQT28" s="12"/>
      <c r="TQU28" s="12"/>
      <c r="TQV28" s="11"/>
      <c r="TQW28" s="12"/>
      <c r="TQX28" s="12"/>
      <c r="TQY28" s="12"/>
      <c r="TQZ28" s="12"/>
      <c r="TRA28" s="11"/>
      <c r="TRB28" s="12"/>
      <c r="TRC28" s="12"/>
      <c r="TRD28" s="12"/>
      <c r="TRE28" s="12"/>
      <c r="TRF28" s="11"/>
      <c r="TRG28" s="12"/>
      <c r="TRH28" s="12"/>
      <c r="TRI28" s="12"/>
      <c r="TRJ28" s="12"/>
      <c r="TRK28" s="11"/>
      <c r="TRL28" s="12"/>
      <c r="TRM28" s="12"/>
      <c r="TRN28" s="12"/>
      <c r="TRO28" s="12"/>
      <c r="TRP28" s="11"/>
      <c r="TRQ28" s="12"/>
      <c r="TRR28" s="12"/>
      <c r="TRS28" s="12"/>
      <c r="TRT28" s="12"/>
      <c r="TRU28" s="11"/>
      <c r="TRV28" s="12"/>
      <c r="TRW28" s="12"/>
      <c r="TRX28" s="12"/>
      <c r="TRY28" s="12"/>
      <c r="TRZ28" s="11"/>
      <c r="TSA28" s="12"/>
      <c r="TSB28" s="12"/>
      <c r="TSC28" s="12"/>
      <c r="TSD28" s="12"/>
      <c r="TSE28" s="11"/>
      <c r="TSF28" s="12"/>
      <c r="TSG28" s="12"/>
      <c r="TSH28" s="12"/>
      <c r="TSI28" s="12"/>
      <c r="TSJ28" s="11"/>
      <c r="TSK28" s="12"/>
      <c r="TSL28" s="12"/>
      <c r="TSM28" s="12"/>
      <c r="TSN28" s="12"/>
      <c r="TSO28" s="11"/>
      <c r="TSP28" s="12"/>
      <c r="TSQ28" s="12"/>
      <c r="TSR28" s="12"/>
      <c r="TSS28" s="12"/>
      <c r="TST28" s="11"/>
      <c r="TSU28" s="12"/>
      <c r="TSV28" s="12"/>
      <c r="TSW28" s="12"/>
      <c r="TSX28" s="12"/>
      <c r="TSY28" s="11"/>
      <c r="TSZ28" s="12"/>
      <c r="TTA28" s="12"/>
      <c r="TTB28" s="12"/>
      <c r="TTC28" s="12"/>
      <c r="TTD28" s="11"/>
      <c r="TTE28" s="12"/>
      <c r="TTF28" s="12"/>
      <c r="TTG28" s="12"/>
      <c r="TTH28" s="12"/>
      <c r="TTI28" s="11"/>
      <c r="TTJ28" s="12"/>
      <c r="TTK28" s="12"/>
      <c r="TTL28" s="12"/>
      <c r="TTM28" s="12"/>
      <c r="TTN28" s="11"/>
      <c r="TTO28" s="12"/>
      <c r="TTP28" s="12"/>
      <c r="TTQ28" s="12"/>
      <c r="TTR28" s="12"/>
      <c r="TTS28" s="11"/>
      <c r="TTT28" s="12"/>
      <c r="TTU28" s="12"/>
      <c r="TTV28" s="12"/>
      <c r="TTW28" s="12"/>
      <c r="TTX28" s="11"/>
      <c r="TTY28" s="12"/>
      <c r="TTZ28" s="12"/>
      <c r="TUA28" s="12"/>
      <c r="TUB28" s="12"/>
      <c r="TUC28" s="11"/>
      <c r="TUD28" s="12"/>
      <c r="TUE28" s="12"/>
      <c r="TUF28" s="12"/>
      <c r="TUG28" s="12"/>
      <c r="TUH28" s="11"/>
      <c r="TUI28" s="12"/>
      <c r="TUJ28" s="12"/>
      <c r="TUK28" s="12"/>
      <c r="TUL28" s="12"/>
      <c r="TUM28" s="11"/>
      <c r="TUN28" s="12"/>
      <c r="TUO28" s="12"/>
      <c r="TUP28" s="12"/>
      <c r="TUQ28" s="12"/>
      <c r="TUR28" s="11"/>
      <c r="TUS28" s="12"/>
      <c r="TUT28" s="12"/>
      <c r="TUU28" s="12"/>
      <c r="TUV28" s="12"/>
      <c r="TUW28" s="11"/>
      <c r="TUX28" s="12"/>
      <c r="TUY28" s="12"/>
      <c r="TUZ28" s="12"/>
      <c r="TVA28" s="12"/>
      <c r="TVB28" s="11"/>
      <c r="TVC28" s="12"/>
      <c r="TVD28" s="12"/>
      <c r="TVE28" s="12"/>
      <c r="TVF28" s="12"/>
      <c r="TVG28" s="11"/>
      <c r="TVH28" s="12"/>
      <c r="TVI28" s="12"/>
      <c r="TVJ28" s="12"/>
      <c r="TVK28" s="12"/>
      <c r="TVL28" s="11"/>
      <c r="TVM28" s="12"/>
      <c r="TVN28" s="12"/>
      <c r="TVO28" s="12"/>
      <c r="TVP28" s="12"/>
      <c r="TVQ28" s="11"/>
      <c r="TVR28" s="12"/>
      <c r="TVS28" s="12"/>
      <c r="TVT28" s="12"/>
      <c r="TVU28" s="12"/>
      <c r="TVV28" s="11"/>
      <c r="TVW28" s="12"/>
      <c r="TVX28" s="12"/>
      <c r="TVY28" s="12"/>
      <c r="TVZ28" s="12"/>
      <c r="TWA28" s="11"/>
      <c r="TWB28" s="12"/>
      <c r="TWC28" s="12"/>
      <c r="TWD28" s="12"/>
      <c r="TWE28" s="12"/>
      <c r="TWF28" s="11"/>
      <c r="TWG28" s="12"/>
      <c r="TWH28" s="12"/>
      <c r="TWI28" s="12"/>
      <c r="TWJ28" s="12"/>
      <c r="TWK28" s="11"/>
      <c r="TWL28" s="12"/>
      <c r="TWM28" s="12"/>
      <c r="TWN28" s="12"/>
      <c r="TWO28" s="12"/>
      <c r="TWP28" s="11"/>
      <c r="TWQ28" s="12"/>
      <c r="TWR28" s="12"/>
      <c r="TWS28" s="12"/>
      <c r="TWT28" s="12"/>
      <c r="TWU28" s="11"/>
      <c r="TWV28" s="12"/>
      <c r="TWW28" s="12"/>
      <c r="TWX28" s="12"/>
      <c r="TWY28" s="12"/>
      <c r="TWZ28" s="11"/>
      <c r="TXA28" s="12"/>
      <c r="TXB28" s="12"/>
      <c r="TXC28" s="12"/>
      <c r="TXD28" s="12"/>
      <c r="TXE28" s="11"/>
      <c r="TXF28" s="12"/>
      <c r="TXG28" s="12"/>
      <c r="TXH28" s="12"/>
      <c r="TXI28" s="12"/>
      <c r="TXJ28" s="11"/>
      <c r="TXK28" s="12"/>
      <c r="TXL28" s="12"/>
      <c r="TXM28" s="12"/>
      <c r="TXN28" s="12"/>
      <c r="TXO28" s="11"/>
      <c r="TXP28" s="12"/>
      <c r="TXQ28" s="12"/>
      <c r="TXR28" s="12"/>
      <c r="TXS28" s="12"/>
      <c r="TXT28" s="11"/>
      <c r="TXU28" s="12"/>
      <c r="TXV28" s="12"/>
      <c r="TXW28" s="12"/>
      <c r="TXX28" s="12"/>
      <c r="TXY28" s="11"/>
      <c r="TXZ28" s="12"/>
      <c r="TYA28" s="12"/>
      <c r="TYB28" s="12"/>
      <c r="TYC28" s="12"/>
      <c r="TYD28" s="11"/>
      <c r="TYE28" s="12"/>
      <c r="TYF28" s="12"/>
      <c r="TYG28" s="12"/>
      <c r="TYH28" s="12"/>
      <c r="TYI28" s="11"/>
      <c r="TYJ28" s="12"/>
      <c r="TYK28" s="12"/>
      <c r="TYL28" s="12"/>
      <c r="TYM28" s="12"/>
      <c r="TYN28" s="11"/>
      <c r="TYO28" s="12"/>
      <c r="TYP28" s="12"/>
      <c r="TYQ28" s="12"/>
      <c r="TYR28" s="12"/>
      <c r="TYS28" s="11"/>
      <c r="TYT28" s="12"/>
      <c r="TYU28" s="12"/>
      <c r="TYV28" s="12"/>
      <c r="TYW28" s="12"/>
      <c r="TYX28" s="11"/>
      <c r="TYY28" s="12"/>
      <c r="TYZ28" s="12"/>
      <c r="TZA28" s="12"/>
      <c r="TZB28" s="12"/>
      <c r="TZC28" s="11"/>
      <c r="TZD28" s="12"/>
      <c r="TZE28" s="12"/>
      <c r="TZF28" s="12"/>
      <c r="TZG28" s="12"/>
      <c r="TZH28" s="11"/>
      <c r="TZI28" s="12"/>
      <c r="TZJ28" s="12"/>
      <c r="TZK28" s="12"/>
      <c r="TZL28" s="12"/>
      <c r="TZM28" s="11"/>
      <c r="TZN28" s="12"/>
      <c r="TZO28" s="12"/>
      <c r="TZP28" s="12"/>
      <c r="TZQ28" s="12"/>
      <c r="TZR28" s="11"/>
      <c r="TZS28" s="12"/>
      <c r="TZT28" s="12"/>
      <c r="TZU28" s="12"/>
      <c r="TZV28" s="12"/>
      <c r="TZW28" s="11"/>
      <c r="TZX28" s="12"/>
      <c r="TZY28" s="12"/>
      <c r="TZZ28" s="12"/>
      <c r="UAA28" s="12"/>
      <c r="UAB28" s="11"/>
      <c r="UAC28" s="12"/>
      <c r="UAD28" s="12"/>
      <c r="UAE28" s="12"/>
      <c r="UAF28" s="12"/>
      <c r="UAG28" s="11"/>
      <c r="UAH28" s="12"/>
      <c r="UAI28" s="12"/>
      <c r="UAJ28" s="12"/>
      <c r="UAK28" s="12"/>
      <c r="UAL28" s="11"/>
      <c r="UAM28" s="12"/>
      <c r="UAN28" s="12"/>
      <c r="UAO28" s="12"/>
      <c r="UAP28" s="12"/>
      <c r="UAQ28" s="11"/>
      <c r="UAR28" s="12"/>
      <c r="UAS28" s="12"/>
      <c r="UAT28" s="12"/>
      <c r="UAU28" s="12"/>
      <c r="UAV28" s="11"/>
      <c r="UAW28" s="12"/>
      <c r="UAX28" s="12"/>
      <c r="UAY28" s="12"/>
      <c r="UAZ28" s="12"/>
      <c r="UBA28" s="11"/>
      <c r="UBB28" s="12"/>
      <c r="UBC28" s="12"/>
      <c r="UBD28" s="12"/>
      <c r="UBE28" s="12"/>
      <c r="UBF28" s="11"/>
      <c r="UBG28" s="12"/>
      <c r="UBH28" s="12"/>
      <c r="UBI28" s="12"/>
      <c r="UBJ28" s="12"/>
      <c r="UBK28" s="11"/>
      <c r="UBL28" s="12"/>
      <c r="UBM28" s="12"/>
      <c r="UBN28" s="12"/>
      <c r="UBO28" s="12"/>
      <c r="UBP28" s="11"/>
      <c r="UBQ28" s="12"/>
      <c r="UBR28" s="12"/>
      <c r="UBS28" s="12"/>
      <c r="UBT28" s="12"/>
      <c r="UBU28" s="11"/>
      <c r="UBV28" s="12"/>
      <c r="UBW28" s="12"/>
      <c r="UBX28" s="12"/>
      <c r="UBY28" s="12"/>
      <c r="UBZ28" s="11"/>
      <c r="UCA28" s="12"/>
      <c r="UCB28" s="12"/>
      <c r="UCC28" s="12"/>
      <c r="UCD28" s="12"/>
      <c r="UCE28" s="11"/>
      <c r="UCF28" s="12"/>
      <c r="UCG28" s="12"/>
      <c r="UCH28" s="12"/>
      <c r="UCI28" s="12"/>
      <c r="UCJ28" s="11"/>
      <c r="UCK28" s="12"/>
      <c r="UCL28" s="12"/>
      <c r="UCM28" s="12"/>
      <c r="UCN28" s="12"/>
      <c r="UCO28" s="11"/>
      <c r="UCP28" s="12"/>
      <c r="UCQ28" s="12"/>
      <c r="UCR28" s="12"/>
      <c r="UCS28" s="12"/>
      <c r="UCT28" s="11"/>
      <c r="UCU28" s="12"/>
      <c r="UCV28" s="12"/>
      <c r="UCW28" s="12"/>
      <c r="UCX28" s="12"/>
      <c r="UCY28" s="11"/>
      <c r="UCZ28" s="12"/>
      <c r="UDA28" s="12"/>
      <c r="UDB28" s="12"/>
      <c r="UDC28" s="12"/>
      <c r="UDD28" s="11"/>
      <c r="UDE28" s="12"/>
      <c r="UDF28" s="12"/>
      <c r="UDG28" s="12"/>
      <c r="UDH28" s="12"/>
      <c r="UDI28" s="11"/>
      <c r="UDJ28" s="12"/>
      <c r="UDK28" s="12"/>
      <c r="UDL28" s="12"/>
      <c r="UDM28" s="12"/>
      <c r="UDN28" s="11"/>
      <c r="UDO28" s="12"/>
      <c r="UDP28" s="12"/>
      <c r="UDQ28" s="12"/>
      <c r="UDR28" s="12"/>
      <c r="UDS28" s="11"/>
      <c r="UDT28" s="12"/>
      <c r="UDU28" s="12"/>
      <c r="UDV28" s="12"/>
      <c r="UDW28" s="12"/>
      <c r="UDX28" s="11"/>
      <c r="UDY28" s="12"/>
      <c r="UDZ28" s="12"/>
      <c r="UEA28" s="12"/>
      <c r="UEB28" s="12"/>
      <c r="UEC28" s="11"/>
      <c r="UED28" s="12"/>
      <c r="UEE28" s="12"/>
      <c r="UEF28" s="12"/>
      <c r="UEG28" s="12"/>
      <c r="UEH28" s="11"/>
      <c r="UEI28" s="12"/>
      <c r="UEJ28" s="12"/>
      <c r="UEK28" s="12"/>
      <c r="UEL28" s="12"/>
      <c r="UEM28" s="11"/>
      <c r="UEN28" s="12"/>
      <c r="UEO28" s="12"/>
      <c r="UEP28" s="12"/>
      <c r="UEQ28" s="12"/>
      <c r="UER28" s="11"/>
      <c r="UES28" s="12"/>
      <c r="UET28" s="12"/>
      <c r="UEU28" s="12"/>
      <c r="UEV28" s="12"/>
      <c r="UEW28" s="11"/>
      <c r="UEX28" s="12"/>
      <c r="UEY28" s="12"/>
      <c r="UEZ28" s="12"/>
      <c r="UFA28" s="12"/>
      <c r="UFB28" s="11"/>
      <c r="UFC28" s="12"/>
      <c r="UFD28" s="12"/>
      <c r="UFE28" s="12"/>
      <c r="UFF28" s="12"/>
      <c r="UFG28" s="11"/>
      <c r="UFH28" s="12"/>
      <c r="UFI28" s="12"/>
      <c r="UFJ28" s="12"/>
      <c r="UFK28" s="12"/>
      <c r="UFL28" s="11"/>
      <c r="UFM28" s="12"/>
      <c r="UFN28" s="12"/>
      <c r="UFO28" s="12"/>
      <c r="UFP28" s="12"/>
      <c r="UFQ28" s="11"/>
      <c r="UFR28" s="12"/>
      <c r="UFS28" s="12"/>
      <c r="UFT28" s="12"/>
      <c r="UFU28" s="12"/>
      <c r="UFV28" s="11"/>
      <c r="UFW28" s="12"/>
      <c r="UFX28" s="12"/>
      <c r="UFY28" s="12"/>
      <c r="UFZ28" s="12"/>
      <c r="UGA28" s="11"/>
      <c r="UGB28" s="12"/>
      <c r="UGC28" s="12"/>
      <c r="UGD28" s="12"/>
      <c r="UGE28" s="12"/>
      <c r="UGF28" s="11"/>
      <c r="UGG28" s="12"/>
      <c r="UGH28" s="12"/>
      <c r="UGI28" s="12"/>
      <c r="UGJ28" s="12"/>
      <c r="UGK28" s="11"/>
      <c r="UGL28" s="12"/>
      <c r="UGM28" s="12"/>
      <c r="UGN28" s="12"/>
      <c r="UGO28" s="12"/>
      <c r="UGP28" s="11"/>
      <c r="UGQ28" s="12"/>
      <c r="UGR28" s="12"/>
      <c r="UGS28" s="12"/>
      <c r="UGT28" s="12"/>
      <c r="UGU28" s="11"/>
      <c r="UGV28" s="12"/>
      <c r="UGW28" s="12"/>
      <c r="UGX28" s="12"/>
      <c r="UGY28" s="12"/>
      <c r="UGZ28" s="11"/>
      <c r="UHA28" s="12"/>
      <c r="UHB28" s="12"/>
      <c r="UHC28" s="12"/>
      <c r="UHD28" s="12"/>
      <c r="UHE28" s="11"/>
      <c r="UHF28" s="12"/>
      <c r="UHG28" s="12"/>
      <c r="UHH28" s="12"/>
      <c r="UHI28" s="12"/>
      <c r="UHJ28" s="11"/>
      <c r="UHK28" s="12"/>
      <c r="UHL28" s="12"/>
      <c r="UHM28" s="12"/>
      <c r="UHN28" s="12"/>
      <c r="UHO28" s="11"/>
      <c r="UHP28" s="12"/>
      <c r="UHQ28" s="12"/>
      <c r="UHR28" s="12"/>
      <c r="UHS28" s="12"/>
      <c r="UHT28" s="11"/>
      <c r="UHU28" s="12"/>
      <c r="UHV28" s="12"/>
      <c r="UHW28" s="12"/>
      <c r="UHX28" s="12"/>
      <c r="UHY28" s="11"/>
      <c r="UHZ28" s="12"/>
      <c r="UIA28" s="12"/>
      <c r="UIB28" s="12"/>
      <c r="UIC28" s="12"/>
      <c r="UID28" s="11"/>
      <c r="UIE28" s="12"/>
      <c r="UIF28" s="12"/>
      <c r="UIG28" s="12"/>
      <c r="UIH28" s="12"/>
      <c r="UII28" s="11"/>
      <c r="UIJ28" s="12"/>
      <c r="UIK28" s="12"/>
      <c r="UIL28" s="12"/>
      <c r="UIM28" s="12"/>
      <c r="UIN28" s="11"/>
      <c r="UIO28" s="12"/>
      <c r="UIP28" s="12"/>
      <c r="UIQ28" s="12"/>
      <c r="UIR28" s="12"/>
      <c r="UIS28" s="11"/>
      <c r="UIT28" s="12"/>
      <c r="UIU28" s="12"/>
      <c r="UIV28" s="12"/>
      <c r="UIW28" s="12"/>
      <c r="UIX28" s="11"/>
      <c r="UIY28" s="12"/>
      <c r="UIZ28" s="12"/>
      <c r="UJA28" s="12"/>
      <c r="UJB28" s="12"/>
      <c r="UJC28" s="11"/>
      <c r="UJD28" s="12"/>
      <c r="UJE28" s="12"/>
      <c r="UJF28" s="12"/>
      <c r="UJG28" s="12"/>
      <c r="UJH28" s="11"/>
      <c r="UJI28" s="12"/>
      <c r="UJJ28" s="12"/>
      <c r="UJK28" s="12"/>
      <c r="UJL28" s="12"/>
      <c r="UJM28" s="11"/>
      <c r="UJN28" s="12"/>
      <c r="UJO28" s="12"/>
      <c r="UJP28" s="12"/>
      <c r="UJQ28" s="12"/>
      <c r="UJR28" s="11"/>
      <c r="UJS28" s="12"/>
      <c r="UJT28" s="12"/>
      <c r="UJU28" s="12"/>
      <c r="UJV28" s="12"/>
      <c r="UJW28" s="11"/>
      <c r="UJX28" s="12"/>
      <c r="UJY28" s="12"/>
      <c r="UJZ28" s="12"/>
      <c r="UKA28" s="12"/>
      <c r="UKB28" s="11"/>
      <c r="UKC28" s="12"/>
      <c r="UKD28" s="12"/>
      <c r="UKE28" s="12"/>
      <c r="UKF28" s="12"/>
      <c r="UKG28" s="11"/>
      <c r="UKH28" s="12"/>
      <c r="UKI28" s="12"/>
      <c r="UKJ28" s="12"/>
      <c r="UKK28" s="12"/>
      <c r="UKL28" s="11"/>
      <c r="UKM28" s="12"/>
      <c r="UKN28" s="12"/>
      <c r="UKO28" s="12"/>
      <c r="UKP28" s="12"/>
      <c r="UKQ28" s="11"/>
      <c r="UKR28" s="12"/>
      <c r="UKS28" s="12"/>
      <c r="UKT28" s="12"/>
      <c r="UKU28" s="12"/>
      <c r="UKV28" s="11"/>
      <c r="UKW28" s="12"/>
      <c r="UKX28" s="12"/>
      <c r="UKY28" s="12"/>
      <c r="UKZ28" s="12"/>
      <c r="ULA28" s="11"/>
      <c r="ULB28" s="12"/>
      <c r="ULC28" s="12"/>
      <c r="ULD28" s="12"/>
      <c r="ULE28" s="12"/>
      <c r="ULF28" s="11"/>
      <c r="ULG28" s="12"/>
      <c r="ULH28" s="12"/>
      <c r="ULI28" s="12"/>
      <c r="ULJ28" s="12"/>
      <c r="ULK28" s="11"/>
      <c r="ULL28" s="12"/>
      <c r="ULM28" s="12"/>
      <c r="ULN28" s="12"/>
      <c r="ULO28" s="12"/>
      <c r="ULP28" s="11"/>
      <c r="ULQ28" s="12"/>
      <c r="ULR28" s="12"/>
      <c r="ULS28" s="12"/>
      <c r="ULT28" s="12"/>
      <c r="ULU28" s="11"/>
      <c r="ULV28" s="12"/>
      <c r="ULW28" s="12"/>
      <c r="ULX28" s="12"/>
      <c r="ULY28" s="12"/>
      <c r="ULZ28" s="11"/>
      <c r="UMA28" s="12"/>
      <c r="UMB28" s="12"/>
      <c r="UMC28" s="12"/>
      <c r="UMD28" s="12"/>
      <c r="UME28" s="11"/>
      <c r="UMF28" s="12"/>
      <c r="UMG28" s="12"/>
      <c r="UMH28" s="12"/>
      <c r="UMI28" s="12"/>
      <c r="UMJ28" s="11"/>
      <c r="UMK28" s="12"/>
      <c r="UML28" s="12"/>
      <c r="UMM28" s="12"/>
      <c r="UMN28" s="12"/>
      <c r="UMO28" s="11"/>
      <c r="UMP28" s="12"/>
      <c r="UMQ28" s="12"/>
      <c r="UMR28" s="12"/>
      <c r="UMS28" s="12"/>
      <c r="UMT28" s="11"/>
      <c r="UMU28" s="12"/>
      <c r="UMV28" s="12"/>
      <c r="UMW28" s="12"/>
      <c r="UMX28" s="12"/>
      <c r="UMY28" s="11"/>
      <c r="UMZ28" s="12"/>
      <c r="UNA28" s="12"/>
      <c r="UNB28" s="12"/>
      <c r="UNC28" s="12"/>
      <c r="UND28" s="11"/>
      <c r="UNE28" s="12"/>
      <c r="UNF28" s="12"/>
      <c r="UNG28" s="12"/>
      <c r="UNH28" s="12"/>
      <c r="UNI28" s="11"/>
      <c r="UNJ28" s="12"/>
      <c r="UNK28" s="12"/>
      <c r="UNL28" s="12"/>
      <c r="UNM28" s="12"/>
      <c r="UNN28" s="11"/>
      <c r="UNO28" s="12"/>
      <c r="UNP28" s="12"/>
      <c r="UNQ28" s="12"/>
      <c r="UNR28" s="12"/>
      <c r="UNS28" s="11"/>
      <c r="UNT28" s="12"/>
      <c r="UNU28" s="12"/>
      <c r="UNV28" s="12"/>
      <c r="UNW28" s="12"/>
      <c r="UNX28" s="11"/>
      <c r="UNY28" s="12"/>
      <c r="UNZ28" s="12"/>
      <c r="UOA28" s="12"/>
      <c r="UOB28" s="12"/>
      <c r="UOC28" s="11"/>
      <c r="UOD28" s="12"/>
      <c r="UOE28" s="12"/>
      <c r="UOF28" s="12"/>
      <c r="UOG28" s="12"/>
      <c r="UOH28" s="11"/>
      <c r="UOI28" s="12"/>
      <c r="UOJ28" s="12"/>
      <c r="UOK28" s="12"/>
      <c r="UOL28" s="12"/>
      <c r="UOM28" s="11"/>
      <c r="UON28" s="12"/>
      <c r="UOO28" s="12"/>
      <c r="UOP28" s="12"/>
      <c r="UOQ28" s="12"/>
      <c r="UOR28" s="11"/>
      <c r="UOS28" s="12"/>
      <c r="UOT28" s="12"/>
      <c r="UOU28" s="12"/>
      <c r="UOV28" s="12"/>
      <c r="UOW28" s="11"/>
      <c r="UOX28" s="12"/>
      <c r="UOY28" s="12"/>
      <c r="UOZ28" s="12"/>
      <c r="UPA28" s="12"/>
      <c r="UPB28" s="11"/>
      <c r="UPC28" s="12"/>
      <c r="UPD28" s="12"/>
      <c r="UPE28" s="12"/>
      <c r="UPF28" s="12"/>
      <c r="UPG28" s="11"/>
      <c r="UPH28" s="12"/>
      <c r="UPI28" s="12"/>
      <c r="UPJ28" s="12"/>
      <c r="UPK28" s="12"/>
      <c r="UPL28" s="11"/>
      <c r="UPM28" s="12"/>
      <c r="UPN28" s="12"/>
      <c r="UPO28" s="12"/>
      <c r="UPP28" s="12"/>
      <c r="UPQ28" s="11"/>
      <c r="UPR28" s="12"/>
      <c r="UPS28" s="12"/>
      <c r="UPT28" s="12"/>
      <c r="UPU28" s="12"/>
      <c r="UPV28" s="11"/>
      <c r="UPW28" s="12"/>
      <c r="UPX28" s="12"/>
      <c r="UPY28" s="12"/>
      <c r="UPZ28" s="12"/>
      <c r="UQA28" s="11"/>
      <c r="UQB28" s="12"/>
      <c r="UQC28" s="12"/>
      <c r="UQD28" s="12"/>
      <c r="UQE28" s="12"/>
      <c r="UQF28" s="11"/>
      <c r="UQG28" s="12"/>
      <c r="UQH28" s="12"/>
      <c r="UQI28" s="12"/>
      <c r="UQJ28" s="12"/>
      <c r="UQK28" s="11"/>
      <c r="UQL28" s="12"/>
      <c r="UQM28" s="12"/>
      <c r="UQN28" s="12"/>
      <c r="UQO28" s="12"/>
      <c r="UQP28" s="11"/>
      <c r="UQQ28" s="12"/>
      <c r="UQR28" s="12"/>
      <c r="UQS28" s="12"/>
      <c r="UQT28" s="12"/>
      <c r="UQU28" s="11"/>
      <c r="UQV28" s="12"/>
      <c r="UQW28" s="12"/>
      <c r="UQX28" s="12"/>
      <c r="UQY28" s="12"/>
      <c r="UQZ28" s="11"/>
      <c r="URA28" s="12"/>
      <c r="URB28" s="12"/>
      <c r="URC28" s="12"/>
      <c r="URD28" s="12"/>
      <c r="URE28" s="11"/>
      <c r="URF28" s="12"/>
      <c r="URG28" s="12"/>
      <c r="URH28" s="12"/>
      <c r="URI28" s="12"/>
      <c r="URJ28" s="11"/>
      <c r="URK28" s="12"/>
      <c r="URL28" s="12"/>
      <c r="URM28" s="12"/>
      <c r="URN28" s="12"/>
      <c r="URO28" s="11"/>
      <c r="URP28" s="12"/>
      <c r="URQ28" s="12"/>
      <c r="URR28" s="12"/>
      <c r="URS28" s="12"/>
      <c r="URT28" s="11"/>
      <c r="URU28" s="12"/>
      <c r="URV28" s="12"/>
      <c r="URW28" s="12"/>
      <c r="URX28" s="12"/>
      <c r="URY28" s="11"/>
      <c r="URZ28" s="12"/>
      <c r="USA28" s="12"/>
      <c r="USB28" s="12"/>
      <c r="USC28" s="12"/>
      <c r="USD28" s="11"/>
      <c r="USE28" s="12"/>
      <c r="USF28" s="12"/>
      <c r="USG28" s="12"/>
      <c r="USH28" s="12"/>
      <c r="USI28" s="11"/>
      <c r="USJ28" s="12"/>
      <c r="USK28" s="12"/>
      <c r="USL28" s="12"/>
      <c r="USM28" s="12"/>
      <c r="USN28" s="11"/>
      <c r="USO28" s="12"/>
      <c r="USP28" s="12"/>
      <c r="USQ28" s="12"/>
      <c r="USR28" s="12"/>
      <c r="USS28" s="11"/>
      <c r="UST28" s="12"/>
      <c r="USU28" s="12"/>
      <c r="USV28" s="12"/>
      <c r="USW28" s="12"/>
      <c r="USX28" s="11"/>
      <c r="USY28" s="12"/>
      <c r="USZ28" s="12"/>
      <c r="UTA28" s="12"/>
      <c r="UTB28" s="12"/>
      <c r="UTC28" s="11"/>
      <c r="UTD28" s="12"/>
      <c r="UTE28" s="12"/>
      <c r="UTF28" s="12"/>
      <c r="UTG28" s="12"/>
      <c r="UTH28" s="11"/>
      <c r="UTI28" s="12"/>
      <c r="UTJ28" s="12"/>
      <c r="UTK28" s="12"/>
      <c r="UTL28" s="12"/>
      <c r="UTM28" s="11"/>
      <c r="UTN28" s="12"/>
      <c r="UTO28" s="12"/>
      <c r="UTP28" s="12"/>
      <c r="UTQ28" s="12"/>
      <c r="UTR28" s="11"/>
      <c r="UTS28" s="12"/>
      <c r="UTT28" s="12"/>
      <c r="UTU28" s="12"/>
      <c r="UTV28" s="12"/>
      <c r="UTW28" s="11"/>
      <c r="UTX28" s="12"/>
      <c r="UTY28" s="12"/>
      <c r="UTZ28" s="12"/>
      <c r="UUA28" s="12"/>
      <c r="UUB28" s="11"/>
      <c r="UUC28" s="12"/>
      <c r="UUD28" s="12"/>
      <c r="UUE28" s="12"/>
      <c r="UUF28" s="12"/>
      <c r="UUG28" s="11"/>
      <c r="UUH28" s="12"/>
      <c r="UUI28" s="12"/>
      <c r="UUJ28" s="12"/>
      <c r="UUK28" s="12"/>
      <c r="UUL28" s="11"/>
      <c r="UUM28" s="12"/>
      <c r="UUN28" s="12"/>
      <c r="UUO28" s="12"/>
      <c r="UUP28" s="12"/>
      <c r="UUQ28" s="11"/>
      <c r="UUR28" s="12"/>
      <c r="UUS28" s="12"/>
      <c r="UUT28" s="12"/>
      <c r="UUU28" s="12"/>
      <c r="UUV28" s="11"/>
      <c r="UUW28" s="12"/>
      <c r="UUX28" s="12"/>
      <c r="UUY28" s="12"/>
      <c r="UUZ28" s="12"/>
      <c r="UVA28" s="11"/>
      <c r="UVB28" s="12"/>
      <c r="UVC28" s="12"/>
      <c r="UVD28" s="12"/>
      <c r="UVE28" s="12"/>
      <c r="UVF28" s="11"/>
      <c r="UVG28" s="12"/>
      <c r="UVH28" s="12"/>
      <c r="UVI28" s="12"/>
      <c r="UVJ28" s="12"/>
      <c r="UVK28" s="11"/>
      <c r="UVL28" s="12"/>
      <c r="UVM28" s="12"/>
      <c r="UVN28" s="12"/>
      <c r="UVO28" s="12"/>
      <c r="UVP28" s="11"/>
      <c r="UVQ28" s="12"/>
      <c r="UVR28" s="12"/>
      <c r="UVS28" s="12"/>
      <c r="UVT28" s="12"/>
      <c r="UVU28" s="11"/>
      <c r="UVV28" s="12"/>
      <c r="UVW28" s="12"/>
      <c r="UVX28" s="12"/>
      <c r="UVY28" s="12"/>
      <c r="UVZ28" s="11"/>
      <c r="UWA28" s="12"/>
      <c r="UWB28" s="12"/>
      <c r="UWC28" s="12"/>
      <c r="UWD28" s="12"/>
      <c r="UWE28" s="11"/>
      <c r="UWF28" s="12"/>
      <c r="UWG28" s="12"/>
      <c r="UWH28" s="12"/>
      <c r="UWI28" s="12"/>
      <c r="UWJ28" s="11"/>
      <c r="UWK28" s="12"/>
      <c r="UWL28" s="12"/>
      <c r="UWM28" s="12"/>
      <c r="UWN28" s="12"/>
      <c r="UWO28" s="11"/>
      <c r="UWP28" s="12"/>
      <c r="UWQ28" s="12"/>
      <c r="UWR28" s="12"/>
      <c r="UWS28" s="12"/>
      <c r="UWT28" s="11"/>
      <c r="UWU28" s="12"/>
      <c r="UWV28" s="12"/>
      <c r="UWW28" s="12"/>
      <c r="UWX28" s="12"/>
      <c r="UWY28" s="11"/>
      <c r="UWZ28" s="12"/>
      <c r="UXA28" s="12"/>
      <c r="UXB28" s="12"/>
      <c r="UXC28" s="12"/>
      <c r="UXD28" s="11"/>
      <c r="UXE28" s="12"/>
      <c r="UXF28" s="12"/>
      <c r="UXG28" s="12"/>
      <c r="UXH28" s="12"/>
      <c r="UXI28" s="11"/>
      <c r="UXJ28" s="12"/>
      <c r="UXK28" s="12"/>
      <c r="UXL28" s="12"/>
      <c r="UXM28" s="12"/>
      <c r="UXN28" s="11"/>
      <c r="UXO28" s="12"/>
      <c r="UXP28" s="12"/>
      <c r="UXQ28" s="12"/>
      <c r="UXR28" s="12"/>
      <c r="UXS28" s="11"/>
      <c r="UXT28" s="12"/>
      <c r="UXU28" s="12"/>
      <c r="UXV28" s="12"/>
      <c r="UXW28" s="12"/>
      <c r="UXX28" s="11"/>
      <c r="UXY28" s="12"/>
      <c r="UXZ28" s="12"/>
      <c r="UYA28" s="12"/>
      <c r="UYB28" s="12"/>
      <c r="UYC28" s="11"/>
      <c r="UYD28" s="12"/>
      <c r="UYE28" s="12"/>
      <c r="UYF28" s="12"/>
      <c r="UYG28" s="12"/>
      <c r="UYH28" s="11"/>
      <c r="UYI28" s="12"/>
      <c r="UYJ28" s="12"/>
      <c r="UYK28" s="12"/>
      <c r="UYL28" s="12"/>
      <c r="UYM28" s="11"/>
      <c r="UYN28" s="12"/>
      <c r="UYO28" s="12"/>
      <c r="UYP28" s="12"/>
      <c r="UYQ28" s="12"/>
      <c r="UYR28" s="11"/>
      <c r="UYS28" s="12"/>
      <c r="UYT28" s="12"/>
      <c r="UYU28" s="12"/>
      <c r="UYV28" s="12"/>
      <c r="UYW28" s="11"/>
      <c r="UYX28" s="12"/>
      <c r="UYY28" s="12"/>
      <c r="UYZ28" s="12"/>
      <c r="UZA28" s="12"/>
      <c r="UZB28" s="11"/>
      <c r="UZC28" s="12"/>
      <c r="UZD28" s="12"/>
      <c r="UZE28" s="12"/>
      <c r="UZF28" s="12"/>
      <c r="UZG28" s="11"/>
      <c r="UZH28" s="12"/>
      <c r="UZI28" s="12"/>
      <c r="UZJ28" s="12"/>
      <c r="UZK28" s="12"/>
      <c r="UZL28" s="11"/>
      <c r="UZM28" s="12"/>
      <c r="UZN28" s="12"/>
      <c r="UZO28" s="12"/>
      <c r="UZP28" s="12"/>
      <c r="UZQ28" s="11"/>
      <c r="UZR28" s="12"/>
      <c r="UZS28" s="12"/>
      <c r="UZT28" s="12"/>
      <c r="UZU28" s="12"/>
      <c r="UZV28" s="11"/>
      <c r="UZW28" s="12"/>
      <c r="UZX28" s="12"/>
      <c r="UZY28" s="12"/>
      <c r="UZZ28" s="12"/>
      <c r="VAA28" s="11"/>
      <c r="VAB28" s="12"/>
      <c r="VAC28" s="12"/>
      <c r="VAD28" s="12"/>
      <c r="VAE28" s="12"/>
      <c r="VAF28" s="11"/>
      <c r="VAG28" s="12"/>
      <c r="VAH28" s="12"/>
      <c r="VAI28" s="12"/>
      <c r="VAJ28" s="12"/>
      <c r="VAK28" s="11"/>
      <c r="VAL28" s="12"/>
      <c r="VAM28" s="12"/>
      <c r="VAN28" s="12"/>
      <c r="VAO28" s="12"/>
      <c r="VAP28" s="11"/>
      <c r="VAQ28" s="12"/>
      <c r="VAR28" s="12"/>
      <c r="VAS28" s="12"/>
      <c r="VAT28" s="12"/>
      <c r="VAU28" s="11"/>
      <c r="VAV28" s="12"/>
      <c r="VAW28" s="12"/>
      <c r="VAX28" s="12"/>
      <c r="VAY28" s="12"/>
      <c r="VAZ28" s="11"/>
      <c r="VBA28" s="12"/>
      <c r="VBB28" s="12"/>
      <c r="VBC28" s="12"/>
      <c r="VBD28" s="12"/>
      <c r="VBE28" s="11"/>
      <c r="VBF28" s="12"/>
      <c r="VBG28" s="12"/>
      <c r="VBH28" s="12"/>
      <c r="VBI28" s="12"/>
      <c r="VBJ28" s="11"/>
      <c r="VBK28" s="12"/>
      <c r="VBL28" s="12"/>
      <c r="VBM28" s="12"/>
      <c r="VBN28" s="12"/>
      <c r="VBO28" s="11"/>
      <c r="VBP28" s="12"/>
      <c r="VBQ28" s="12"/>
      <c r="VBR28" s="12"/>
      <c r="VBS28" s="12"/>
      <c r="VBT28" s="11"/>
      <c r="VBU28" s="12"/>
      <c r="VBV28" s="12"/>
      <c r="VBW28" s="12"/>
      <c r="VBX28" s="12"/>
      <c r="VBY28" s="11"/>
      <c r="VBZ28" s="12"/>
      <c r="VCA28" s="12"/>
      <c r="VCB28" s="12"/>
      <c r="VCC28" s="12"/>
      <c r="VCD28" s="11"/>
      <c r="VCE28" s="12"/>
      <c r="VCF28" s="12"/>
      <c r="VCG28" s="12"/>
      <c r="VCH28" s="12"/>
      <c r="VCI28" s="11"/>
      <c r="VCJ28" s="12"/>
      <c r="VCK28" s="12"/>
      <c r="VCL28" s="12"/>
      <c r="VCM28" s="12"/>
      <c r="VCN28" s="11"/>
      <c r="VCO28" s="12"/>
      <c r="VCP28" s="12"/>
      <c r="VCQ28" s="12"/>
      <c r="VCR28" s="12"/>
      <c r="VCS28" s="11"/>
      <c r="VCT28" s="12"/>
      <c r="VCU28" s="12"/>
      <c r="VCV28" s="12"/>
      <c r="VCW28" s="12"/>
      <c r="VCX28" s="11"/>
      <c r="VCY28" s="12"/>
      <c r="VCZ28" s="12"/>
      <c r="VDA28" s="12"/>
      <c r="VDB28" s="12"/>
      <c r="VDC28" s="11"/>
      <c r="VDD28" s="12"/>
      <c r="VDE28" s="12"/>
      <c r="VDF28" s="12"/>
      <c r="VDG28" s="12"/>
      <c r="VDH28" s="11"/>
      <c r="VDI28" s="12"/>
      <c r="VDJ28" s="12"/>
      <c r="VDK28" s="12"/>
      <c r="VDL28" s="12"/>
      <c r="VDM28" s="11"/>
      <c r="VDN28" s="12"/>
      <c r="VDO28" s="12"/>
      <c r="VDP28" s="12"/>
      <c r="VDQ28" s="12"/>
      <c r="VDR28" s="11"/>
      <c r="VDS28" s="12"/>
      <c r="VDT28" s="12"/>
      <c r="VDU28" s="12"/>
      <c r="VDV28" s="12"/>
      <c r="VDW28" s="11"/>
      <c r="VDX28" s="12"/>
      <c r="VDY28" s="12"/>
      <c r="VDZ28" s="12"/>
      <c r="VEA28" s="12"/>
      <c r="VEB28" s="11"/>
      <c r="VEC28" s="12"/>
      <c r="VED28" s="12"/>
      <c r="VEE28" s="12"/>
      <c r="VEF28" s="12"/>
      <c r="VEG28" s="11"/>
      <c r="VEH28" s="12"/>
      <c r="VEI28" s="12"/>
      <c r="VEJ28" s="12"/>
      <c r="VEK28" s="12"/>
      <c r="VEL28" s="11"/>
      <c r="VEM28" s="12"/>
      <c r="VEN28" s="12"/>
      <c r="VEO28" s="12"/>
      <c r="VEP28" s="12"/>
      <c r="VEQ28" s="11"/>
      <c r="VER28" s="12"/>
      <c r="VES28" s="12"/>
      <c r="VET28" s="12"/>
      <c r="VEU28" s="12"/>
      <c r="VEV28" s="11"/>
      <c r="VEW28" s="12"/>
      <c r="VEX28" s="12"/>
      <c r="VEY28" s="12"/>
      <c r="VEZ28" s="12"/>
      <c r="VFA28" s="11"/>
      <c r="VFB28" s="12"/>
      <c r="VFC28" s="12"/>
      <c r="VFD28" s="12"/>
      <c r="VFE28" s="12"/>
      <c r="VFF28" s="11"/>
      <c r="VFG28" s="12"/>
      <c r="VFH28" s="12"/>
      <c r="VFI28" s="12"/>
      <c r="VFJ28" s="12"/>
      <c r="VFK28" s="11"/>
      <c r="VFL28" s="12"/>
      <c r="VFM28" s="12"/>
      <c r="VFN28" s="12"/>
      <c r="VFO28" s="12"/>
      <c r="VFP28" s="11"/>
      <c r="VFQ28" s="12"/>
      <c r="VFR28" s="12"/>
      <c r="VFS28" s="12"/>
      <c r="VFT28" s="12"/>
      <c r="VFU28" s="11"/>
      <c r="VFV28" s="12"/>
      <c r="VFW28" s="12"/>
      <c r="VFX28" s="12"/>
      <c r="VFY28" s="12"/>
      <c r="VFZ28" s="11"/>
      <c r="VGA28" s="12"/>
      <c r="VGB28" s="12"/>
      <c r="VGC28" s="12"/>
      <c r="VGD28" s="12"/>
      <c r="VGE28" s="11"/>
      <c r="VGF28" s="12"/>
      <c r="VGG28" s="12"/>
      <c r="VGH28" s="12"/>
      <c r="VGI28" s="12"/>
      <c r="VGJ28" s="11"/>
      <c r="VGK28" s="12"/>
      <c r="VGL28" s="12"/>
      <c r="VGM28" s="12"/>
      <c r="VGN28" s="12"/>
      <c r="VGO28" s="11"/>
      <c r="VGP28" s="12"/>
      <c r="VGQ28" s="12"/>
      <c r="VGR28" s="12"/>
      <c r="VGS28" s="12"/>
      <c r="VGT28" s="11"/>
      <c r="VGU28" s="12"/>
      <c r="VGV28" s="12"/>
      <c r="VGW28" s="12"/>
      <c r="VGX28" s="12"/>
      <c r="VGY28" s="11"/>
      <c r="VGZ28" s="12"/>
      <c r="VHA28" s="12"/>
      <c r="VHB28" s="12"/>
      <c r="VHC28" s="12"/>
      <c r="VHD28" s="11"/>
      <c r="VHE28" s="12"/>
      <c r="VHF28" s="12"/>
      <c r="VHG28" s="12"/>
      <c r="VHH28" s="12"/>
      <c r="VHI28" s="11"/>
      <c r="VHJ28" s="12"/>
      <c r="VHK28" s="12"/>
      <c r="VHL28" s="12"/>
      <c r="VHM28" s="12"/>
      <c r="VHN28" s="11"/>
      <c r="VHO28" s="12"/>
      <c r="VHP28" s="12"/>
      <c r="VHQ28" s="12"/>
      <c r="VHR28" s="12"/>
      <c r="VHS28" s="11"/>
      <c r="VHT28" s="12"/>
      <c r="VHU28" s="12"/>
      <c r="VHV28" s="12"/>
      <c r="VHW28" s="12"/>
      <c r="VHX28" s="11"/>
      <c r="VHY28" s="12"/>
      <c r="VHZ28" s="12"/>
      <c r="VIA28" s="12"/>
      <c r="VIB28" s="12"/>
      <c r="VIC28" s="11"/>
      <c r="VID28" s="12"/>
      <c r="VIE28" s="12"/>
      <c r="VIF28" s="12"/>
      <c r="VIG28" s="12"/>
      <c r="VIH28" s="11"/>
      <c r="VII28" s="12"/>
      <c r="VIJ28" s="12"/>
      <c r="VIK28" s="12"/>
      <c r="VIL28" s="12"/>
      <c r="VIM28" s="11"/>
      <c r="VIN28" s="12"/>
      <c r="VIO28" s="12"/>
      <c r="VIP28" s="12"/>
      <c r="VIQ28" s="12"/>
      <c r="VIR28" s="11"/>
      <c r="VIS28" s="12"/>
      <c r="VIT28" s="12"/>
      <c r="VIU28" s="12"/>
      <c r="VIV28" s="12"/>
      <c r="VIW28" s="11"/>
      <c r="VIX28" s="12"/>
      <c r="VIY28" s="12"/>
      <c r="VIZ28" s="12"/>
      <c r="VJA28" s="12"/>
      <c r="VJB28" s="11"/>
      <c r="VJC28" s="12"/>
      <c r="VJD28" s="12"/>
      <c r="VJE28" s="12"/>
      <c r="VJF28" s="12"/>
      <c r="VJG28" s="11"/>
      <c r="VJH28" s="12"/>
      <c r="VJI28" s="12"/>
      <c r="VJJ28" s="12"/>
      <c r="VJK28" s="12"/>
      <c r="VJL28" s="11"/>
      <c r="VJM28" s="12"/>
      <c r="VJN28" s="12"/>
      <c r="VJO28" s="12"/>
      <c r="VJP28" s="12"/>
      <c r="VJQ28" s="11"/>
      <c r="VJR28" s="12"/>
      <c r="VJS28" s="12"/>
      <c r="VJT28" s="12"/>
      <c r="VJU28" s="12"/>
      <c r="VJV28" s="11"/>
      <c r="VJW28" s="12"/>
      <c r="VJX28" s="12"/>
      <c r="VJY28" s="12"/>
      <c r="VJZ28" s="12"/>
      <c r="VKA28" s="11"/>
      <c r="VKB28" s="12"/>
      <c r="VKC28" s="12"/>
      <c r="VKD28" s="12"/>
      <c r="VKE28" s="12"/>
      <c r="VKF28" s="11"/>
      <c r="VKG28" s="12"/>
      <c r="VKH28" s="12"/>
      <c r="VKI28" s="12"/>
      <c r="VKJ28" s="12"/>
      <c r="VKK28" s="11"/>
      <c r="VKL28" s="12"/>
      <c r="VKM28" s="12"/>
      <c r="VKN28" s="12"/>
      <c r="VKO28" s="12"/>
      <c r="VKP28" s="11"/>
      <c r="VKQ28" s="12"/>
      <c r="VKR28" s="12"/>
      <c r="VKS28" s="12"/>
      <c r="VKT28" s="12"/>
      <c r="VKU28" s="11"/>
      <c r="VKV28" s="12"/>
      <c r="VKW28" s="12"/>
      <c r="VKX28" s="12"/>
      <c r="VKY28" s="12"/>
      <c r="VKZ28" s="11"/>
      <c r="VLA28" s="12"/>
      <c r="VLB28" s="12"/>
      <c r="VLC28" s="12"/>
      <c r="VLD28" s="12"/>
      <c r="VLE28" s="11"/>
      <c r="VLF28" s="12"/>
      <c r="VLG28" s="12"/>
      <c r="VLH28" s="12"/>
      <c r="VLI28" s="12"/>
      <c r="VLJ28" s="11"/>
      <c r="VLK28" s="12"/>
      <c r="VLL28" s="12"/>
      <c r="VLM28" s="12"/>
      <c r="VLN28" s="12"/>
      <c r="VLO28" s="11"/>
      <c r="VLP28" s="12"/>
      <c r="VLQ28" s="12"/>
      <c r="VLR28" s="12"/>
      <c r="VLS28" s="12"/>
      <c r="VLT28" s="11"/>
      <c r="VLU28" s="12"/>
      <c r="VLV28" s="12"/>
      <c r="VLW28" s="12"/>
      <c r="VLX28" s="12"/>
      <c r="VLY28" s="11"/>
      <c r="VLZ28" s="12"/>
      <c r="VMA28" s="12"/>
      <c r="VMB28" s="12"/>
      <c r="VMC28" s="12"/>
      <c r="VMD28" s="11"/>
      <c r="VME28" s="12"/>
      <c r="VMF28" s="12"/>
      <c r="VMG28" s="12"/>
      <c r="VMH28" s="12"/>
      <c r="VMI28" s="11"/>
      <c r="VMJ28" s="12"/>
      <c r="VMK28" s="12"/>
      <c r="VML28" s="12"/>
      <c r="VMM28" s="12"/>
      <c r="VMN28" s="11"/>
      <c r="VMO28" s="12"/>
      <c r="VMP28" s="12"/>
      <c r="VMQ28" s="12"/>
      <c r="VMR28" s="12"/>
      <c r="VMS28" s="11"/>
      <c r="VMT28" s="12"/>
      <c r="VMU28" s="12"/>
      <c r="VMV28" s="12"/>
      <c r="VMW28" s="12"/>
      <c r="VMX28" s="11"/>
      <c r="VMY28" s="12"/>
      <c r="VMZ28" s="12"/>
      <c r="VNA28" s="12"/>
      <c r="VNB28" s="12"/>
      <c r="VNC28" s="11"/>
      <c r="VND28" s="12"/>
      <c r="VNE28" s="12"/>
      <c r="VNF28" s="12"/>
      <c r="VNG28" s="12"/>
      <c r="VNH28" s="11"/>
      <c r="VNI28" s="12"/>
      <c r="VNJ28" s="12"/>
      <c r="VNK28" s="12"/>
      <c r="VNL28" s="12"/>
      <c r="VNM28" s="11"/>
      <c r="VNN28" s="12"/>
      <c r="VNO28" s="12"/>
      <c r="VNP28" s="12"/>
      <c r="VNQ28" s="12"/>
      <c r="VNR28" s="11"/>
      <c r="VNS28" s="12"/>
      <c r="VNT28" s="12"/>
      <c r="VNU28" s="12"/>
      <c r="VNV28" s="12"/>
      <c r="VNW28" s="11"/>
      <c r="VNX28" s="12"/>
      <c r="VNY28" s="12"/>
      <c r="VNZ28" s="12"/>
      <c r="VOA28" s="12"/>
      <c r="VOB28" s="11"/>
      <c r="VOC28" s="12"/>
      <c r="VOD28" s="12"/>
      <c r="VOE28" s="12"/>
      <c r="VOF28" s="12"/>
      <c r="VOG28" s="11"/>
      <c r="VOH28" s="12"/>
      <c r="VOI28" s="12"/>
      <c r="VOJ28" s="12"/>
      <c r="VOK28" s="12"/>
      <c r="VOL28" s="11"/>
      <c r="VOM28" s="12"/>
      <c r="VON28" s="12"/>
      <c r="VOO28" s="12"/>
      <c r="VOP28" s="12"/>
      <c r="VOQ28" s="11"/>
      <c r="VOR28" s="12"/>
      <c r="VOS28" s="12"/>
      <c r="VOT28" s="12"/>
      <c r="VOU28" s="12"/>
      <c r="VOV28" s="11"/>
      <c r="VOW28" s="12"/>
      <c r="VOX28" s="12"/>
      <c r="VOY28" s="12"/>
      <c r="VOZ28" s="12"/>
      <c r="VPA28" s="11"/>
      <c r="VPB28" s="12"/>
      <c r="VPC28" s="12"/>
      <c r="VPD28" s="12"/>
      <c r="VPE28" s="12"/>
      <c r="VPF28" s="11"/>
      <c r="VPG28" s="12"/>
      <c r="VPH28" s="12"/>
      <c r="VPI28" s="12"/>
      <c r="VPJ28" s="12"/>
      <c r="VPK28" s="11"/>
      <c r="VPL28" s="12"/>
      <c r="VPM28" s="12"/>
      <c r="VPN28" s="12"/>
      <c r="VPO28" s="12"/>
      <c r="VPP28" s="11"/>
      <c r="VPQ28" s="12"/>
      <c r="VPR28" s="12"/>
      <c r="VPS28" s="12"/>
      <c r="VPT28" s="12"/>
      <c r="VPU28" s="11"/>
      <c r="VPV28" s="12"/>
      <c r="VPW28" s="12"/>
      <c r="VPX28" s="12"/>
      <c r="VPY28" s="12"/>
      <c r="VPZ28" s="11"/>
      <c r="VQA28" s="12"/>
      <c r="VQB28" s="12"/>
      <c r="VQC28" s="12"/>
      <c r="VQD28" s="12"/>
      <c r="VQE28" s="11"/>
      <c r="VQF28" s="12"/>
      <c r="VQG28" s="12"/>
      <c r="VQH28" s="12"/>
      <c r="VQI28" s="12"/>
      <c r="VQJ28" s="11"/>
      <c r="VQK28" s="12"/>
      <c r="VQL28" s="12"/>
      <c r="VQM28" s="12"/>
      <c r="VQN28" s="12"/>
      <c r="VQO28" s="11"/>
      <c r="VQP28" s="12"/>
      <c r="VQQ28" s="12"/>
      <c r="VQR28" s="12"/>
      <c r="VQS28" s="12"/>
      <c r="VQT28" s="11"/>
      <c r="VQU28" s="12"/>
      <c r="VQV28" s="12"/>
      <c r="VQW28" s="12"/>
      <c r="VQX28" s="12"/>
      <c r="VQY28" s="11"/>
      <c r="VQZ28" s="12"/>
      <c r="VRA28" s="12"/>
      <c r="VRB28" s="12"/>
      <c r="VRC28" s="12"/>
      <c r="VRD28" s="11"/>
      <c r="VRE28" s="12"/>
      <c r="VRF28" s="12"/>
      <c r="VRG28" s="12"/>
      <c r="VRH28" s="12"/>
      <c r="VRI28" s="11"/>
      <c r="VRJ28" s="12"/>
      <c r="VRK28" s="12"/>
      <c r="VRL28" s="12"/>
      <c r="VRM28" s="12"/>
      <c r="VRN28" s="11"/>
      <c r="VRO28" s="12"/>
      <c r="VRP28" s="12"/>
      <c r="VRQ28" s="12"/>
      <c r="VRR28" s="12"/>
      <c r="VRS28" s="11"/>
      <c r="VRT28" s="12"/>
      <c r="VRU28" s="12"/>
      <c r="VRV28" s="12"/>
      <c r="VRW28" s="12"/>
      <c r="VRX28" s="11"/>
      <c r="VRY28" s="12"/>
      <c r="VRZ28" s="12"/>
      <c r="VSA28" s="12"/>
      <c r="VSB28" s="12"/>
      <c r="VSC28" s="11"/>
      <c r="VSD28" s="12"/>
      <c r="VSE28" s="12"/>
      <c r="VSF28" s="12"/>
      <c r="VSG28" s="12"/>
      <c r="VSH28" s="11"/>
      <c r="VSI28" s="12"/>
      <c r="VSJ28" s="12"/>
      <c r="VSK28" s="12"/>
      <c r="VSL28" s="12"/>
      <c r="VSM28" s="11"/>
      <c r="VSN28" s="12"/>
      <c r="VSO28" s="12"/>
      <c r="VSP28" s="12"/>
      <c r="VSQ28" s="12"/>
      <c r="VSR28" s="11"/>
      <c r="VSS28" s="12"/>
      <c r="VST28" s="12"/>
      <c r="VSU28" s="12"/>
      <c r="VSV28" s="12"/>
      <c r="VSW28" s="11"/>
      <c r="VSX28" s="12"/>
      <c r="VSY28" s="12"/>
      <c r="VSZ28" s="12"/>
      <c r="VTA28" s="12"/>
      <c r="VTB28" s="11"/>
      <c r="VTC28" s="12"/>
      <c r="VTD28" s="12"/>
      <c r="VTE28" s="12"/>
      <c r="VTF28" s="12"/>
      <c r="VTG28" s="11"/>
      <c r="VTH28" s="12"/>
      <c r="VTI28" s="12"/>
      <c r="VTJ28" s="12"/>
      <c r="VTK28" s="12"/>
      <c r="VTL28" s="11"/>
      <c r="VTM28" s="12"/>
      <c r="VTN28" s="12"/>
      <c r="VTO28" s="12"/>
      <c r="VTP28" s="12"/>
      <c r="VTQ28" s="11"/>
      <c r="VTR28" s="12"/>
      <c r="VTS28" s="12"/>
      <c r="VTT28" s="12"/>
      <c r="VTU28" s="12"/>
      <c r="VTV28" s="11"/>
      <c r="VTW28" s="12"/>
      <c r="VTX28" s="12"/>
      <c r="VTY28" s="12"/>
      <c r="VTZ28" s="12"/>
      <c r="VUA28" s="11"/>
      <c r="VUB28" s="12"/>
      <c r="VUC28" s="12"/>
      <c r="VUD28" s="12"/>
      <c r="VUE28" s="12"/>
      <c r="VUF28" s="11"/>
      <c r="VUG28" s="12"/>
      <c r="VUH28" s="12"/>
      <c r="VUI28" s="12"/>
      <c r="VUJ28" s="12"/>
      <c r="VUK28" s="11"/>
      <c r="VUL28" s="12"/>
      <c r="VUM28" s="12"/>
      <c r="VUN28" s="12"/>
      <c r="VUO28" s="12"/>
      <c r="VUP28" s="11"/>
      <c r="VUQ28" s="12"/>
      <c r="VUR28" s="12"/>
      <c r="VUS28" s="12"/>
      <c r="VUT28" s="12"/>
      <c r="VUU28" s="11"/>
      <c r="VUV28" s="12"/>
      <c r="VUW28" s="12"/>
      <c r="VUX28" s="12"/>
      <c r="VUY28" s="12"/>
      <c r="VUZ28" s="11"/>
      <c r="VVA28" s="12"/>
      <c r="VVB28" s="12"/>
      <c r="VVC28" s="12"/>
      <c r="VVD28" s="12"/>
      <c r="VVE28" s="11"/>
      <c r="VVF28" s="12"/>
      <c r="VVG28" s="12"/>
      <c r="VVH28" s="12"/>
      <c r="VVI28" s="12"/>
      <c r="VVJ28" s="11"/>
      <c r="VVK28" s="12"/>
      <c r="VVL28" s="12"/>
      <c r="VVM28" s="12"/>
      <c r="VVN28" s="12"/>
      <c r="VVO28" s="11"/>
      <c r="VVP28" s="12"/>
      <c r="VVQ28" s="12"/>
      <c r="VVR28" s="12"/>
      <c r="VVS28" s="12"/>
      <c r="VVT28" s="11"/>
      <c r="VVU28" s="12"/>
      <c r="VVV28" s="12"/>
      <c r="VVW28" s="12"/>
      <c r="VVX28" s="12"/>
      <c r="VVY28" s="11"/>
      <c r="VVZ28" s="12"/>
      <c r="VWA28" s="12"/>
      <c r="VWB28" s="12"/>
      <c r="VWC28" s="12"/>
      <c r="VWD28" s="11"/>
      <c r="VWE28" s="12"/>
      <c r="VWF28" s="12"/>
      <c r="VWG28" s="12"/>
      <c r="VWH28" s="12"/>
      <c r="VWI28" s="11"/>
      <c r="VWJ28" s="12"/>
      <c r="VWK28" s="12"/>
      <c r="VWL28" s="12"/>
      <c r="VWM28" s="12"/>
      <c r="VWN28" s="11"/>
      <c r="VWO28" s="12"/>
      <c r="VWP28" s="12"/>
      <c r="VWQ28" s="12"/>
      <c r="VWR28" s="12"/>
      <c r="VWS28" s="11"/>
      <c r="VWT28" s="12"/>
      <c r="VWU28" s="12"/>
      <c r="VWV28" s="12"/>
      <c r="VWW28" s="12"/>
      <c r="VWX28" s="11"/>
      <c r="VWY28" s="12"/>
      <c r="VWZ28" s="12"/>
      <c r="VXA28" s="12"/>
      <c r="VXB28" s="12"/>
      <c r="VXC28" s="11"/>
      <c r="VXD28" s="12"/>
      <c r="VXE28" s="12"/>
      <c r="VXF28" s="12"/>
      <c r="VXG28" s="12"/>
      <c r="VXH28" s="11"/>
      <c r="VXI28" s="12"/>
      <c r="VXJ28" s="12"/>
      <c r="VXK28" s="12"/>
      <c r="VXL28" s="12"/>
      <c r="VXM28" s="11"/>
      <c r="VXN28" s="12"/>
      <c r="VXO28" s="12"/>
      <c r="VXP28" s="12"/>
      <c r="VXQ28" s="12"/>
      <c r="VXR28" s="11"/>
      <c r="VXS28" s="12"/>
      <c r="VXT28" s="12"/>
      <c r="VXU28" s="12"/>
      <c r="VXV28" s="12"/>
      <c r="VXW28" s="11"/>
      <c r="VXX28" s="12"/>
      <c r="VXY28" s="12"/>
      <c r="VXZ28" s="12"/>
      <c r="VYA28" s="12"/>
      <c r="VYB28" s="11"/>
      <c r="VYC28" s="12"/>
      <c r="VYD28" s="12"/>
      <c r="VYE28" s="12"/>
      <c r="VYF28" s="12"/>
      <c r="VYG28" s="11"/>
      <c r="VYH28" s="12"/>
      <c r="VYI28" s="12"/>
      <c r="VYJ28" s="12"/>
      <c r="VYK28" s="12"/>
      <c r="VYL28" s="11"/>
      <c r="VYM28" s="12"/>
      <c r="VYN28" s="12"/>
      <c r="VYO28" s="12"/>
      <c r="VYP28" s="12"/>
      <c r="VYQ28" s="11"/>
      <c r="VYR28" s="12"/>
      <c r="VYS28" s="12"/>
      <c r="VYT28" s="12"/>
      <c r="VYU28" s="12"/>
      <c r="VYV28" s="11"/>
      <c r="VYW28" s="12"/>
      <c r="VYX28" s="12"/>
      <c r="VYY28" s="12"/>
      <c r="VYZ28" s="12"/>
      <c r="VZA28" s="11"/>
      <c r="VZB28" s="12"/>
      <c r="VZC28" s="12"/>
      <c r="VZD28" s="12"/>
      <c r="VZE28" s="12"/>
      <c r="VZF28" s="11"/>
      <c r="VZG28" s="12"/>
      <c r="VZH28" s="12"/>
      <c r="VZI28" s="12"/>
      <c r="VZJ28" s="12"/>
      <c r="VZK28" s="11"/>
      <c r="VZL28" s="12"/>
      <c r="VZM28" s="12"/>
      <c r="VZN28" s="12"/>
      <c r="VZO28" s="12"/>
      <c r="VZP28" s="11"/>
      <c r="VZQ28" s="12"/>
      <c r="VZR28" s="12"/>
      <c r="VZS28" s="12"/>
      <c r="VZT28" s="12"/>
      <c r="VZU28" s="11"/>
      <c r="VZV28" s="12"/>
      <c r="VZW28" s="12"/>
      <c r="VZX28" s="12"/>
      <c r="VZY28" s="12"/>
      <c r="VZZ28" s="11"/>
      <c r="WAA28" s="12"/>
      <c r="WAB28" s="12"/>
      <c r="WAC28" s="12"/>
      <c r="WAD28" s="12"/>
      <c r="WAE28" s="11"/>
      <c r="WAF28" s="12"/>
      <c r="WAG28" s="12"/>
      <c r="WAH28" s="12"/>
      <c r="WAI28" s="12"/>
      <c r="WAJ28" s="11"/>
      <c r="WAK28" s="12"/>
      <c r="WAL28" s="12"/>
      <c r="WAM28" s="12"/>
      <c r="WAN28" s="12"/>
      <c r="WAO28" s="11"/>
      <c r="WAP28" s="12"/>
      <c r="WAQ28" s="12"/>
      <c r="WAR28" s="12"/>
      <c r="WAS28" s="12"/>
      <c r="WAT28" s="11"/>
      <c r="WAU28" s="12"/>
      <c r="WAV28" s="12"/>
      <c r="WAW28" s="12"/>
      <c r="WAX28" s="12"/>
      <c r="WAY28" s="11"/>
      <c r="WAZ28" s="12"/>
      <c r="WBA28" s="12"/>
      <c r="WBB28" s="12"/>
      <c r="WBC28" s="12"/>
      <c r="WBD28" s="11"/>
      <c r="WBE28" s="12"/>
      <c r="WBF28" s="12"/>
      <c r="WBG28" s="12"/>
      <c r="WBH28" s="12"/>
      <c r="WBI28" s="11"/>
      <c r="WBJ28" s="12"/>
      <c r="WBK28" s="12"/>
      <c r="WBL28" s="12"/>
      <c r="WBM28" s="12"/>
      <c r="WBN28" s="11"/>
      <c r="WBO28" s="12"/>
      <c r="WBP28" s="12"/>
      <c r="WBQ28" s="12"/>
      <c r="WBR28" s="12"/>
      <c r="WBS28" s="11"/>
      <c r="WBT28" s="12"/>
      <c r="WBU28" s="12"/>
      <c r="WBV28" s="12"/>
      <c r="WBW28" s="12"/>
      <c r="WBX28" s="11"/>
      <c r="WBY28" s="12"/>
      <c r="WBZ28" s="12"/>
      <c r="WCA28" s="12"/>
      <c r="WCB28" s="12"/>
      <c r="WCC28" s="11"/>
      <c r="WCD28" s="12"/>
      <c r="WCE28" s="12"/>
      <c r="WCF28" s="12"/>
      <c r="WCG28" s="12"/>
      <c r="WCH28" s="11"/>
      <c r="WCI28" s="12"/>
      <c r="WCJ28" s="12"/>
      <c r="WCK28" s="12"/>
      <c r="WCL28" s="12"/>
      <c r="WCM28" s="11"/>
      <c r="WCN28" s="12"/>
      <c r="WCO28" s="12"/>
      <c r="WCP28" s="12"/>
      <c r="WCQ28" s="12"/>
      <c r="WCR28" s="11"/>
      <c r="WCS28" s="12"/>
      <c r="WCT28" s="12"/>
      <c r="WCU28" s="12"/>
      <c r="WCV28" s="12"/>
      <c r="WCW28" s="11"/>
      <c r="WCX28" s="12"/>
      <c r="WCY28" s="12"/>
      <c r="WCZ28" s="12"/>
      <c r="WDA28" s="12"/>
      <c r="WDB28" s="11"/>
      <c r="WDC28" s="12"/>
      <c r="WDD28" s="12"/>
      <c r="WDE28" s="12"/>
      <c r="WDF28" s="12"/>
      <c r="WDG28" s="11"/>
      <c r="WDH28" s="12"/>
      <c r="WDI28" s="12"/>
      <c r="WDJ28" s="12"/>
      <c r="WDK28" s="12"/>
      <c r="WDL28" s="11"/>
      <c r="WDM28" s="12"/>
      <c r="WDN28" s="12"/>
      <c r="WDO28" s="12"/>
      <c r="WDP28" s="12"/>
      <c r="WDQ28" s="11"/>
      <c r="WDR28" s="12"/>
      <c r="WDS28" s="12"/>
      <c r="WDT28" s="12"/>
      <c r="WDU28" s="12"/>
      <c r="WDV28" s="11"/>
      <c r="WDW28" s="12"/>
      <c r="WDX28" s="12"/>
      <c r="WDY28" s="12"/>
      <c r="WDZ28" s="12"/>
      <c r="WEA28" s="11"/>
      <c r="WEB28" s="12"/>
      <c r="WEC28" s="12"/>
      <c r="WED28" s="12"/>
      <c r="WEE28" s="12"/>
      <c r="WEF28" s="11"/>
      <c r="WEG28" s="12"/>
      <c r="WEH28" s="12"/>
      <c r="WEI28" s="12"/>
      <c r="WEJ28" s="12"/>
      <c r="WEK28" s="11"/>
      <c r="WEL28" s="12"/>
      <c r="WEM28" s="12"/>
      <c r="WEN28" s="12"/>
      <c r="WEO28" s="12"/>
      <c r="WEP28" s="11"/>
      <c r="WEQ28" s="12"/>
      <c r="WER28" s="12"/>
      <c r="WES28" s="12"/>
      <c r="WET28" s="12"/>
      <c r="WEU28" s="11"/>
      <c r="WEV28" s="12"/>
      <c r="WEW28" s="12"/>
      <c r="WEX28" s="12"/>
      <c r="WEY28" s="12"/>
      <c r="WEZ28" s="11"/>
      <c r="WFA28" s="12"/>
      <c r="WFB28" s="12"/>
      <c r="WFC28" s="12"/>
      <c r="WFD28" s="12"/>
      <c r="WFE28" s="11"/>
      <c r="WFF28" s="12"/>
      <c r="WFG28" s="12"/>
      <c r="WFH28" s="12"/>
      <c r="WFI28" s="12"/>
      <c r="WFJ28" s="11"/>
      <c r="WFK28" s="12"/>
      <c r="WFL28" s="12"/>
      <c r="WFM28" s="12"/>
      <c r="WFN28" s="12"/>
      <c r="WFO28" s="11"/>
      <c r="WFP28" s="12"/>
      <c r="WFQ28" s="12"/>
      <c r="WFR28" s="12"/>
      <c r="WFS28" s="12"/>
      <c r="WFT28" s="11"/>
      <c r="WFU28" s="12"/>
      <c r="WFV28" s="12"/>
      <c r="WFW28" s="12"/>
      <c r="WFX28" s="12"/>
      <c r="WFY28" s="11"/>
      <c r="WFZ28" s="12"/>
      <c r="WGA28" s="12"/>
      <c r="WGB28" s="12"/>
      <c r="WGC28" s="12"/>
      <c r="WGD28" s="11"/>
      <c r="WGE28" s="12"/>
      <c r="WGF28" s="12"/>
      <c r="WGG28" s="12"/>
      <c r="WGH28" s="12"/>
      <c r="WGI28" s="11"/>
      <c r="WGJ28" s="12"/>
      <c r="WGK28" s="12"/>
      <c r="WGL28" s="12"/>
      <c r="WGM28" s="12"/>
      <c r="WGN28" s="11"/>
      <c r="WGO28" s="12"/>
      <c r="WGP28" s="12"/>
      <c r="WGQ28" s="12"/>
      <c r="WGR28" s="12"/>
      <c r="WGS28" s="11"/>
      <c r="WGT28" s="12"/>
      <c r="WGU28" s="12"/>
      <c r="WGV28" s="12"/>
      <c r="WGW28" s="12"/>
      <c r="WGX28" s="11"/>
      <c r="WGY28" s="12"/>
      <c r="WGZ28" s="12"/>
      <c r="WHA28" s="12"/>
      <c r="WHB28" s="12"/>
      <c r="WHC28" s="11"/>
      <c r="WHD28" s="12"/>
      <c r="WHE28" s="12"/>
      <c r="WHF28" s="12"/>
      <c r="WHG28" s="12"/>
      <c r="WHH28" s="11"/>
      <c r="WHI28" s="12"/>
      <c r="WHJ28" s="12"/>
      <c r="WHK28" s="12"/>
      <c r="WHL28" s="12"/>
      <c r="WHM28" s="11"/>
      <c r="WHN28" s="12"/>
      <c r="WHO28" s="12"/>
      <c r="WHP28" s="12"/>
      <c r="WHQ28" s="12"/>
      <c r="WHR28" s="11"/>
      <c r="WHS28" s="12"/>
      <c r="WHT28" s="12"/>
      <c r="WHU28" s="12"/>
      <c r="WHV28" s="12"/>
      <c r="WHW28" s="11"/>
      <c r="WHX28" s="12"/>
      <c r="WHY28" s="12"/>
      <c r="WHZ28" s="12"/>
      <c r="WIA28" s="12"/>
      <c r="WIB28" s="11"/>
      <c r="WIC28" s="12"/>
      <c r="WID28" s="12"/>
      <c r="WIE28" s="12"/>
      <c r="WIF28" s="12"/>
      <c r="WIG28" s="11"/>
      <c r="WIH28" s="12"/>
      <c r="WII28" s="12"/>
      <c r="WIJ28" s="12"/>
      <c r="WIK28" s="12"/>
      <c r="WIL28" s="11"/>
      <c r="WIM28" s="12"/>
      <c r="WIN28" s="12"/>
      <c r="WIO28" s="12"/>
      <c r="WIP28" s="12"/>
      <c r="WIQ28" s="11"/>
      <c r="WIR28" s="12"/>
      <c r="WIS28" s="12"/>
      <c r="WIT28" s="12"/>
      <c r="WIU28" s="12"/>
      <c r="WIV28" s="11"/>
      <c r="WIW28" s="12"/>
      <c r="WIX28" s="12"/>
      <c r="WIY28" s="12"/>
      <c r="WIZ28" s="12"/>
      <c r="WJA28" s="11"/>
      <c r="WJB28" s="12"/>
      <c r="WJC28" s="12"/>
      <c r="WJD28" s="12"/>
      <c r="WJE28" s="12"/>
      <c r="WJF28" s="11"/>
      <c r="WJG28" s="12"/>
      <c r="WJH28" s="12"/>
      <c r="WJI28" s="12"/>
      <c r="WJJ28" s="12"/>
      <c r="WJK28" s="11"/>
      <c r="WJL28" s="12"/>
      <c r="WJM28" s="12"/>
      <c r="WJN28" s="12"/>
      <c r="WJO28" s="12"/>
      <c r="WJP28" s="11"/>
      <c r="WJQ28" s="12"/>
      <c r="WJR28" s="12"/>
      <c r="WJS28" s="12"/>
      <c r="WJT28" s="12"/>
      <c r="WJU28" s="11"/>
      <c r="WJV28" s="12"/>
      <c r="WJW28" s="12"/>
      <c r="WJX28" s="12"/>
      <c r="WJY28" s="12"/>
      <c r="WJZ28" s="11"/>
      <c r="WKA28" s="12"/>
      <c r="WKB28" s="12"/>
      <c r="WKC28" s="12"/>
      <c r="WKD28" s="12"/>
      <c r="WKE28" s="11"/>
      <c r="WKF28" s="12"/>
      <c r="WKG28" s="12"/>
      <c r="WKH28" s="12"/>
      <c r="WKI28" s="12"/>
      <c r="WKJ28" s="11"/>
      <c r="WKK28" s="12"/>
      <c r="WKL28" s="12"/>
      <c r="WKM28" s="12"/>
      <c r="WKN28" s="12"/>
      <c r="WKO28" s="11"/>
      <c r="WKP28" s="12"/>
      <c r="WKQ28" s="12"/>
      <c r="WKR28" s="12"/>
      <c r="WKS28" s="12"/>
      <c r="WKT28" s="11"/>
      <c r="WKU28" s="12"/>
      <c r="WKV28" s="12"/>
      <c r="WKW28" s="12"/>
      <c r="WKX28" s="12"/>
      <c r="WKY28" s="11"/>
      <c r="WKZ28" s="12"/>
      <c r="WLA28" s="12"/>
      <c r="WLB28" s="12"/>
      <c r="WLC28" s="12"/>
      <c r="WLD28" s="11"/>
      <c r="WLE28" s="12"/>
      <c r="WLF28" s="12"/>
      <c r="WLG28" s="12"/>
      <c r="WLH28" s="12"/>
      <c r="WLI28" s="11"/>
      <c r="WLJ28" s="12"/>
      <c r="WLK28" s="12"/>
      <c r="WLL28" s="12"/>
      <c r="WLM28" s="12"/>
      <c r="WLN28" s="11"/>
      <c r="WLO28" s="12"/>
      <c r="WLP28" s="12"/>
      <c r="WLQ28" s="12"/>
      <c r="WLR28" s="12"/>
      <c r="WLS28" s="11"/>
      <c r="WLT28" s="12"/>
      <c r="WLU28" s="12"/>
      <c r="WLV28" s="12"/>
      <c r="WLW28" s="12"/>
      <c r="WLX28" s="11"/>
      <c r="WLY28" s="12"/>
      <c r="WLZ28" s="12"/>
      <c r="WMA28" s="12"/>
      <c r="WMB28" s="12"/>
      <c r="WMC28" s="11"/>
      <c r="WMD28" s="12"/>
      <c r="WME28" s="12"/>
      <c r="WMF28" s="12"/>
      <c r="WMG28" s="12"/>
      <c r="WMH28" s="11"/>
      <c r="WMI28" s="12"/>
      <c r="WMJ28" s="12"/>
      <c r="WMK28" s="12"/>
      <c r="WML28" s="12"/>
      <c r="WMM28" s="11"/>
      <c r="WMN28" s="12"/>
      <c r="WMO28" s="12"/>
      <c r="WMP28" s="12"/>
      <c r="WMQ28" s="12"/>
      <c r="WMR28" s="11"/>
      <c r="WMS28" s="12"/>
      <c r="WMT28" s="12"/>
      <c r="WMU28" s="12"/>
      <c r="WMV28" s="12"/>
      <c r="WMW28" s="11"/>
      <c r="WMX28" s="12"/>
      <c r="WMY28" s="12"/>
      <c r="WMZ28" s="12"/>
      <c r="WNA28" s="12"/>
      <c r="WNB28" s="11"/>
      <c r="WNC28" s="12"/>
      <c r="WND28" s="12"/>
      <c r="WNE28" s="12"/>
      <c r="WNF28" s="12"/>
      <c r="WNG28" s="11"/>
      <c r="WNH28" s="12"/>
      <c r="WNI28" s="12"/>
      <c r="WNJ28" s="12"/>
      <c r="WNK28" s="12"/>
      <c r="WNL28" s="11"/>
      <c r="WNM28" s="12"/>
      <c r="WNN28" s="12"/>
      <c r="WNO28" s="12"/>
      <c r="WNP28" s="12"/>
      <c r="WNQ28" s="11"/>
      <c r="WNR28" s="12"/>
      <c r="WNS28" s="12"/>
      <c r="WNT28" s="12"/>
      <c r="WNU28" s="12"/>
      <c r="WNV28" s="11"/>
      <c r="WNW28" s="12"/>
      <c r="WNX28" s="12"/>
      <c r="WNY28" s="12"/>
      <c r="WNZ28" s="12"/>
      <c r="WOA28" s="11"/>
      <c r="WOB28" s="12"/>
      <c r="WOC28" s="12"/>
      <c r="WOD28" s="12"/>
      <c r="WOE28" s="12"/>
      <c r="WOF28" s="11"/>
      <c r="WOG28" s="12"/>
      <c r="WOH28" s="12"/>
      <c r="WOI28" s="12"/>
      <c r="WOJ28" s="12"/>
      <c r="WOK28" s="11"/>
      <c r="WOL28" s="12"/>
      <c r="WOM28" s="12"/>
      <c r="WON28" s="12"/>
      <c r="WOO28" s="12"/>
      <c r="WOP28" s="11"/>
      <c r="WOQ28" s="12"/>
      <c r="WOR28" s="12"/>
      <c r="WOS28" s="12"/>
      <c r="WOT28" s="12"/>
      <c r="WOU28" s="11"/>
      <c r="WOV28" s="12"/>
      <c r="WOW28" s="12"/>
      <c r="WOX28" s="12"/>
      <c r="WOY28" s="12"/>
      <c r="WOZ28" s="11"/>
      <c r="WPA28" s="12"/>
      <c r="WPB28" s="12"/>
      <c r="WPC28" s="12"/>
      <c r="WPD28" s="12"/>
      <c r="WPE28" s="11"/>
      <c r="WPF28" s="12"/>
      <c r="WPG28" s="12"/>
      <c r="WPH28" s="12"/>
      <c r="WPI28" s="12"/>
      <c r="WPJ28" s="11"/>
      <c r="WPK28" s="12"/>
      <c r="WPL28" s="12"/>
      <c r="WPM28" s="12"/>
      <c r="WPN28" s="12"/>
      <c r="WPO28" s="11"/>
      <c r="WPP28" s="12"/>
      <c r="WPQ28" s="12"/>
      <c r="WPR28" s="12"/>
      <c r="WPS28" s="12"/>
      <c r="WPT28" s="11"/>
      <c r="WPU28" s="12"/>
      <c r="WPV28" s="12"/>
      <c r="WPW28" s="12"/>
      <c r="WPX28" s="12"/>
      <c r="WPY28" s="11"/>
      <c r="WPZ28" s="12"/>
      <c r="WQA28" s="12"/>
      <c r="WQB28" s="12"/>
      <c r="WQC28" s="12"/>
      <c r="WQD28" s="11"/>
      <c r="WQE28" s="12"/>
      <c r="WQF28" s="12"/>
      <c r="WQG28" s="12"/>
      <c r="WQH28" s="12"/>
      <c r="WQI28" s="11"/>
      <c r="WQJ28" s="12"/>
      <c r="WQK28" s="12"/>
      <c r="WQL28" s="12"/>
      <c r="WQM28" s="12"/>
      <c r="WQN28" s="11"/>
      <c r="WQO28" s="12"/>
      <c r="WQP28" s="12"/>
      <c r="WQQ28" s="12"/>
      <c r="WQR28" s="12"/>
      <c r="WQS28" s="11"/>
      <c r="WQT28" s="12"/>
      <c r="WQU28" s="12"/>
      <c r="WQV28" s="12"/>
      <c r="WQW28" s="12"/>
      <c r="WQX28" s="11"/>
      <c r="WQY28" s="12"/>
      <c r="WQZ28" s="12"/>
      <c r="WRA28" s="12"/>
      <c r="WRB28" s="12"/>
      <c r="WRC28" s="11"/>
      <c r="WRD28" s="12"/>
      <c r="WRE28" s="12"/>
      <c r="WRF28" s="12"/>
      <c r="WRG28" s="12"/>
      <c r="WRH28" s="11"/>
      <c r="WRI28" s="12"/>
      <c r="WRJ28" s="12"/>
      <c r="WRK28" s="12"/>
      <c r="WRL28" s="12"/>
      <c r="WRM28" s="11"/>
      <c r="WRN28" s="12"/>
      <c r="WRO28" s="12"/>
      <c r="WRP28" s="12"/>
      <c r="WRQ28" s="12"/>
      <c r="WRR28" s="11"/>
      <c r="WRS28" s="12"/>
      <c r="WRT28" s="12"/>
      <c r="WRU28" s="12"/>
      <c r="WRV28" s="12"/>
      <c r="WRW28" s="11"/>
      <c r="WRX28" s="12"/>
      <c r="WRY28" s="12"/>
      <c r="WRZ28" s="12"/>
      <c r="WSA28" s="12"/>
      <c r="WSB28" s="11"/>
      <c r="WSC28" s="12"/>
      <c r="WSD28" s="12"/>
      <c r="WSE28" s="12"/>
      <c r="WSF28" s="12"/>
      <c r="WSG28" s="11"/>
      <c r="WSH28" s="12"/>
      <c r="WSI28" s="12"/>
      <c r="WSJ28" s="12"/>
      <c r="WSK28" s="12"/>
      <c r="WSL28" s="11"/>
      <c r="WSM28" s="12"/>
      <c r="WSN28" s="12"/>
      <c r="WSO28" s="12"/>
      <c r="WSP28" s="12"/>
      <c r="WSQ28" s="11"/>
      <c r="WSR28" s="12"/>
      <c r="WSS28" s="12"/>
      <c r="WST28" s="12"/>
      <c r="WSU28" s="12"/>
      <c r="WSV28" s="11"/>
      <c r="WSW28" s="12"/>
      <c r="WSX28" s="12"/>
      <c r="WSY28" s="12"/>
      <c r="WSZ28" s="12"/>
      <c r="WTA28" s="11"/>
      <c r="WTB28" s="12"/>
      <c r="WTC28" s="12"/>
      <c r="WTD28" s="12"/>
      <c r="WTE28" s="12"/>
      <c r="WTF28" s="11"/>
      <c r="WTG28" s="12"/>
      <c r="WTH28" s="12"/>
      <c r="WTI28" s="12"/>
      <c r="WTJ28" s="12"/>
      <c r="WTK28" s="11"/>
      <c r="WTL28" s="12"/>
      <c r="WTM28" s="12"/>
      <c r="WTN28" s="12"/>
      <c r="WTO28" s="12"/>
      <c r="WTP28" s="11"/>
      <c r="WTQ28" s="12"/>
      <c r="WTR28" s="12"/>
      <c r="WTS28" s="12"/>
      <c r="WTT28" s="12"/>
      <c r="WTU28" s="11"/>
      <c r="WTV28" s="12"/>
      <c r="WTW28" s="12"/>
      <c r="WTX28" s="12"/>
      <c r="WTY28" s="12"/>
      <c r="WTZ28" s="11"/>
      <c r="WUA28" s="12"/>
      <c r="WUB28" s="12"/>
      <c r="WUC28" s="12"/>
      <c r="WUD28" s="12"/>
      <c r="WUE28" s="11"/>
      <c r="WUF28" s="12"/>
      <c r="WUG28" s="12"/>
      <c r="WUH28" s="12"/>
      <c r="WUI28" s="12"/>
      <c r="WUJ28" s="11"/>
      <c r="WUK28" s="12"/>
      <c r="WUL28" s="12"/>
      <c r="WUM28" s="12"/>
      <c r="WUN28" s="12"/>
      <c r="WUO28" s="11"/>
      <c r="WUP28" s="12"/>
      <c r="WUQ28" s="12"/>
      <c r="WUR28" s="12"/>
      <c r="WUS28" s="12"/>
      <c r="WUT28" s="11"/>
      <c r="WUU28" s="12"/>
      <c r="WUV28" s="12"/>
      <c r="WUW28" s="12"/>
      <c r="WUX28" s="12"/>
      <c r="WUY28" s="11"/>
      <c r="WUZ28" s="12"/>
      <c r="WVA28" s="12"/>
      <c r="WVB28" s="12"/>
      <c r="WVC28" s="12"/>
      <c r="WVD28" s="11"/>
      <c r="WVE28" s="12"/>
      <c r="WVF28" s="12"/>
      <c r="WVG28" s="12"/>
      <c r="WVH28" s="12"/>
      <c r="WVI28" s="11"/>
      <c r="WVJ28" s="12"/>
      <c r="WVK28" s="12"/>
      <c r="WVL28" s="12"/>
      <c r="WVM28" s="12"/>
      <c r="WVN28" s="11"/>
      <c r="WVO28" s="12"/>
      <c r="WVP28" s="12"/>
      <c r="WVQ28" s="12"/>
      <c r="WVR28" s="12"/>
      <c r="WVS28" s="11"/>
      <c r="WVT28" s="12"/>
      <c r="WVU28" s="12"/>
      <c r="WVV28" s="12"/>
      <c r="WVW28" s="12"/>
      <c r="WVX28" s="11"/>
      <c r="WVY28" s="12"/>
      <c r="WVZ28" s="12"/>
      <c r="WWA28" s="12"/>
      <c r="WWB28" s="12"/>
      <c r="WWC28" s="11"/>
      <c r="WWD28" s="12"/>
      <c r="WWE28" s="12"/>
      <c r="WWF28" s="12"/>
      <c r="WWG28" s="12"/>
      <c r="WWH28" s="11"/>
      <c r="WWI28" s="12"/>
      <c r="WWJ28" s="12"/>
      <c r="WWK28" s="12"/>
      <c r="WWL28" s="12"/>
      <c r="WWM28" s="11"/>
      <c r="WWN28" s="12"/>
      <c r="WWO28" s="12"/>
      <c r="WWP28" s="12"/>
      <c r="WWQ28" s="12"/>
      <c r="WWR28" s="11"/>
      <c r="WWS28" s="12"/>
      <c r="WWT28" s="12"/>
      <c r="WWU28" s="12"/>
      <c r="WWV28" s="12"/>
      <c r="WWW28" s="11"/>
      <c r="WWX28" s="12"/>
      <c r="WWY28" s="12"/>
      <c r="WWZ28" s="12"/>
      <c r="WXA28" s="12"/>
      <c r="WXB28" s="11"/>
      <c r="WXC28" s="12"/>
      <c r="WXD28" s="12"/>
      <c r="WXE28" s="12"/>
      <c r="WXF28" s="12"/>
      <c r="WXG28" s="11"/>
      <c r="WXH28" s="12"/>
      <c r="WXI28" s="12"/>
      <c r="WXJ28" s="12"/>
      <c r="WXK28" s="12"/>
      <c r="WXL28" s="11"/>
      <c r="WXM28" s="12"/>
      <c r="WXN28" s="12"/>
      <c r="WXO28" s="12"/>
      <c r="WXP28" s="12"/>
      <c r="WXQ28" s="11"/>
      <c r="WXR28" s="12"/>
      <c r="WXS28" s="12"/>
      <c r="WXT28" s="12"/>
      <c r="WXU28" s="12"/>
      <c r="WXV28" s="11"/>
      <c r="WXW28" s="12"/>
      <c r="WXX28" s="12"/>
      <c r="WXY28" s="12"/>
      <c r="WXZ28" s="12"/>
      <c r="WYA28" s="11"/>
      <c r="WYB28" s="12"/>
      <c r="WYC28" s="12"/>
      <c r="WYD28" s="12"/>
      <c r="WYE28" s="12"/>
      <c r="WYF28" s="11"/>
      <c r="WYG28" s="12"/>
      <c r="WYH28" s="12"/>
      <c r="WYI28" s="12"/>
      <c r="WYJ28" s="12"/>
      <c r="WYK28" s="11"/>
      <c r="WYL28" s="12"/>
      <c r="WYM28" s="12"/>
      <c r="WYN28" s="12"/>
      <c r="WYO28" s="12"/>
      <c r="WYP28" s="11"/>
      <c r="WYQ28" s="12"/>
      <c r="WYR28" s="12"/>
      <c r="WYS28" s="12"/>
      <c r="WYT28" s="12"/>
      <c r="WYU28" s="11"/>
      <c r="WYV28" s="12"/>
      <c r="WYW28" s="12"/>
      <c r="WYX28" s="12"/>
      <c r="WYY28" s="12"/>
      <c r="WYZ28" s="11"/>
      <c r="WZA28" s="12"/>
      <c r="WZB28" s="12"/>
      <c r="WZC28" s="12"/>
      <c r="WZD28" s="12"/>
      <c r="WZE28" s="11"/>
      <c r="WZF28" s="12"/>
      <c r="WZG28" s="12"/>
      <c r="WZH28" s="12"/>
      <c r="WZI28" s="12"/>
      <c r="WZJ28" s="11"/>
      <c r="WZK28" s="12"/>
      <c r="WZL28" s="12"/>
      <c r="WZM28" s="12"/>
      <c r="WZN28" s="12"/>
      <c r="WZO28" s="11"/>
      <c r="WZP28" s="12"/>
      <c r="WZQ28" s="12"/>
      <c r="WZR28" s="12"/>
      <c r="WZS28" s="12"/>
      <c r="WZT28" s="11"/>
      <c r="WZU28" s="12"/>
      <c r="WZV28" s="12"/>
      <c r="WZW28" s="12"/>
      <c r="WZX28" s="12"/>
      <c r="WZY28" s="11"/>
      <c r="WZZ28" s="12"/>
      <c r="XAA28" s="12"/>
      <c r="XAB28" s="12"/>
      <c r="XAC28" s="12"/>
      <c r="XAD28" s="11"/>
      <c r="XAE28" s="12"/>
      <c r="XAF28" s="12"/>
      <c r="XAG28" s="12"/>
      <c r="XAH28" s="12"/>
      <c r="XAI28" s="11"/>
      <c r="XAJ28" s="12"/>
      <c r="XAK28" s="12"/>
      <c r="XAL28" s="12"/>
      <c r="XAM28" s="12"/>
      <c r="XAN28" s="11"/>
      <c r="XAO28" s="12"/>
      <c r="XAP28" s="12"/>
      <c r="XAQ28" s="12"/>
      <c r="XAR28" s="12"/>
      <c r="XAS28" s="11"/>
      <c r="XAT28" s="12"/>
      <c r="XAU28" s="12"/>
      <c r="XAV28" s="12"/>
      <c r="XAW28" s="12"/>
      <c r="XAX28" s="11"/>
      <c r="XAY28" s="12"/>
      <c r="XAZ28" s="12"/>
      <c r="XBA28" s="12"/>
      <c r="XBB28" s="12"/>
      <c r="XBC28" s="11"/>
      <c r="XBD28" s="12"/>
      <c r="XBE28" s="12"/>
      <c r="XBF28" s="12"/>
      <c r="XBG28" s="12"/>
      <c r="XBH28" s="11"/>
      <c r="XBI28" s="12"/>
      <c r="XBJ28" s="12"/>
      <c r="XBK28" s="12"/>
      <c r="XBL28" s="12"/>
      <c r="XBM28" s="11"/>
      <c r="XBN28" s="12"/>
      <c r="XBO28" s="12"/>
      <c r="XBP28" s="12"/>
      <c r="XBQ28" s="12"/>
      <c r="XBR28" s="11"/>
      <c r="XBS28" s="12"/>
      <c r="XBT28" s="12"/>
      <c r="XBU28" s="12"/>
      <c r="XBV28" s="12"/>
      <c r="XBW28" s="11"/>
      <c r="XBX28" s="12"/>
      <c r="XBY28" s="12"/>
      <c r="XBZ28" s="12"/>
      <c r="XCA28" s="12"/>
      <c r="XCB28" s="11"/>
      <c r="XCC28" s="12"/>
      <c r="XCD28" s="12"/>
      <c r="XCE28" s="12"/>
      <c r="XCF28" s="12"/>
      <c r="XCG28" s="11"/>
      <c r="XCH28" s="12"/>
      <c r="XCI28" s="12"/>
      <c r="XCJ28" s="12"/>
      <c r="XCK28" s="12"/>
      <c r="XCL28" s="11"/>
      <c r="XCM28" s="12"/>
      <c r="XCN28" s="12"/>
      <c r="XCO28" s="12"/>
      <c r="XCP28" s="12"/>
      <c r="XCQ28" s="11"/>
      <c r="XCR28" s="12"/>
      <c r="XCS28" s="12"/>
      <c r="XCT28" s="12"/>
      <c r="XCU28" s="12"/>
      <c r="XCV28" s="11"/>
      <c r="XCW28" s="12"/>
      <c r="XCX28" s="12"/>
      <c r="XCY28" s="12"/>
      <c r="XCZ28" s="12"/>
      <c r="XDA28" s="11"/>
      <c r="XDB28" s="12"/>
      <c r="XDC28" s="12"/>
      <c r="XDD28" s="12"/>
      <c r="XDE28" s="12"/>
      <c r="XDF28" s="11"/>
      <c r="XDG28" s="12"/>
      <c r="XDH28" s="12"/>
      <c r="XDI28" s="12"/>
      <c r="XDJ28" s="12"/>
      <c r="XDK28" s="11"/>
      <c r="XDL28" s="12"/>
      <c r="XDM28" s="12"/>
      <c r="XDN28" s="12"/>
      <c r="XDO28" s="12"/>
      <c r="XDP28" s="11"/>
      <c r="XDQ28" s="12"/>
      <c r="XDR28" s="12"/>
      <c r="XDS28" s="12"/>
      <c r="XDT28" s="12"/>
      <c r="XDU28" s="11"/>
      <c r="XDV28" s="12"/>
      <c r="XDW28" s="12"/>
      <c r="XDX28" s="12"/>
      <c r="XDY28" s="12"/>
      <c r="XDZ28" s="11"/>
      <c r="XEA28" s="12"/>
      <c r="XEB28" s="12"/>
      <c r="XEC28" s="12"/>
      <c r="XED28" s="12"/>
      <c r="XEE28" s="11"/>
      <c r="XEF28" s="12"/>
      <c r="XEG28" s="12"/>
      <c r="XEH28" s="12"/>
      <c r="XEI28" s="12"/>
      <c r="XEJ28" s="11"/>
      <c r="XEK28" s="12"/>
      <c r="XEL28" s="12"/>
      <c r="XEM28" s="12"/>
      <c r="XEN28" s="12"/>
      <c r="XEO28" s="11"/>
      <c r="XEP28" s="12"/>
      <c r="XEQ28" s="12"/>
      <c r="XER28" s="12"/>
      <c r="XES28" s="12"/>
      <c r="XET28" s="11"/>
      <c r="XEU28" s="12"/>
      <c r="XEV28" s="12"/>
      <c r="XEW28" s="12"/>
      <c r="XEX28" s="12"/>
      <c r="XEY28" s="11"/>
      <c r="XEZ28" s="12"/>
      <c r="XFA28" s="12"/>
      <c r="XFB28" s="12"/>
      <c r="XFC28" s="12"/>
      <c r="XFD28" s="11"/>
    </row>
    <row r="29" spans="1:16384">
      <c r="A29" t="s">
        <v>7</v>
      </c>
      <c r="B29" s="3">
        <f t="shared" si="11"/>
        <v>5853</v>
      </c>
      <c r="C29" s="3">
        <f t="shared" si="11"/>
        <v>10377</v>
      </c>
      <c r="D29" s="3">
        <f t="shared" si="11"/>
        <v>12837</v>
      </c>
      <c r="E29" s="3">
        <f t="shared" si="11"/>
        <v>0</v>
      </c>
      <c r="F29" s="18">
        <f t="shared" si="12"/>
        <v>29067</v>
      </c>
      <c r="H29" s="3"/>
      <c r="I29" s="3"/>
      <c r="J29" s="3"/>
      <c r="K29" s="3"/>
      <c r="L29" s="3"/>
      <c r="N29" s="3"/>
      <c r="O29" s="3"/>
      <c r="P29" s="3"/>
      <c r="Q29" s="3"/>
      <c r="R29" s="3"/>
    </row>
    <row r="30" spans="1:16384">
      <c r="A30" t="s">
        <v>8</v>
      </c>
      <c r="B30" s="3">
        <f t="shared" si="11"/>
        <v>10845.499234605766</v>
      </c>
      <c r="C30" s="3">
        <f t="shared" si="11"/>
        <v>11724.255262940254</v>
      </c>
      <c r="D30" s="3">
        <f t="shared" si="11"/>
        <v>11763</v>
      </c>
      <c r="E30" s="3">
        <f t="shared" si="11"/>
        <v>13306.012581121868</v>
      </c>
      <c r="F30" s="18">
        <f t="shared" si="12"/>
        <v>47638.767078667886</v>
      </c>
      <c r="H30" s="3"/>
      <c r="I30" s="3"/>
      <c r="J30" s="3"/>
      <c r="K30" s="3"/>
      <c r="L30" s="3"/>
      <c r="N30" s="3"/>
      <c r="O30" s="3"/>
      <c r="P30" s="3"/>
      <c r="Q30" s="3"/>
      <c r="R30" s="3"/>
    </row>
    <row r="31" spans="1:16384">
      <c r="A31" t="s">
        <v>9</v>
      </c>
      <c r="B31" s="3">
        <f t="shared" si="11"/>
        <v>10178.105409758484</v>
      </c>
      <c r="C31" s="3">
        <f t="shared" si="11"/>
        <v>11263.684905529792</v>
      </c>
      <c r="D31" s="3">
        <f t="shared" si="11"/>
        <v>10241</v>
      </c>
      <c r="E31" s="3">
        <f t="shared" si="11"/>
        <v>10458.01423936269</v>
      </c>
      <c r="F31" s="18">
        <f t="shared" si="12"/>
        <v>42140.804554650967</v>
      </c>
      <c r="H31" s="3"/>
      <c r="I31" s="3"/>
      <c r="J31" s="3"/>
      <c r="K31" s="3"/>
      <c r="L31" s="3"/>
      <c r="N31" s="3"/>
      <c r="O31" s="3"/>
      <c r="P31" s="3"/>
      <c r="Q31" s="3"/>
      <c r="R31" s="3"/>
    </row>
    <row r="32" spans="1:16384">
      <c r="A32" t="s">
        <v>10</v>
      </c>
      <c r="B32" s="3">
        <f t="shared" ref="B32:D33" si="13">B89</f>
        <v>2991.0640461862486</v>
      </c>
      <c r="C32" s="3">
        <f t="shared" si="13"/>
        <v>7207.9949169591728</v>
      </c>
      <c r="D32" s="3">
        <f t="shared" si="13"/>
        <v>6735</v>
      </c>
      <c r="E32" s="3">
        <f>E89</f>
        <v>7247.4930899969404</v>
      </c>
      <c r="F32" s="18">
        <f t="shared" si="12"/>
        <v>24181.552053142361</v>
      </c>
      <c r="H32" s="3"/>
      <c r="I32" s="3"/>
      <c r="J32" s="3"/>
      <c r="K32" s="3"/>
      <c r="L32" s="3"/>
      <c r="N32" s="3"/>
      <c r="O32" s="3"/>
      <c r="P32" s="3"/>
      <c r="Q32" s="3"/>
      <c r="R32" s="3"/>
    </row>
    <row r="33" spans="1:16384">
      <c r="A33" t="s">
        <v>12</v>
      </c>
      <c r="B33" s="3">
        <f t="shared" si="13"/>
        <v>3047</v>
      </c>
      <c r="C33" s="3">
        <f t="shared" si="13"/>
        <v>4354</v>
      </c>
      <c r="D33" s="3">
        <f t="shared" si="13"/>
        <v>4563</v>
      </c>
      <c r="E33" s="3">
        <f>E90</f>
        <v>4250</v>
      </c>
      <c r="F33" s="18">
        <f t="shared" si="12"/>
        <v>16214</v>
      </c>
      <c r="H33" s="3"/>
      <c r="I33" s="3"/>
      <c r="J33" s="3"/>
      <c r="K33" s="3"/>
      <c r="L33" s="3"/>
      <c r="N33" s="3"/>
      <c r="O33" s="3"/>
      <c r="P33" s="3"/>
      <c r="Q33" s="3"/>
      <c r="R33" s="3"/>
    </row>
    <row r="34" spans="1:16384">
      <c r="A34" t="s">
        <v>11</v>
      </c>
      <c r="B34" s="3">
        <f t="shared" ref="B34:D36" si="14">B91</f>
        <v>5949</v>
      </c>
      <c r="C34" s="3">
        <f t="shared" si="14"/>
        <v>9303</v>
      </c>
      <c r="D34" s="3">
        <f t="shared" si="14"/>
        <v>11243</v>
      </c>
      <c r="E34" s="3">
        <f>E91</f>
        <v>13200</v>
      </c>
      <c r="F34" s="18">
        <f t="shared" si="12"/>
        <v>39695</v>
      </c>
      <c r="H34" s="3"/>
      <c r="I34" s="3"/>
      <c r="J34" s="3"/>
      <c r="K34" s="3"/>
      <c r="L34" s="3"/>
      <c r="N34" s="3"/>
      <c r="O34" s="3"/>
      <c r="P34" s="3"/>
      <c r="Q34" s="3"/>
      <c r="R34" s="3"/>
    </row>
    <row r="35" spans="1:16384">
      <c r="A35" s="11" t="s">
        <v>13</v>
      </c>
      <c r="B35" s="3">
        <f t="shared" si="14"/>
        <v>0</v>
      </c>
      <c r="C35" s="3">
        <f t="shared" si="14"/>
        <v>0</v>
      </c>
      <c r="D35" s="3">
        <f t="shared" si="14"/>
        <v>0</v>
      </c>
      <c r="E35" s="3">
        <f>E92</f>
        <v>0</v>
      </c>
      <c r="F35" s="17">
        <f t="shared" si="12"/>
        <v>0</v>
      </c>
      <c r="G35" s="11"/>
      <c r="H35" s="12"/>
      <c r="I35" s="12"/>
      <c r="J35" s="12"/>
      <c r="K35" s="12"/>
      <c r="L35" s="12"/>
      <c r="M35" s="11"/>
      <c r="N35" s="12"/>
      <c r="O35" s="12"/>
      <c r="P35" s="12"/>
      <c r="Q35" s="12"/>
      <c r="R35" s="12"/>
      <c r="S35" s="11"/>
      <c r="T35" s="12"/>
      <c r="U35" s="12"/>
      <c r="V35" s="12"/>
      <c r="W35" s="12"/>
      <c r="X35" s="11"/>
      <c r="Y35" s="12"/>
      <c r="Z35" s="12"/>
      <c r="AA35" s="12"/>
      <c r="AB35" s="12"/>
      <c r="AC35" s="11"/>
      <c r="AD35" s="12"/>
      <c r="AE35" s="12"/>
      <c r="AF35" s="12"/>
      <c r="AG35" s="12"/>
      <c r="AH35" s="11"/>
      <c r="AI35" s="12"/>
      <c r="AJ35" s="12"/>
      <c r="AK35" s="12"/>
      <c r="AL35" s="12"/>
      <c r="AM35" s="11"/>
      <c r="AN35" s="12"/>
      <c r="AO35" s="12"/>
      <c r="AP35" s="12"/>
      <c r="AQ35" s="12"/>
      <c r="AR35" s="11"/>
      <c r="AS35" s="12"/>
      <c r="AT35" s="12"/>
      <c r="AU35" s="12"/>
      <c r="AV35" s="12"/>
      <c r="AW35" s="11"/>
      <c r="AX35" s="12"/>
      <c r="AY35" s="12"/>
      <c r="AZ35" s="12"/>
      <c r="BA35" s="12"/>
      <c r="BB35" s="11"/>
      <c r="BC35" s="12"/>
      <c r="BD35" s="12"/>
      <c r="BE35" s="12"/>
      <c r="BF35" s="12"/>
      <c r="BG35" s="11"/>
      <c r="BH35" s="12"/>
      <c r="BI35" s="12"/>
      <c r="BJ35" s="12"/>
      <c r="BK35" s="12"/>
      <c r="BL35" s="11"/>
      <c r="BM35" s="12"/>
      <c r="BN35" s="12"/>
      <c r="BO35" s="12"/>
      <c r="BP35" s="12"/>
      <c r="BQ35" s="11"/>
      <c r="BR35" s="12"/>
      <c r="BS35" s="12"/>
      <c r="BT35" s="12"/>
      <c r="BU35" s="12"/>
      <c r="BV35" s="11"/>
      <c r="BW35" s="12"/>
      <c r="BX35" s="12"/>
      <c r="BY35" s="12"/>
      <c r="BZ35" s="12"/>
      <c r="CA35" s="11"/>
      <c r="CB35" s="12"/>
      <c r="CC35" s="12"/>
      <c r="CD35" s="12"/>
      <c r="CE35" s="12"/>
      <c r="CF35" s="11"/>
      <c r="CG35" s="12"/>
      <c r="CH35" s="12"/>
      <c r="CI35" s="12"/>
      <c r="CJ35" s="12"/>
      <c r="CK35" s="11"/>
      <c r="CL35" s="12"/>
      <c r="CM35" s="12"/>
      <c r="CN35" s="12"/>
      <c r="CO35" s="12"/>
      <c r="CP35" s="11"/>
      <c r="CQ35" s="12"/>
      <c r="CR35" s="12"/>
      <c r="CS35" s="12"/>
      <c r="CT35" s="12"/>
      <c r="CU35" s="11"/>
      <c r="CV35" s="12"/>
      <c r="CW35" s="12"/>
      <c r="CX35" s="12"/>
      <c r="CY35" s="12"/>
      <c r="CZ35" s="11"/>
      <c r="DA35" s="12"/>
      <c r="DB35" s="12"/>
      <c r="DC35" s="12"/>
      <c r="DD35" s="12"/>
      <c r="DE35" s="11"/>
      <c r="DF35" s="12"/>
      <c r="DG35" s="12"/>
      <c r="DH35" s="12"/>
      <c r="DI35" s="12"/>
      <c r="DJ35" s="11"/>
      <c r="DK35" s="12"/>
      <c r="DL35" s="12"/>
      <c r="DM35" s="12"/>
      <c r="DN35" s="12"/>
      <c r="DO35" s="11"/>
      <c r="DP35" s="12"/>
      <c r="DQ35" s="12"/>
      <c r="DR35" s="12"/>
      <c r="DS35" s="12"/>
      <c r="DT35" s="11"/>
      <c r="DU35" s="12"/>
      <c r="DV35" s="12"/>
      <c r="DW35" s="12"/>
      <c r="DX35" s="12"/>
      <c r="DY35" s="11"/>
      <c r="DZ35" s="12"/>
      <c r="EA35" s="12"/>
      <c r="EB35" s="12"/>
      <c r="EC35" s="12"/>
      <c r="ED35" s="11"/>
      <c r="EE35" s="12"/>
      <c r="EF35" s="12"/>
      <c r="EG35" s="12"/>
      <c r="EH35" s="12"/>
      <c r="EI35" s="11"/>
      <c r="EJ35" s="12"/>
      <c r="EK35" s="12"/>
      <c r="EL35" s="12"/>
      <c r="EM35" s="12"/>
      <c r="EN35" s="11"/>
      <c r="EO35" s="12"/>
      <c r="EP35" s="12"/>
      <c r="EQ35" s="12"/>
      <c r="ER35" s="12"/>
      <c r="ES35" s="11"/>
      <c r="ET35" s="12"/>
      <c r="EU35" s="12"/>
      <c r="EV35" s="12"/>
      <c r="EW35" s="12"/>
      <c r="EX35" s="11"/>
      <c r="EY35" s="12"/>
      <c r="EZ35" s="12"/>
      <c r="FA35" s="12"/>
      <c r="FB35" s="12"/>
      <c r="FC35" s="11"/>
      <c r="FD35" s="12"/>
      <c r="FE35" s="12"/>
      <c r="FF35" s="12"/>
      <c r="FG35" s="12"/>
      <c r="FH35" s="11"/>
      <c r="FI35" s="12"/>
      <c r="FJ35" s="12"/>
      <c r="FK35" s="12"/>
      <c r="FL35" s="12"/>
      <c r="FM35" s="11"/>
      <c r="FN35" s="12"/>
      <c r="FO35" s="12"/>
      <c r="FP35" s="12"/>
      <c r="FQ35" s="12"/>
      <c r="FR35" s="11"/>
      <c r="FS35" s="12"/>
      <c r="FT35" s="12"/>
      <c r="FU35" s="12"/>
      <c r="FV35" s="12"/>
      <c r="FW35" s="11"/>
      <c r="FX35" s="12"/>
      <c r="FY35" s="12"/>
      <c r="FZ35" s="12"/>
      <c r="GA35" s="12"/>
      <c r="GB35" s="11"/>
      <c r="GC35" s="12"/>
      <c r="GD35" s="12"/>
      <c r="GE35" s="12"/>
      <c r="GF35" s="12"/>
      <c r="GG35" s="11"/>
      <c r="GH35" s="12"/>
      <c r="GI35" s="12"/>
      <c r="GJ35" s="12"/>
      <c r="GK35" s="12"/>
      <c r="GL35" s="11"/>
      <c r="GM35" s="12"/>
      <c r="GN35" s="12"/>
      <c r="GO35" s="12"/>
      <c r="GP35" s="12"/>
      <c r="GQ35" s="11"/>
      <c r="GR35" s="12"/>
      <c r="GS35" s="12"/>
      <c r="GT35" s="12"/>
      <c r="GU35" s="12"/>
      <c r="GV35" s="11"/>
      <c r="GW35" s="12"/>
      <c r="GX35" s="12"/>
      <c r="GY35" s="12"/>
      <c r="GZ35" s="12"/>
      <c r="HA35" s="11"/>
      <c r="HB35" s="12"/>
      <c r="HC35" s="12"/>
      <c r="HD35" s="12"/>
      <c r="HE35" s="12"/>
      <c r="HF35" s="11"/>
      <c r="HG35" s="12"/>
      <c r="HH35" s="12"/>
      <c r="HI35" s="12"/>
      <c r="HJ35" s="12"/>
      <c r="HK35" s="11"/>
      <c r="HL35" s="12"/>
      <c r="HM35" s="12"/>
      <c r="HN35" s="12"/>
      <c r="HO35" s="12"/>
      <c r="HP35" s="11"/>
      <c r="HQ35" s="12"/>
      <c r="HR35" s="12"/>
      <c r="HS35" s="12"/>
      <c r="HT35" s="12"/>
      <c r="HU35" s="11"/>
      <c r="HV35" s="12"/>
      <c r="HW35" s="12"/>
      <c r="HX35" s="12"/>
      <c r="HY35" s="12"/>
      <c r="HZ35" s="11"/>
      <c r="IA35" s="12"/>
      <c r="IB35" s="12"/>
      <c r="IC35" s="12"/>
      <c r="ID35" s="12"/>
      <c r="IE35" s="11"/>
      <c r="IF35" s="12"/>
      <c r="IG35" s="12"/>
      <c r="IH35" s="12"/>
      <c r="II35" s="12"/>
      <c r="IJ35" s="11"/>
      <c r="IK35" s="12"/>
      <c r="IL35" s="12"/>
      <c r="IM35" s="12"/>
      <c r="IN35" s="12"/>
      <c r="IO35" s="11"/>
      <c r="IP35" s="12"/>
      <c r="IQ35" s="12"/>
      <c r="IR35" s="12"/>
      <c r="IS35" s="12"/>
      <c r="IT35" s="11"/>
      <c r="IU35" s="12"/>
      <c r="IV35" s="12"/>
      <c r="IW35" s="12"/>
      <c r="IX35" s="12"/>
      <c r="IY35" s="11"/>
      <c r="IZ35" s="12"/>
      <c r="JA35" s="12"/>
      <c r="JB35" s="12"/>
      <c r="JC35" s="12"/>
      <c r="JD35" s="11"/>
      <c r="JE35" s="12"/>
      <c r="JF35" s="12"/>
      <c r="JG35" s="12"/>
      <c r="JH35" s="12"/>
      <c r="JI35" s="11"/>
      <c r="JJ35" s="12"/>
      <c r="JK35" s="12"/>
      <c r="JL35" s="12"/>
      <c r="JM35" s="12"/>
      <c r="JN35" s="11"/>
      <c r="JO35" s="12"/>
      <c r="JP35" s="12"/>
      <c r="JQ35" s="12"/>
      <c r="JR35" s="12"/>
      <c r="JS35" s="11"/>
      <c r="JT35" s="12"/>
      <c r="JU35" s="12"/>
      <c r="JV35" s="12"/>
      <c r="JW35" s="12"/>
      <c r="JX35" s="11"/>
      <c r="JY35" s="12"/>
      <c r="JZ35" s="12"/>
      <c r="KA35" s="12"/>
      <c r="KB35" s="12"/>
      <c r="KC35" s="11"/>
      <c r="KD35" s="12"/>
      <c r="KE35" s="12"/>
      <c r="KF35" s="12"/>
      <c r="KG35" s="12"/>
      <c r="KH35" s="11"/>
      <c r="KI35" s="12"/>
      <c r="KJ35" s="12"/>
      <c r="KK35" s="12"/>
      <c r="KL35" s="12"/>
      <c r="KM35" s="11"/>
      <c r="KN35" s="12"/>
      <c r="KO35" s="12"/>
      <c r="KP35" s="12"/>
      <c r="KQ35" s="12"/>
      <c r="KR35" s="11"/>
      <c r="KS35" s="12"/>
      <c r="KT35" s="12"/>
      <c r="KU35" s="12"/>
      <c r="KV35" s="12"/>
      <c r="KW35" s="11"/>
      <c r="KX35" s="12"/>
      <c r="KY35" s="12"/>
      <c r="KZ35" s="12"/>
      <c r="LA35" s="12"/>
      <c r="LB35" s="11"/>
      <c r="LC35" s="12"/>
      <c r="LD35" s="12"/>
      <c r="LE35" s="12"/>
      <c r="LF35" s="12"/>
      <c r="LG35" s="11"/>
      <c r="LH35" s="12"/>
      <c r="LI35" s="12"/>
      <c r="LJ35" s="12"/>
      <c r="LK35" s="12"/>
      <c r="LL35" s="11"/>
      <c r="LM35" s="12"/>
      <c r="LN35" s="12"/>
      <c r="LO35" s="12"/>
      <c r="LP35" s="12"/>
      <c r="LQ35" s="11"/>
      <c r="LR35" s="12"/>
      <c r="LS35" s="12"/>
      <c r="LT35" s="12"/>
      <c r="LU35" s="12"/>
      <c r="LV35" s="11"/>
      <c r="LW35" s="12"/>
      <c r="LX35" s="12"/>
      <c r="LY35" s="12"/>
      <c r="LZ35" s="12"/>
      <c r="MA35" s="11"/>
      <c r="MB35" s="12"/>
      <c r="MC35" s="12"/>
      <c r="MD35" s="12"/>
      <c r="ME35" s="12"/>
      <c r="MF35" s="11"/>
      <c r="MG35" s="12"/>
      <c r="MH35" s="12"/>
      <c r="MI35" s="12"/>
      <c r="MJ35" s="12"/>
      <c r="MK35" s="11"/>
      <c r="ML35" s="12"/>
      <c r="MM35" s="12"/>
      <c r="MN35" s="12"/>
      <c r="MO35" s="12"/>
      <c r="MP35" s="11"/>
      <c r="MQ35" s="12"/>
      <c r="MR35" s="12"/>
      <c r="MS35" s="12"/>
      <c r="MT35" s="12"/>
      <c r="MU35" s="11"/>
      <c r="MV35" s="12"/>
      <c r="MW35" s="12"/>
      <c r="MX35" s="12"/>
      <c r="MY35" s="12"/>
      <c r="MZ35" s="11"/>
      <c r="NA35" s="12"/>
      <c r="NB35" s="12"/>
      <c r="NC35" s="12"/>
      <c r="ND35" s="12"/>
      <c r="NE35" s="11"/>
      <c r="NF35" s="12"/>
      <c r="NG35" s="12"/>
      <c r="NH35" s="12"/>
      <c r="NI35" s="12"/>
      <c r="NJ35" s="11"/>
      <c r="NK35" s="12"/>
      <c r="NL35" s="12"/>
      <c r="NM35" s="12"/>
      <c r="NN35" s="12"/>
      <c r="NO35" s="11"/>
      <c r="NP35" s="12"/>
      <c r="NQ35" s="12"/>
      <c r="NR35" s="12"/>
      <c r="NS35" s="12"/>
      <c r="NT35" s="11"/>
      <c r="NU35" s="12"/>
      <c r="NV35" s="12"/>
      <c r="NW35" s="12"/>
      <c r="NX35" s="12"/>
      <c r="NY35" s="11"/>
      <c r="NZ35" s="12"/>
      <c r="OA35" s="12"/>
      <c r="OB35" s="12"/>
      <c r="OC35" s="12"/>
      <c r="OD35" s="11"/>
      <c r="OE35" s="12"/>
      <c r="OF35" s="12"/>
      <c r="OG35" s="12"/>
      <c r="OH35" s="12"/>
      <c r="OI35" s="11"/>
      <c r="OJ35" s="12"/>
      <c r="OK35" s="12"/>
      <c r="OL35" s="12"/>
      <c r="OM35" s="12"/>
      <c r="ON35" s="11"/>
      <c r="OO35" s="12"/>
      <c r="OP35" s="12"/>
      <c r="OQ35" s="12"/>
      <c r="OR35" s="12"/>
      <c r="OS35" s="11"/>
      <c r="OT35" s="12"/>
      <c r="OU35" s="12"/>
      <c r="OV35" s="12"/>
      <c r="OW35" s="12"/>
      <c r="OX35" s="11"/>
      <c r="OY35" s="12"/>
      <c r="OZ35" s="12"/>
      <c r="PA35" s="12"/>
      <c r="PB35" s="12"/>
      <c r="PC35" s="11"/>
      <c r="PD35" s="12"/>
      <c r="PE35" s="12"/>
      <c r="PF35" s="12"/>
      <c r="PG35" s="12"/>
      <c r="PH35" s="11"/>
      <c r="PI35" s="12"/>
      <c r="PJ35" s="12"/>
      <c r="PK35" s="12"/>
      <c r="PL35" s="12"/>
      <c r="PM35" s="11"/>
      <c r="PN35" s="12"/>
      <c r="PO35" s="12"/>
      <c r="PP35" s="12"/>
      <c r="PQ35" s="12"/>
      <c r="PR35" s="11"/>
      <c r="PS35" s="12"/>
      <c r="PT35" s="12"/>
      <c r="PU35" s="12"/>
      <c r="PV35" s="12"/>
      <c r="PW35" s="11"/>
      <c r="PX35" s="12"/>
      <c r="PY35" s="12"/>
      <c r="PZ35" s="12"/>
      <c r="QA35" s="12"/>
      <c r="QB35" s="11"/>
      <c r="QC35" s="12"/>
      <c r="QD35" s="12"/>
      <c r="QE35" s="12"/>
      <c r="QF35" s="12"/>
      <c r="QG35" s="11"/>
      <c r="QH35" s="12"/>
      <c r="QI35" s="12"/>
      <c r="QJ35" s="12"/>
      <c r="QK35" s="12"/>
      <c r="QL35" s="11"/>
      <c r="QM35" s="12"/>
      <c r="QN35" s="12"/>
      <c r="QO35" s="12"/>
      <c r="QP35" s="12"/>
      <c r="QQ35" s="11"/>
      <c r="QR35" s="12"/>
      <c r="QS35" s="12"/>
      <c r="QT35" s="12"/>
      <c r="QU35" s="12"/>
      <c r="QV35" s="11"/>
      <c r="QW35" s="12"/>
      <c r="QX35" s="12"/>
      <c r="QY35" s="12"/>
      <c r="QZ35" s="12"/>
      <c r="RA35" s="11"/>
      <c r="RB35" s="12"/>
      <c r="RC35" s="12"/>
      <c r="RD35" s="12"/>
      <c r="RE35" s="12"/>
      <c r="RF35" s="11"/>
      <c r="RG35" s="12"/>
      <c r="RH35" s="12"/>
      <c r="RI35" s="12"/>
      <c r="RJ35" s="12"/>
      <c r="RK35" s="11"/>
      <c r="RL35" s="12"/>
      <c r="RM35" s="12"/>
      <c r="RN35" s="12"/>
      <c r="RO35" s="12"/>
      <c r="RP35" s="11"/>
      <c r="RQ35" s="12"/>
      <c r="RR35" s="12"/>
      <c r="RS35" s="12"/>
      <c r="RT35" s="12"/>
      <c r="RU35" s="11"/>
      <c r="RV35" s="12"/>
      <c r="RW35" s="12"/>
      <c r="RX35" s="12"/>
      <c r="RY35" s="12"/>
      <c r="RZ35" s="11"/>
      <c r="SA35" s="12"/>
      <c r="SB35" s="12"/>
      <c r="SC35" s="12"/>
      <c r="SD35" s="12"/>
      <c r="SE35" s="11"/>
      <c r="SF35" s="12"/>
      <c r="SG35" s="12"/>
      <c r="SH35" s="12"/>
      <c r="SI35" s="12"/>
      <c r="SJ35" s="11"/>
      <c r="SK35" s="12"/>
      <c r="SL35" s="12"/>
      <c r="SM35" s="12"/>
      <c r="SN35" s="12"/>
      <c r="SO35" s="11"/>
      <c r="SP35" s="12"/>
      <c r="SQ35" s="12"/>
      <c r="SR35" s="12"/>
      <c r="SS35" s="12"/>
      <c r="ST35" s="11"/>
      <c r="SU35" s="12"/>
      <c r="SV35" s="12"/>
      <c r="SW35" s="12"/>
      <c r="SX35" s="12"/>
      <c r="SY35" s="11"/>
      <c r="SZ35" s="12"/>
      <c r="TA35" s="12"/>
      <c r="TB35" s="12"/>
      <c r="TC35" s="12"/>
      <c r="TD35" s="11"/>
      <c r="TE35" s="12"/>
      <c r="TF35" s="12"/>
      <c r="TG35" s="12"/>
      <c r="TH35" s="12"/>
      <c r="TI35" s="11"/>
      <c r="TJ35" s="12"/>
      <c r="TK35" s="12"/>
      <c r="TL35" s="12"/>
      <c r="TM35" s="12"/>
      <c r="TN35" s="11"/>
      <c r="TO35" s="12"/>
      <c r="TP35" s="12"/>
      <c r="TQ35" s="12"/>
      <c r="TR35" s="12"/>
      <c r="TS35" s="11"/>
      <c r="TT35" s="12"/>
      <c r="TU35" s="12"/>
      <c r="TV35" s="12"/>
      <c r="TW35" s="12"/>
      <c r="TX35" s="11"/>
      <c r="TY35" s="12"/>
      <c r="TZ35" s="12"/>
      <c r="UA35" s="12"/>
      <c r="UB35" s="12"/>
      <c r="UC35" s="11"/>
      <c r="UD35" s="12"/>
      <c r="UE35" s="12"/>
      <c r="UF35" s="12"/>
      <c r="UG35" s="12"/>
      <c r="UH35" s="11"/>
      <c r="UI35" s="12"/>
      <c r="UJ35" s="12"/>
      <c r="UK35" s="12"/>
      <c r="UL35" s="12"/>
      <c r="UM35" s="11"/>
      <c r="UN35" s="12"/>
      <c r="UO35" s="12"/>
      <c r="UP35" s="12"/>
      <c r="UQ35" s="12"/>
      <c r="UR35" s="11"/>
      <c r="US35" s="12"/>
      <c r="UT35" s="12"/>
      <c r="UU35" s="12"/>
      <c r="UV35" s="12"/>
      <c r="UW35" s="11"/>
      <c r="UX35" s="12"/>
      <c r="UY35" s="12"/>
      <c r="UZ35" s="12"/>
      <c r="VA35" s="12"/>
      <c r="VB35" s="11"/>
      <c r="VC35" s="12"/>
      <c r="VD35" s="12"/>
      <c r="VE35" s="12"/>
      <c r="VF35" s="12"/>
      <c r="VG35" s="11"/>
      <c r="VH35" s="12"/>
      <c r="VI35" s="12"/>
      <c r="VJ35" s="12"/>
      <c r="VK35" s="12"/>
      <c r="VL35" s="11"/>
      <c r="VM35" s="12"/>
      <c r="VN35" s="12"/>
      <c r="VO35" s="12"/>
      <c r="VP35" s="12"/>
      <c r="VQ35" s="11"/>
      <c r="VR35" s="12"/>
      <c r="VS35" s="12"/>
      <c r="VT35" s="12"/>
      <c r="VU35" s="12"/>
      <c r="VV35" s="11"/>
      <c r="VW35" s="12"/>
      <c r="VX35" s="12"/>
      <c r="VY35" s="12"/>
      <c r="VZ35" s="12"/>
      <c r="WA35" s="11"/>
      <c r="WB35" s="12"/>
      <c r="WC35" s="12"/>
      <c r="WD35" s="12"/>
      <c r="WE35" s="12"/>
      <c r="WF35" s="11"/>
      <c r="WG35" s="12"/>
      <c r="WH35" s="12"/>
      <c r="WI35" s="12"/>
      <c r="WJ35" s="12"/>
      <c r="WK35" s="11"/>
      <c r="WL35" s="12"/>
      <c r="WM35" s="12"/>
      <c r="WN35" s="12"/>
      <c r="WO35" s="12"/>
      <c r="WP35" s="11"/>
      <c r="WQ35" s="12"/>
      <c r="WR35" s="12"/>
      <c r="WS35" s="12"/>
      <c r="WT35" s="12"/>
      <c r="WU35" s="11"/>
      <c r="WV35" s="12"/>
      <c r="WW35" s="12"/>
      <c r="WX35" s="12"/>
      <c r="WY35" s="12"/>
      <c r="WZ35" s="11"/>
      <c r="XA35" s="12"/>
      <c r="XB35" s="12"/>
      <c r="XC35" s="12"/>
      <c r="XD35" s="12"/>
      <c r="XE35" s="11"/>
      <c r="XF35" s="12"/>
      <c r="XG35" s="12"/>
      <c r="XH35" s="12"/>
      <c r="XI35" s="12"/>
      <c r="XJ35" s="11"/>
      <c r="XK35" s="12"/>
      <c r="XL35" s="12"/>
      <c r="XM35" s="12"/>
      <c r="XN35" s="12"/>
      <c r="XO35" s="11"/>
      <c r="XP35" s="12"/>
      <c r="XQ35" s="12"/>
      <c r="XR35" s="12"/>
      <c r="XS35" s="12"/>
      <c r="XT35" s="11"/>
      <c r="XU35" s="12"/>
      <c r="XV35" s="12"/>
      <c r="XW35" s="12"/>
      <c r="XX35" s="12"/>
      <c r="XY35" s="11"/>
      <c r="XZ35" s="12"/>
      <c r="YA35" s="12"/>
      <c r="YB35" s="12"/>
      <c r="YC35" s="12"/>
      <c r="YD35" s="11"/>
      <c r="YE35" s="12"/>
      <c r="YF35" s="12"/>
      <c r="YG35" s="12"/>
      <c r="YH35" s="12"/>
      <c r="YI35" s="11"/>
      <c r="YJ35" s="12"/>
      <c r="YK35" s="12"/>
      <c r="YL35" s="12"/>
      <c r="YM35" s="12"/>
      <c r="YN35" s="11"/>
      <c r="YO35" s="12"/>
      <c r="YP35" s="12"/>
      <c r="YQ35" s="12"/>
      <c r="YR35" s="12"/>
      <c r="YS35" s="11"/>
      <c r="YT35" s="12"/>
      <c r="YU35" s="12"/>
      <c r="YV35" s="12"/>
      <c r="YW35" s="12"/>
      <c r="YX35" s="11"/>
      <c r="YY35" s="12"/>
      <c r="YZ35" s="12"/>
      <c r="ZA35" s="12"/>
      <c r="ZB35" s="12"/>
      <c r="ZC35" s="11"/>
      <c r="ZD35" s="12"/>
      <c r="ZE35" s="12"/>
      <c r="ZF35" s="12"/>
      <c r="ZG35" s="12"/>
      <c r="ZH35" s="11"/>
      <c r="ZI35" s="12"/>
      <c r="ZJ35" s="12"/>
      <c r="ZK35" s="12"/>
      <c r="ZL35" s="12"/>
      <c r="ZM35" s="11"/>
      <c r="ZN35" s="12"/>
      <c r="ZO35" s="12"/>
      <c r="ZP35" s="12"/>
      <c r="ZQ35" s="12"/>
      <c r="ZR35" s="11"/>
      <c r="ZS35" s="12"/>
      <c r="ZT35" s="12"/>
      <c r="ZU35" s="12"/>
      <c r="ZV35" s="12"/>
      <c r="ZW35" s="11"/>
      <c r="ZX35" s="12"/>
      <c r="ZY35" s="12"/>
      <c r="ZZ35" s="12"/>
      <c r="AAA35" s="12"/>
      <c r="AAB35" s="11"/>
      <c r="AAC35" s="12"/>
      <c r="AAD35" s="12"/>
      <c r="AAE35" s="12"/>
      <c r="AAF35" s="12"/>
      <c r="AAG35" s="11"/>
      <c r="AAH35" s="12"/>
      <c r="AAI35" s="12"/>
      <c r="AAJ35" s="12"/>
      <c r="AAK35" s="12"/>
      <c r="AAL35" s="11"/>
      <c r="AAM35" s="12"/>
      <c r="AAN35" s="12"/>
      <c r="AAO35" s="12"/>
      <c r="AAP35" s="12"/>
      <c r="AAQ35" s="11"/>
      <c r="AAR35" s="12"/>
      <c r="AAS35" s="12"/>
      <c r="AAT35" s="12"/>
      <c r="AAU35" s="12"/>
      <c r="AAV35" s="11"/>
      <c r="AAW35" s="12"/>
      <c r="AAX35" s="12"/>
      <c r="AAY35" s="12"/>
      <c r="AAZ35" s="12"/>
      <c r="ABA35" s="11"/>
      <c r="ABB35" s="12"/>
      <c r="ABC35" s="12"/>
      <c r="ABD35" s="12"/>
      <c r="ABE35" s="12"/>
      <c r="ABF35" s="11"/>
      <c r="ABG35" s="12"/>
      <c r="ABH35" s="12"/>
      <c r="ABI35" s="12"/>
      <c r="ABJ35" s="12"/>
      <c r="ABK35" s="11"/>
      <c r="ABL35" s="12"/>
      <c r="ABM35" s="12"/>
      <c r="ABN35" s="12"/>
      <c r="ABO35" s="12"/>
      <c r="ABP35" s="11"/>
      <c r="ABQ35" s="12"/>
      <c r="ABR35" s="12"/>
      <c r="ABS35" s="12"/>
      <c r="ABT35" s="12"/>
      <c r="ABU35" s="11"/>
      <c r="ABV35" s="12"/>
      <c r="ABW35" s="12"/>
      <c r="ABX35" s="12"/>
      <c r="ABY35" s="12"/>
      <c r="ABZ35" s="11"/>
      <c r="ACA35" s="12"/>
      <c r="ACB35" s="12"/>
      <c r="ACC35" s="12"/>
      <c r="ACD35" s="12"/>
      <c r="ACE35" s="11"/>
      <c r="ACF35" s="12"/>
      <c r="ACG35" s="12"/>
      <c r="ACH35" s="12"/>
      <c r="ACI35" s="12"/>
      <c r="ACJ35" s="11"/>
      <c r="ACK35" s="12"/>
      <c r="ACL35" s="12"/>
      <c r="ACM35" s="12"/>
      <c r="ACN35" s="12"/>
      <c r="ACO35" s="11"/>
      <c r="ACP35" s="12"/>
      <c r="ACQ35" s="12"/>
      <c r="ACR35" s="12"/>
      <c r="ACS35" s="12"/>
      <c r="ACT35" s="11"/>
      <c r="ACU35" s="12"/>
      <c r="ACV35" s="12"/>
      <c r="ACW35" s="12"/>
      <c r="ACX35" s="12"/>
      <c r="ACY35" s="11"/>
      <c r="ACZ35" s="12"/>
      <c r="ADA35" s="12"/>
      <c r="ADB35" s="12"/>
      <c r="ADC35" s="12"/>
      <c r="ADD35" s="11"/>
      <c r="ADE35" s="12"/>
      <c r="ADF35" s="12"/>
      <c r="ADG35" s="12"/>
      <c r="ADH35" s="12"/>
      <c r="ADI35" s="11"/>
      <c r="ADJ35" s="12"/>
      <c r="ADK35" s="12"/>
      <c r="ADL35" s="12"/>
      <c r="ADM35" s="12"/>
      <c r="ADN35" s="11"/>
      <c r="ADO35" s="12"/>
      <c r="ADP35" s="12"/>
      <c r="ADQ35" s="12"/>
      <c r="ADR35" s="12"/>
      <c r="ADS35" s="11"/>
      <c r="ADT35" s="12"/>
      <c r="ADU35" s="12"/>
      <c r="ADV35" s="12"/>
      <c r="ADW35" s="12"/>
      <c r="ADX35" s="11"/>
      <c r="ADY35" s="12"/>
      <c r="ADZ35" s="12"/>
      <c r="AEA35" s="12"/>
      <c r="AEB35" s="12"/>
      <c r="AEC35" s="11"/>
      <c r="AED35" s="12"/>
      <c r="AEE35" s="12"/>
      <c r="AEF35" s="12"/>
      <c r="AEG35" s="12"/>
      <c r="AEH35" s="11"/>
      <c r="AEI35" s="12"/>
      <c r="AEJ35" s="12"/>
      <c r="AEK35" s="12"/>
      <c r="AEL35" s="12"/>
      <c r="AEM35" s="11"/>
      <c r="AEN35" s="12"/>
      <c r="AEO35" s="12"/>
      <c r="AEP35" s="12"/>
      <c r="AEQ35" s="12"/>
      <c r="AER35" s="11"/>
      <c r="AES35" s="12"/>
      <c r="AET35" s="12"/>
      <c r="AEU35" s="12"/>
      <c r="AEV35" s="12"/>
      <c r="AEW35" s="11"/>
      <c r="AEX35" s="12"/>
      <c r="AEY35" s="12"/>
      <c r="AEZ35" s="12"/>
      <c r="AFA35" s="12"/>
      <c r="AFB35" s="11"/>
      <c r="AFC35" s="12"/>
      <c r="AFD35" s="12"/>
      <c r="AFE35" s="12"/>
      <c r="AFF35" s="12"/>
      <c r="AFG35" s="11"/>
      <c r="AFH35" s="12"/>
      <c r="AFI35" s="12"/>
      <c r="AFJ35" s="12"/>
      <c r="AFK35" s="12"/>
      <c r="AFL35" s="11"/>
      <c r="AFM35" s="12"/>
      <c r="AFN35" s="12"/>
      <c r="AFO35" s="12"/>
      <c r="AFP35" s="12"/>
      <c r="AFQ35" s="11"/>
      <c r="AFR35" s="12"/>
      <c r="AFS35" s="12"/>
      <c r="AFT35" s="12"/>
      <c r="AFU35" s="12"/>
      <c r="AFV35" s="11"/>
      <c r="AFW35" s="12"/>
      <c r="AFX35" s="12"/>
      <c r="AFY35" s="12"/>
      <c r="AFZ35" s="12"/>
      <c r="AGA35" s="11"/>
      <c r="AGB35" s="12"/>
      <c r="AGC35" s="12"/>
      <c r="AGD35" s="12"/>
      <c r="AGE35" s="12"/>
      <c r="AGF35" s="11"/>
      <c r="AGG35" s="12"/>
      <c r="AGH35" s="12"/>
      <c r="AGI35" s="12"/>
      <c r="AGJ35" s="12"/>
      <c r="AGK35" s="11"/>
      <c r="AGL35" s="12"/>
      <c r="AGM35" s="12"/>
      <c r="AGN35" s="12"/>
      <c r="AGO35" s="12"/>
      <c r="AGP35" s="11"/>
      <c r="AGQ35" s="12"/>
      <c r="AGR35" s="12"/>
      <c r="AGS35" s="12"/>
      <c r="AGT35" s="12"/>
      <c r="AGU35" s="11"/>
      <c r="AGV35" s="12"/>
      <c r="AGW35" s="12"/>
      <c r="AGX35" s="12"/>
      <c r="AGY35" s="12"/>
      <c r="AGZ35" s="11"/>
      <c r="AHA35" s="12"/>
      <c r="AHB35" s="12"/>
      <c r="AHC35" s="12"/>
      <c r="AHD35" s="12"/>
      <c r="AHE35" s="11"/>
      <c r="AHF35" s="12"/>
      <c r="AHG35" s="12"/>
      <c r="AHH35" s="12"/>
      <c r="AHI35" s="12"/>
      <c r="AHJ35" s="11"/>
      <c r="AHK35" s="12"/>
      <c r="AHL35" s="12"/>
      <c r="AHM35" s="12"/>
      <c r="AHN35" s="12"/>
      <c r="AHO35" s="11"/>
      <c r="AHP35" s="12"/>
      <c r="AHQ35" s="12"/>
      <c r="AHR35" s="12"/>
      <c r="AHS35" s="12"/>
      <c r="AHT35" s="11"/>
      <c r="AHU35" s="12"/>
      <c r="AHV35" s="12"/>
      <c r="AHW35" s="12"/>
      <c r="AHX35" s="12"/>
      <c r="AHY35" s="11"/>
      <c r="AHZ35" s="12"/>
      <c r="AIA35" s="12"/>
      <c r="AIB35" s="12"/>
      <c r="AIC35" s="12"/>
      <c r="AID35" s="11"/>
      <c r="AIE35" s="12"/>
      <c r="AIF35" s="12"/>
      <c r="AIG35" s="12"/>
      <c r="AIH35" s="12"/>
      <c r="AII35" s="11"/>
      <c r="AIJ35" s="12"/>
      <c r="AIK35" s="12"/>
      <c r="AIL35" s="12"/>
      <c r="AIM35" s="12"/>
      <c r="AIN35" s="11"/>
      <c r="AIO35" s="12"/>
      <c r="AIP35" s="12"/>
      <c r="AIQ35" s="12"/>
      <c r="AIR35" s="12"/>
      <c r="AIS35" s="11"/>
      <c r="AIT35" s="12"/>
      <c r="AIU35" s="12"/>
      <c r="AIV35" s="12"/>
      <c r="AIW35" s="12"/>
      <c r="AIX35" s="11"/>
      <c r="AIY35" s="12"/>
      <c r="AIZ35" s="12"/>
      <c r="AJA35" s="12"/>
      <c r="AJB35" s="12"/>
      <c r="AJC35" s="11"/>
      <c r="AJD35" s="12"/>
      <c r="AJE35" s="12"/>
      <c r="AJF35" s="12"/>
      <c r="AJG35" s="12"/>
      <c r="AJH35" s="11"/>
      <c r="AJI35" s="12"/>
      <c r="AJJ35" s="12"/>
      <c r="AJK35" s="12"/>
      <c r="AJL35" s="12"/>
      <c r="AJM35" s="11"/>
      <c r="AJN35" s="12"/>
      <c r="AJO35" s="12"/>
      <c r="AJP35" s="12"/>
      <c r="AJQ35" s="12"/>
      <c r="AJR35" s="11"/>
      <c r="AJS35" s="12"/>
      <c r="AJT35" s="12"/>
      <c r="AJU35" s="12"/>
      <c r="AJV35" s="12"/>
      <c r="AJW35" s="11"/>
      <c r="AJX35" s="12"/>
      <c r="AJY35" s="12"/>
      <c r="AJZ35" s="12"/>
      <c r="AKA35" s="12"/>
      <c r="AKB35" s="11"/>
      <c r="AKC35" s="12"/>
      <c r="AKD35" s="12"/>
      <c r="AKE35" s="12"/>
      <c r="AKF35" s="12"/>
      <c r="AKG35" s="11"/>
      <c r="AKH35" s="12"/>
      <c r="AKI35" s="12"/>
      <c r="AKJ35" s="12"/>
      <c r="AKK35" s="12"/>
      <c r="AKL35" s="11"/>
      <c r="AKM35" s="12"/>
      <c r="AKN35" s="12"/>
      <c r="AKO35" s="12"/>
      <c r="AKP35" s="12"/>
      <c r="AKQ35" s="11"/>
      <c r="AKR35" s="12"/>
      <c r="AKS35" s="12"/>
      <c r="AKT35" s="12"/>
      <c r="AKU35" s="12"/>
      <c r="AKV35" s="11"/>
      <c r="AKW35" s="12"/>
      <c r="AKX35" s="12"/>
      <c r="AKY35" s="12"/>
      <c r="AKZ35" s="12"/>
      <c r="ALA35" s="11"/>
      <c r="ALB35" s="12"/>
      <c r="ALC35" s="12"/>
      <c r="ALD35" s="12"/>
      <c r="ALE35" s="12"/>
      <c r="ALF35" s="11"/>
      <c r="ALG35" s="12"/>
      <c r="ALH35" s="12"/>
      <c r="ALI35" s="12"/>
      <c r="ALJ35" s="12"/>
      <c r="ALK35" s="11"/>
      <c r="ALL35" s="12"/>
      <c r="ALM35" s="12"/>
      <c r="ALN35" s="12"/>
      <c r="ALO35" s="12"/>
      <c r="ALP35" s="11"/>
      <c r="ALQ35" s="12"/>
      <c r="ALR35" s="12"/>
      <c r="ALS35" s="12"/>
      <c r="ALT35" s="12"/>
      <c r="ALU35" s="11"/>
      <c r="ALV35" s="12"/>
      <c r="ALW35" s="12"/>
      <c r="ALX35" s="12"/>
      <c r="ALY35" s="12"/>
      <c r="ALZ35" s="11"/>
      <c r="AMA35" s="12"/>
      <c r="AMB35" s="12"/>
      <c r="AMC35" s="12"/>
      <c r="AMD35" s="12"/>
      <c r="AME35" s="11"/>
      <c r="AMF35" s="12"/>
      <c r="AMG35" s="12"/>
      <c r="AMH35" s="12"/>
      <c r="AMI35" s="12"/>
      <c r="AMJ35" s="11"/>
      <c r="AMK35" s="12"/>
      <c r="AML35" s="12"/>
      <c r="AMM35" s="12"/>
      <c r="AMN35" s="12"/>
      <c r="AMO35" s="11"/>
      <c r="AMP35" s="12"/>
      <c r="AMQ35" s="12"/>
      <c r="AMR35" s="12"/>
      <c r="AMS35" s="12"/>
      <c r="AMT35" s="11"/>
      <c r="AMU35" s="12"/>
      <c r="AMV35" s="12"/>
      <c r="AMW35" s="12"/>
      <c r="AMX35" s="12"/>
      <c r="AMY35" s="11"/>
      <c r="AMZ35" s="12"/>
      <c r="ANA35" s="12"/>
      <c r="ANB35" s="12"/>
      <c r="ANC35" s="12"/>
      <c r="AND35" s="11"/>
      <c r="ANE35" s="12"/>
      <c r="ANF35" s="12"/>
      <c r="ANG35" s="12"/>
      <c r="ANH35" s="12"/>
      <c r="ANI35" s="11"/>
      <c r="ANJ35" s="12"/>
      <c r="ANK35" s="12"/>
      <c r="ANL35" s="12"/>
      <c r="ANM35" s="12"/>
      <c r="ANN35" s="11"/>
      <c r="ANO35" s="12"/>
      <c r="ANP35" s="12"/>
      <c r="ANQ35" s="12"/>
      <c r="ANR35" s="12"/>
      <c r="ANS35" s="11"/>
      <c r="ANT35" s="12"/>
      <c r="ANU35" s="12"/>
      <c r="ANV35" s="12"/>
      <c r="ANW35" s="12"/>
      <c r="ANX35" s="11"/>
      <c r="ANY35" s="12"/>
      <c r="ANZ35" s="12"/>
      <c r="AOA35" s="12"/>
      <c r="AOB35" s="12"/>
      <c r="AOC35" s="11"/>
      <c r="AOD35" s="12"/>
      <c r="AOE35" s="12"/>
      <c r="AOF35" s="12"/>
      <c r="AOG35" s="12"/>
      <c r="AOH35" s="11"/>
      <c r="AOI35" s="12"/>
      <c r="AOJ35" s="12"/>
      <c r="AOK35" s="12"/>
      <c r="AOL35" s="12"/>
      <c r="AOM35" s="11"/>
      <c r="AON35" s="12"/>
      <c r="AOO35" s="12"/>
      <c r="AOP35" s="12"/>
      <c r="AOQ35" s="12"/>
      <c r="AOR35" s="11"/>
      <c r="AOS35" s="12"/>
      <c r="AOT35" s="12"/>
      <c r="AOU35" s="12"/>
      <c r="AOV35" s="12"/>
      <c r="AOW35" s="11"/>
      <c r="AOX35" s="12"/>
      <c r="AOY35" s="12"/>
      <c r="AOZ35" s="12"/>
      <c r="APA35" s="12"/>
      <c r="APB35" s="11"/>
      <c r="APC35" s="12"/>
      <c r="APD35" s="12"/>
      <c r="APE35" s="12"/>
      <c r="APF35" s="12"/>
      <c r="APG35" s="11"/>
      <c r="APH35" s="12"/>
      <c r="API35" s="12"/>
      <c r="APJ35" s="12"/>
      <c r="APK35" s="12"/>
      <c r="APL35" s="11"/>
      <c r="APM35" s="12"/>
      <c r="APN35" s="12"/>
      <c r="APO35" s="12"/>
      <c r="APP35" s="12"/>
      <c r="APQ35" s="11"/>
      <c r="APR35" s="12"/>
      <c r="APS35" s="12"/>
      <c r="APT35" s="12"/>
      <c r="APU35" s="12"/>
      <c r="APV35" s="11"/>
      <c r="APW35" s="12"/>
      <c r="APX35" s="12"/>
      <c r="APY35" s="12"/>
      <c r="APZ35" s="12"/>
      <c r="AQA35" s="11"/>
      <c r="AQB35" s="12"/>
      <c r="AQC35" s="12"/>
      <c r="AQD35" s="12"/>
      <c r="AQE35" s="12"/>
      <c r="AQF35" s="11"/>
      <c r="AQG35" s="12"/>
      <c r="AQH35" s="12"/>
      <c r="AQI35" s="12"/>
      <c r="AQJ35" s="12"/>
      <c r="AQK35" s="11"/>
      <c r="AQL35" s="12"/>
      <c r="AQM35" s="12"/>
      <c r="AQN35" s="12"/>
      <c r="AQO35" s="12"/>
      <c r="AQP35" s="11"/>
      <c r="AQQ35" s="12"/>
      <c r="AQR35" s="12"/>
      <c r="AQS35" s="12"/>
      <c r="AQT35" s="12"/>
      <c r="AQU35" s="11"/>
      <c r="AQV35" s="12"/>
      <c r="AQW35" s="12"/>
      <c r="AQX35" s="12"/>
      <c r="AQY35" s="12"/>
      <c r="AQZ35" s="11"/>
      <c r="ARA35" s="12"/>
      <c r="ARB35" s="12"/>
      <c r="ARC35" s="12"/>
      <c r="ARD35" s="12"/>
      <c r="ARE35" s="11"/>
      <c r="ARF35" s="12"/>
      <c r="ARG35" s="12"/>
      <c r="ARH35" s="12"/>
      <c r="ARI35" s="12"/>
      <c r="ARJ35" s="11"/>
      <c r="ARK35" s="12"/>
      <c r="ARL35" s="12"/>
      <c r="ARM35" s="12"/>
      <c r="ARN35" s="12"/>
      <c r="ARO35" s="11"/>
      <c r="ARP35" s="12"/>
      <c r="ARQ35" s="12"/>
      <c r="ARR35" s="12"/>
      <c r="ARS35" s="12"/>
      <c r="ART35" s="11"/>
      <c r="ARU35" s="12"/>
      <c r="ARV35" s="12"/>
      <c r="ARW35" s="12"/>
      <c r="ARX35" s="12"/>
      <c r="ARY35" s="11"/>
      <c r="ARZ35" s="12"/>
      <c r="ASA35" s="12"/>
      <c r="ASB35" s="12"/>
      <c r="ASC35" s="12"/>
      <c r="ASD35" s="11"/>
      <c r="ASE35" s="12"/>
      <c r="ASF35" s="12"/>
      <c r="ASG35" s="12"/>
      <c r="ASH35" s="12"/>
      <c r="ASI35" s="11"/>
      <c r="ASJ35" s="12"/>
      <c r="ASK35" s="12"/>
      <c r="ASL35" s="12"/>
      <c r="ASM35" s="12"/>
      <c r="ASN35" s="11"/>
      <c r="ASO35" s="12"/>
      <c r="ASP35" s="12"/>
      <c r="ASQ35" s="12"/>
      <c r="ASR35" s="12"/>
      <c r="ASS35" s="11"/>
      <c r="AST35" s="12"/>
      <c r="ASU35" s="12"/>
      <c r="ASV35" s="12"/>
      <c r="ASW35" s="12"/>
      <c r="ASX35" s="11"/>
      <c r="ASY35" s="12"/>
      <c r="ASZ35" s="12"/>
      <c r="ATA35" s="12"/>
      <c r="ATB35" s="12"/>
      <c r="ATC35" s="11"/>
      <c r="ATD35" s="12"/>
      <c r="ATE35" s="12"/>
      <c r="ATF35" s="12"/>
      <c r="ATG35" s="12"/>
      <c r="ATH35" s="11"/>
      <c r="ATI35" s="12"/>
      <c r="ATJ35" s="12"/>
      <c r="ATK35" s="12"/>
      <c r="ATL35" s="12"/>
      <c r="ATM35" s="11"/>
      <c r="ATN35" s="12"/>
      <c r="ATO35" s="12"/>
      <c r="ATP35" s="12"/>
      <c r="ATQ35" s="12"/>
      <c r="ATR35" s="11"/>
      <c r="ATS35" s="12"/>
      <c r="ATT35" s="12"/>
      <c r="ATU35" s="12"/>
      <c r="ATV35" s="12"/>
      <c r="ATW35" s="11"/>
      <c r="ATX35" s="12"/>
      <c r="ATY35" s="12"/>
      <c r="ATZ35" s="12"/>
      <c r="AUA35" s="12"/>
      <c r="AUB35" s="11"/>
      <c r="AUC35" s="12"/>
      <c r="AUD35" s="12"/>
      <c r="AUE35" s="12"/>
      <c r="AUF35" s="12"/>
      <c r="AUG35" s="11"/>
      <c r="AUH35" s="12"/>
      <c r="AUI35" s="12"/>
      <c r="AUJ35" s="12"/>
      <c r="AUK35" s="12"/>
      <c r="AUL35" s="11"/>
      <c r="AUM35" s="12"/>
      <c r="AUN35" s="12"/>
      <c r="AUO35" s="12"/>
      <c r="AUP35" s="12"/>
      <c r="AUQ35" s="11"/>
      <c r="AUR35" s="12"/>
      <c r="AUS35" s="12"/>
      <c r="AUT35" s="12"/>
      <c r="AUU35" s="12"/>
      <c r="AUV35" s="11"/>
      <c r="AUW35" s="12"/>
      <c r="AUX35" s="12"/>
      <c r="AUY35" s="12"/>
      <c r="AUZ35" s="12"/>
      <c r="AVA35" s="11"/>
      <c r="AVB35" s="12"/>
      <c r="AVC35" s="12"/>
      <c r="AVD35" s="12"/>
      <c r="AVE35" s="12"/>
      <c r="AVF35" s="11"/>
      <c r="AVG35" s="12"/>
      <c r="AVH35" s="12"/>
      <c r="AVI35" s="12"/>
      <c r="AVJ35" s="12"/>
      <c r="AVK35" s="11"/>
      <c r="AVL35" s="12"/>
      <c r="AVM35" s="12"/>
      <c r="AVN35" s="12"/>
      <c r="AVO35" s="12"/>
      <c r="AVP35" s="11"/>
      <c r="AVQ35" s="12"/>
      <c r="AVR35" s="12"/>
      <c r="AVS35" s="12"/>
      <c r="AVT35" s="12"/>
      <c r="AVU35" s="11"/>
      <c r="AVV35" s="12"/>
      <c r="AVW35" s="12"/>
      <c r="AVX35" s="12"/>
      <c r="AVY35" s="12"/>
      <c r="AVZ35" s="11"/>
      <c r="AWA35" s="12"/>
      <c r="AWB35" s="12"/>
      <c r="AWC35" s="12"/>
      <c r="AWD35" s="12"/>
      <c r="AWE35" s="11"/>
      <c r="AWF35" s="12"/>
      <c r="AWG35" s="12"/>
      <c r="AWH35" s="12"/>
      <c r="AWI35" s="12"/>
      <c r="AWJ35" s="11"/>
      <c r="AWK35" s="12"/>
      <c r="AWL35" s="12"/>
      <c r="AWM35" s="12"/>
      <c r="AWN35" s="12"/>
      <c r="AWO35" s="11"/>
      <c r="AWP35" s="12"/>
      <c r="AWQ35" s="12"/>
      <c r="AWR35" s="12"/>
      <c r="AWS35" s="12"/>
      <c r="AWT35" s="11"/>
      <c r="AWU35" s="12"/>
      <c r="AWV35" s="12"/>
      <c r="AWW35" s="12"/>
      <c r="AWX35" s="12"/>
      <c r="AWY35" s="11"/>
      <c r="AWZ35" s="12"/>
      <c r="AXA35" s="12"/>
      <c r="AXB35" s="12"/>
      <c r="AXC35" s="12"/>
      <c r="AXD35" s="11"/>
      <c r="AXE35" s="12"/>
      <c r="AXF35" s="12"/>
      <c r="AXG35" s="12"/>
      <c r="AXH35" s="12"/>
      <c r="AXI35" s="11"/>
      <c r="AXJ35" s="12"/>
      <c r="AXK35" s="12"/>
      <c r="AXL35" s="12"/>
      <c r="AXM35" s="12"/>
      <c r="AXN35" s="11"/>
      <c r="AXO35" s="12"/>
      <c r="AXP35" s="12"/>
      <c r="AXQ35" s="12"/>
      <c r="AXR35" s="12"/>
      <c r="AXS35" s="11"/>
      <c r="AXT35" s="12"/>
      <c r="AXU35" s="12"/>
      <c r="AXV35" s="12"/>
      <c r="AXW35" s="12"/>
      <c r="AXX35" s="11"/>
      <c r="AXY35" s="12"/>
      <c r="AXZ35" s="12"/>
      <c r="AYA35" s="12"/>
      <c r="AYB35" s="12"/>
      <c r="AYC35" s="11"/>
      <c r="AYD35" s="12"/>
      <c r="AYE35" s="12"/>
      <c r="AYF35" s="12"/>
      <c r="AYG35" s="12"/>
      <c r="AYH35" s="11"/>
      <c r="AYI35" s="12"/>
      <c r="AYJ35" s="12"/>
      <c r="AYK35" s="12"/>
      <c r="AYL35" s="12"/>
      <c r="AYM35" s="11"/>
      <c r="AYN35" s="12"/>
      <c r="AYO35" s="12"/>
      <c r="AYP35" s="12"/>
      <c r="AYQ35" s="12"/>
      <c r="AYR35" s="11"/>
      <c r="AYS35" s="12"/>
      <c r="AYT35" s="12"/>
      <c r="AYU35" s="12"/>
      <c r="AYV35" s="12"/>
      <c r="AYW35" s="11"/>
      <c r="AYX35" s="12"/>
      <c r="AYY35" s="12"/>
      <c r="AYZ35" s="12"/>
      <c r="AZA35" s="12"/>
      <c r="AZB35" s="11"/>
      <c r="AZC35" s="12"/>
      <c r="AZD35" s="12"/>
      <c r="AZE35" s="12"/>
      <c r="AZF35" s="12"/>
      <c r="AZG35" s="11"/>
      <c r="AZH35" s="12"/>
      <c r="AZI35" s="12"/>
      <c r="AZJ35" s="12"/>
      <c r="AZK35" s="12"/>
      <c r="AZL35" s="11"/>
      <c r="AZM35" s="12"/>
      <c r="AZN35" s="12"/>
      <c r="AZO35" s="12"/>
      <c r="AZP35" s="12"/>
      <c r="AZQ35" s="11"/>
      <c r="AZR35" s="12"/>
      <c r="AZS35" s="12"/>
      <c r="AZT35" s="12"/>
      <c r="AZU35" s="12"/>
      <c r="AZV35" s="11"/>
      <c r="AZW35" s="12"/>
      <c r="AZX35" s="12"/>
      <c r="AZY35" s="12"/>
      <c r="AZZ35" s="12"/>
      <c r="BAA35" s="11"/>
      <c r="BAB35" s="12"/>
      <c r="BAC35" s="12"/>
      <c r="BAD35" s="12"/>
      <c r="BAE35" s="12"/>
      <c r="BAF35" s="11"/>
      <c r="BAG35" s="12"/>
      <c r="BAH35" s="12"/>
      <c r="BAI35" s="12"/>
      <c r="BAJ35" s="12"/>
      <c r="BAK35" s="11"/>
      <c r="BAL35" s="12"/>
      <c r="BAM35" s="12"/>
      <c r="BAN35" s="12"/>
      <c r="BAO35" s="12"/>
      <c r="BAP35" s="11"/>
      <c r="BAQ35" s="12"/>
      <c r="BAR35" s="12"/>
      <c r="BAS35" s="12"/>
      <c r="BAT35" s="12"/>
      <c r="BAU35" s="11"/>
      <c r="BAV35" s="12"/>
      <c r="BAW35" s="12"/>
      <c r="BAX35" s="12"/>
      <c r="BAY35" s="12"/>
      <c r="BAZ35" s="11"/>
      <c r="BBA35" s="12"/>
      <c r="BBB35" s="12"/>
      <c r="BBC35" s="12"/>
      <c r="BBD35" s="12"/>
      <c r="BBE35" s="11"/>
      <c r="BBF35" s="12"/>
      <c r="BBG35" s="12"/>
      <c r="BBH35" s="12"/>
      <c r="BBI35" s="12"/>
      <c r="BBJ35" s="11"/>
      <c r="BBK35" s="12"/>
      <c r="BBL35" s="12"/>
      <c r="BBM35" s="12"/>
      <c r="BBN35" s="12"/>
      <c r="BBO35" s="11"/>
      <c r="BBP35" s="12"/>
      <c r="BBQ35" s="12"/>
      <c r="BBR35" s="12"/>
      <c r="BBS35" s="12"/>
      <c r="BBT35" s="11"/>
      <c r="BBU35" s="12"/>
      <c r="BBV35" s="12"/>
      <c r="BBW35" s="12"/>
      <c r="BBX35" s="12"/>
      <c r="BBY35" s="11"/>
      <c r="BBZ35" s="12"/>
      <c r="BCA35" s="12"/>
      <c r="BCB35" s="12"/>
      <c r="BCC35" s="12"/>
      <c r="BCD35" s="11"/>
      <c r="BCE35" s="12"/>
      <c r="BCF35" s="12"/>
      <c r="BCG35" s="12"/>
      <c r="BCH35" s="12"/>
      <c r="BCI35" s="11"/>
      <c r="BCJ35" s="12"/>
      <c r="BCK35" s="12"/>
      <c r="BCL35" s="12"/>
      <c r="BCM35" s="12"/>
      <c r="BCN35" s="11"/>
      <c r="BCO35" s="12"/>
      <c r="BCP35" s="12"/>
      <c r="BCQ35" s="12"/>
      <c r="BCR35" s="12"/>
      <c r="BCS35" s="11"/>
      <c r="BCT35" s="12"/>
      <c r="BCU35" s="12"/>
      <c r="BCV35" s="12"/>
      <c r="BCW35" s="12"/>
      <c r="BCX35" s="11"/>
      <c r="BCY35" s="12"/>
      <c r="BCZ35" s="12"/>
      <c r="BDA35" s="12"/>
      <c r="BDB35" s="12"/>
      <c r="BDC35" s="11"/>
      <c r="BDD35" s="12"/>
      <c r="BDE35" s="12"/>
      <c r="BDF35" s="12"/>
      <c r="BDG35" s="12"/>
      <c r="BDH35" s="11"/>
      <c r="BDI35" s="12"/>
      <c r="BDJ35" s="12"/>
      <c r="BDK35" s="12"/>
      <c r="BDL35" s="12"/>
      <c r="BDM35" s="11"/>
      <c r="BDN35" s="12"/>
      <c r="BDO35" s="12"/>
      <c r="BDP35" s="12"/>
      <c r="BDQ35" s="12"/>
      <c r="BDR35" s="11"/>
      <c r="BDS35" s="12"/>
      <c r="BDT35" s="12"/>
      <c r="BDU35" s="12"/>
      <c r="BDV35" s="12"/>
      <c r="BDW35" s="11"/>
      <c r="BDX35" s="12"/>
      <c r="BDY35" s="12"/>
      <c r="BDZ35" s="12"/>
      <c r="BEA35" s="12"/>
      <c r="BEB35" s="11"/>
      <c r="BEC35" s="12"/>
      <c r="BED35" s="12"/>
      <c r="BEE35" s="12"/>
      <c r="BEF35" s="12"/>
      <c r="BEG35" s="11"/>
      <c r="BEH35" s="12"/>
      <c r="BEI35" s="12"/>
      <c r="BEJ35" s="12"/>
      <c r="BEK35" s="12"/>
      <c r="BEL35" s="11"/>
      <c r="BEM35" s="12"/>
      <c r="BEN35" s="12"/>
      <c r="BEO35" s="12"/>
      <c r="BEP35" s="12"/>
      <c r="BEQ35" s="11"/>
      <c r="BER35" s="12"/>
      <c r="BES35" s="12"/>
      <c r="BET35" s="12"/>
      <c r="BEU35" s="12"/>
      <c r="BEV35" s="11"/>
      <c r="BEW35" s="12"/>
      <c r="BEX35" s="12"/>
      <c r="BEY35" s="12"/>
      <c r="BEZ35" s="12"/>
      <c r="BFA35" s="11"/>
      <c r="BFB35" s="12"/>
      <c r="BFC35" s="12"/>
      <c r="BFD35" s="12"/>
      <c r="BFE35" s="12"/>
      <c r="BFF35" s="11"/>
      <c r="BFG35" s="12"/>
      <c r="BFH35" s="12"/>
      <c r="BFI35" s="12"/>
      <c r="BFJ35" s="12"/>
      <c r="BFK35" s="11"/>
      <c r="BFL35" s="12"/>
      <c r="BFM35" s="12"/>
      <c r="BFN35" s="12"/>
      <c r="BFO35" s="12"/>
      <c r="BFP35" s="11"/>
      <c r="BFQ35" s="12"/>
      <c r="BFR35" s="12"/>
      <c r="BFS35" s="12"/>
      <c r="BFT35" s="12"/>
      <c r="BFU35" s="11"/>
      <c r="BFV35" s="12"/>
      <c r="BFW35" s="12"/>
      <c r="BFX35" s="12"/>
      <c r="BFY35" s="12"/>
      <c r="BFZ35" s="11"/>
      <c r="BGA35" s="12"/>
      <c r="BGB35" s="12"/>
      <c r="BGC35" s="12"/>
      <c r="BGD35" s="12"/>
      <c r="BGE35" s="11"/>
      <c r="BGF35" s="12"/>
      <c r="BGG35" s="12"/>
      <c r="BGH35" s="12"/>
      <c r="BGI35" s="12"/>
      <c r="BGJ35" s="11"/>
      <c r="BGK35" s="12"/>
      <c r="BGL35" s="12"/>
      <c r="BGM35" s="12"/>
      <c r="BGN35" s="12"/>
      <c r="BGO35" s="11"/>
      <c r="BGP35" s="12"/>
      <c r="BGQ35" s="12"/>
      <c r="BGR35" s="12"/>
      <c r="BGS35" s="12"/>
      <c r="BGT35" s="11"/>
      <c r="BGU35" s="12"/>
      <c r="BGV35" s="12"/>
      <c r="BGW35" s="12"/>
      <c r="BGX35" s="12"/>
      <c r="BGY35" s="11"/>
      <c r="BGZ35" s="12"/>
      <c r="BHA35" s="12"/>
      <c r="BHB35" s="12"/>
      <c r="BHC35" s="12"/>
      <c r="BHD35" s="11"/>
      <c r="BHE35" s="12"/>
      <c r="BHF35" s="12"/>
      <c r="BHG35" s="12"/>
      <c r="BHH35" s="12"/>
      <c r="BHI35" s="11"/>
      <c r="BHJ35" s="12"/>
      <c r="BHK35" s="12"/>
      <c r="BHL35" s="12"/>
      <c r="BHM35" s="12"/>
      <c r="BHN35" s="11"/>
      <c r="BHO35" s="12"/>
      <c r="BHP35" s="12"/>
      <c r="BHQ35" s="12"/>
      <c r="BHR35" s="12"/>
      <c r="BHS35" s="11"/>
      <c r="BHT35" s="12"/>
      <c r="BHU35" s="12"/>
      <c r="BHV35" s="12"/>
      <c r="BHW35" s="12"/>
      <c r="BHX35" s="11"/>
      <c r="BHY35" s="12"/>
      <c r="BHZ35" s="12"/>
      <c r="BIA35" s="12"/>
      <c r="BIB35" s="12"/>
      <c r="BIC35" s="11"/>
      <c r="BID35" s="12"/>
      <c r="BIE35" s="12"/>
      <c r="BIF35" s="12"/>
      <c r="BIG35" s="12"/>
      <c r="BIH35" s="11"/>
      <c r="BII35" s="12"/>
      <c r="BIJ35" s="12"/>
      <c r="BIK35" s="12"/>
      <c r="BIL35" s="12"/>
      <c r="BIM35" s="11"/>
      <c r="BIN35" s="12"/>
      <c r="BIO35" s="12"/>
      <c r="BIP35" s="12"/>
      <c r="BIQ35" s="12"/>
      <c r="BIR35" s="11"/>
      <c r="BIS35" s="12"/>
      <c r="BIT35" s="12"/>
      <c r="BIU35" s="12"/>
      <c r="BIV35" s="12"/>
      <c r="BIW35" s="11"/>
      <c r="BIX35" s="12"/>
      <c r="BIY35" s="12"/>
      <c r="BIZ35" s="12"/>
      <c r="BJA35" s="12"/>
      <c r="BJB35" s="11"/>
      <c r="BJC35" s="12"/>
      <c r="BJD35" s="12"/>
      <c r="BJE35" s="12"/>
      <c r="BJF35" s="12"/>
      <c r="BJG35" s="11"/>
      <c r="BJH35" s="12"/>
      <c r="BJI35" s="12"/>
      <c r="BJJ35" s="12"/>
      <c r="BJK35" s="12"/>
      <c r="BJL35" s="11"/>
      <c r="BJM35" s="12"/>
      <c r="BJN35" s="12"/>
      <c r="BJO35" s="12"/>
      <c r="BJP35" s="12"/>
      <c r="BJQ35" s="11"/>
      <c r="BJR35" s="12"/>
      <c r="BJS35" s="12"/>
      <c r="BJT35" s="12"/>
      <c r="BJU35" s="12"/>
      <c r="BJV35" s="11"/>
      <c r="BJW35" s="12"/>
      <c r="BJX35" s="12"/>
      <c r="BJY35" s="12"/>
      <c r="BJZ35" s="12"/>
      <c r="BKA35" s="11"/>
      <c r="BKB35" s="12"/>
      <c r="BKC35" s="12"/>
      <c r="BKD35" s="12"/>
      <c r="BKE35" s="12"/>
      <c r="BKF35" s="11"/>
      <c r="BKG35" s="12"/>
      <c r="BKH35" s="12"/>
      <c r="BKI35" s="12"/>
      <c r="BKJ35" s="12"/>
      <c r="BKK35" s="11"/>
      <c r="BKL35" s="12"/>
      <c r="BKM35" s="12"/>
      <c r="BKN35" s="12"/>
      <c r="BKO35" s="12"/>
      <c r="BKP35" s="11"/>
      <c r="BKQ35" s="12"/>
      <c r="BKR35" s="12"/>
      <c r="BKS35" s="12"/>
      <c r="BKT35" s="12"/>
      <c r="BKU35" s="11"/>
      <c r="BKV35" s="12"/>
      <c r="BKW35" s="12"/>
      <c r="BKX35" s="12"/>
      <c r="BKY35" s="12"/>
      <c r="BKZ35" s="11"/>
      <c r="BLA35" s="12"/>
      <c r="BLB35" s="12"/>
      <c r="BLC35" s="12"/>
      <c r="BLD35" s="12"/>
      <c r="BLE35" s="11"/>
      <c r="BLF35" s="12"/>
      <c r="BLG35" s="12"/>
      <c r="BLH35" s="12"/>
      <c r="BLI35" s="12"/>
      <c r="BLJ35" s="11"/>
      <c r="BLK35" s="12"/>
      <c r="BLL35" s="12"/>
      <c r="BLM35" s="12"/>
      <c r="BLN35" s="12"/>
      <c r="BLO35" s="11"/>
      <c r="BLP35" s="12"/>
      <c r="BLQ35" s="12"/>
      <c r="BLR35" s="12"/>
      <c r="BLS35" s="12"/>
      <c r="BLT35" s="11"/>
      <c r="BLU35" s="12"/>
      <c r="BLV35" s="12"/>
      <c r="BLW35" s="12"/>
      <c r="BLX35" s="12"/>
      <c r="BLY35" s="11"/>
      <c r="BLZ35" s="12"/>
      <c r="BMA35" s="12"/>
      <c r="BMB35" s="12"/>
      <c r="BMC35" s="12"/>
      <c r="BMD35" s="11"/>
      <c r="BME35" s="12"/>
      <c r="BMF35" s="12"/>
      <c r="BMG35" s="12"/>
      <c r="BMH35" s="12"/>
      <c r="BMI35" s="11"/>
      <c r="BMJ35" s="12"/>
      <c r="BMK35" s="12"/>
      <c r="BML35" s="12"/>
      <c r="BMM35" s="12"/>
      <c r="BMN35" s="11"/>
      <c r="BMO35" s="12"/>
      <c r="BMP35" s="12"/>
      <c r="BMQ35" s="12"/>
      <c r="BMR35" s="12"/>
      <c r="BMS35" s="11"/>
      <c r="BMT35" s="12"/>
      <c r="BMU35" s="12"/>
      <c r="BMV35" s="12"/>
      <c r="BMW35" s="12"/>
      <c r="BMX35" s="11"/>
      <c r="BMY35" s="12"/>
      <c r="BMZ35" s="12"/>
      <c r="BNA35" s="12"/>
      <c r="BNB35" s="12"/>
      <c r="BNC35" s="11"/>
      <c r="BND35" s="12"/>
      <c r="BNE35" s="12"/>
      <c r="BNF35" s="12"/>
      <c r="BNG35" s="12"/>
      <c r="BNH35" s="11"/>
      <c r="BNI35" s="12"/>
      <c r="BNJ35" s="12"/>
      <c r="BNK35" s="12"/>
      <c r="BNL35" s="12"/>
      <c r="BNM35" s="11"/>
      <c r="BNN35" s="12"/>
      <c r="BNO35" s="12"/>
      <c r="BNP35" s="12"/>
      <c r="BNQ35" s="12"/>
      <c r="BNR35" s="11"/>
      <c r="BNS35" s="12"/>
      <c r="BNT35" s="12"/>
      <c r="BNU35" s="12"/>
      <c r="BNV35" s="12"/>
      <c r="BNW35" s="11"/>
      <c r="BNX35" s="12"/>
      <c r="BNY35" s="12"/>
      <c r="BNZ35" s="12"/>
      <c r="BOA35" s="12"/>
      <c r="BOB35" s="11"/>
      <c r="BOC35" s="12"/>
      <c r="BOD35" s="12"/>
      <c r="BOE35" s="12"/>
      <c r="BOF35" s="12"/>
      <c r="BOG35" s="11"/>
      <c r="BOH35" s="12"/>
      <c r="BOI35" s="12"/>
      <c r="BOJ35" s="12"/>
      <c r="BOK35" s="12"/>
      <c r="BOL35" s="11"/>
      <c r="BOM35" s="12"/>
      <c r="BON35" s="12"/>
      <c r="BOO35" s="12"/>
      <c r="BOP35" s="12"/>
      <c r="BOQ35" s="11"/>
      <c r="BOR35" s="12"/>
      <c r="BOS35" s="12"/>
      <c r="BOT35" s="12"/>
      <c r="BOU35" s="12"/>
      <c r="BOV35" s="11"/>
      <c r="BOW35" s="12"/>
      <c r="BOX35" s="12"/>
      <c r="BOY35" s="12"/>
      <c r="BOZ35" s="12"/>
      <c r="BPA35" s="11"/>
      <c r="BPB35" s="12"/>
      <c r="BPC35" s="12"/>
      <c r="BPD35" s="12"/>
      <c r="BPE35" s="12"/>
      <c r="BPF35" s="11"/>
      <c r="BPG35" s="12"/>
      <c r="BPH35" s="12"/>
      <c r="BPI35" s="12"/>
      <c r="BPJ35" s="12"/>
      <c r="BPK35" s="11"/>
      <c r="BPL35" s="12"/>
      <c r="BPM35" s="12"/>
      <c r="BPN35" s="12"/>
      <c r="BPO35" s="12"/>
      <c r="BPP35" s="11"/>
      <c r="BPQ35" s="12"/>
      <c r="BPR35" s="12"/>
      <c r="BPS35" s="12"/>
      <c r="BPT35" s="12"/>
      <c r="BPU35" s="11"/>
      <c r="BPV35" s="12"/>
      <c r="BPW35" s="12"/>
      <c r="BPX35" s="12"/>
      <c r="BPY35" s="12"/>
      <c r="BPZ35" s="11"/>
      <c r="BQA35" s="12"/>
      <c r="BQB35" s="12"/>
      <c r="BQC35" s="12"/>
      <c r="BQD35" s="12"/>
      <c r="BQE35" s="11"/>
      <c r="BQF35" s="12"/>
      <c r="BQG35" s="12"/>
      <c r="BQH35" s="12"/>
      <c r="BQI35" s="12"/>
      <c r="BQJ35" s="11"/>
      <c r="BQK35" s="12"/>
      <c r="BQL35" s="12"/>
      <c r="BQM35" s="12"/>
      <c r="BQN35" s="12"/>
      <c r="BQO35" s="11"/>
      <c r="BQP35" s="12"/>
      <c r="BQQ35" s="12"/>
      <c r="BQR35" s="12"/>
      <c r="BQS35" s="12"/>
      <c r="BQT35" s="11"/>
      <c r="BQU35" s="12"/>
      <c r="BQV35" s="12"/>
      <c r="BQW35" s="12"/>
      <c r="BQX35" s="12"/>
      <c r="BQY35" s="11"/>
      <c r="BQZ35" s="12"/>
      <c r="BRA35" s="12"/>
      <c r="BRB35" s="12"/>
      <c r="BRC35" s="12"/>
      <c r="BRD35" s="11"/>
      <c r="BRE35" s="12"/>
      <c r="BRF35" s="12"/>
      <c r="BRG35" s="12"/>
      <c r="BRH35" s="12"/>
      <c r="BRI35" s="11"/>
      <c r="BRJ35" s="12"/>
      <c r="BRK35" s="12"/>
      <c r="BRL35" s="12"/>
      <c r="BRM35" s="12"/>
      <c r="BRN35" s="11"/>
      <c r="BRO35" s="12"/>
      <c r="BRP35" s="12"/>
      <c r="BRQ35" s="12"/>
      <c r="BRR35" s="12"/>
      <c r="BRS35" s="11"/>
      <c r="BRT35" s="12"/>
      <c r="BRU35" s="12"/>
      <c r="BRV35" s="12"/>
      <c r="BRW35" s="12"/>
      <c r="BRX35" s="11"/>
      <c r="BRY35" s="12"/>
      <c r="BRZ35" s="12"/>
      <c r="BSA35" s="12"/>
      <c r="BSB35" s="12"/>
      <c r="BSC35" s="11"/>
      <c r="BSD35" s="12"/>
      <c r="BSE35" s="12"/>
      <c r="BSF35" s="12"/>
      <c r="BSG35" s="12"/>
      <c r="BSH35" s="11"/>
      <c r="BSI35" s="12"/>
      <c r="BSJ35" s="12"/>
      <c r="BSK35" s="12"/>
      <c r="BSL35" s="12"/>
      <c r="BSM35" s="11"/>
      <c r="BSN35" s="12"/>
      <c r="BSO35" s="12"/>
      <c r="BSP35" s="12"/>
      <c r="BSQ35" s="12"/>
      <c r="BSR35" s="11"/>
      <c r="BSS35" s="12"/>
      <c r="BST35" s="12"/>
      <c r="BSU35" s="12"/>
      <c r="BSV35" s="12"/>
      <c r="BSW35" s="11"/>
      <c r="BSX35" s="12"/>
      <c r="BSY35" s="12"/>
      <c r="BSZ35" s="12"/>
      <c r="BTA35" s="12"/>
      <c r="BTB35" s="11"/>
      <c r="BTC35" s="12"/>
      <c r="BTD35" s="12"/>
      <c r="BTE35" s="12"/>
      <c r="BTF35" s="12"/>
      <c r="BTG35" s="11"/>
      <c r="BTH35" s="12"/>
      <c r="BTI35" s="12"/>
      <c r="BTJ35" s="12"/>
      <c r="BTK35" s="12"/>
      <c r="BTL35" s="11"/>
      <c r="BTM35" s="12"/>
      <c r="BTN35" s="12"/>
      <c r="BTO35" s="12"/>
      <c r="BTP35" s="12"/>
      <c r="BTQ35" s="11"/>
      <c r="BTR35" s="12"/>
      <c r="BTS35" s="12"/>
      <c r="BTT35" s="12"/>
      <c r="BTU35" s="12"/>
      <c r="BTV35" s="11"/>
      <c r="BTW35" s="12"/>
      <c r="BTX35" s="12"/>
      <c r="BTY35" s="12"/>
      <c r="BTZ35" s="12"/>
      <c r="BUA35" s="11"/>
      <c r="BUB35" s="12"/>
      <c r="BUC35" s="12"/>
      <c r="BUD35" s="12"/>
      <c r="BUE35" s="12"/>
      <c r="BUF35" s="11"/>
      <c r="BUG35" s="12"/>
      <c r="BUH35" s="12"/>
      <c r="BUI35" s="12"/>
      <c r="BUJ35" s="12"/>
      <c r="BUK35" s="11"/>
      <c r="BUL35" s="12"/>
      <c r="BUM35" s="12"/>
      <c r="BUN35" s="12"/>
      <c r="BUO35" s="12"/>
      <c r="BUP35" s="11"/>
      <c r="BUQ35" s="12"/>
      <c r="BUR35" s="12"/>
      <c r="BUS35" s="12"/>
      <c r="BUT35" s="12"/>
      <c r="BUU35" s="11"/>
      <c r="BUV35" s="12"/>
      <c r="BUW35" s="12"/>
      <c r="BUX35" s="12"/>
      <c r="BUY35" s="12"/>
      <c r="BUZ35" s="11"/>
      <c r="BVA35" s="12"/>
      <c r="BVB35" s="12"/>
      <c r="BVC35" s="12"/>
      <c r="BVD35" s="12"/>
      <c r="BVE35" s="11"/>
      <c r="BVF35" s="12"/>
      <c r="BVG35" s="12"/>
      <c r="BVH35" s="12"/>
      <c r="BVI35" s="12"/>
      <c r="BVJ35" s="11"/>
      <c r="BVK35" s="12"/>
      <c r="BVL35" s="12"/>
      <c r="BVM35" s="12"/>
      <c r="BVN35" s="12"/>
      <c r="BVO35" s="11"/>
      <c r="BVP35" s="12"/>
      <c r="BVQ35" s="12"/>
      <c r="BVR35" s="12"/>
      <c r="BVS35" s="12"/>
      <c r="BVT35" s="11"/>
      <c r="BVU35" s="12"/>
      <c r="BVV35" s="12"/>
      <c r="BVW35" s="12"/>
      <c r="BVX35" s="12"/>
      <c r="BVY35" s="11"/>
      <c r="BVZ35" s="12"/>
      <c r="BWA35" s="12"/>
      <c r="BWB35" s="12"/>
      <c r="BWC35" s="12"/>
      <c r="BWD35" s="11"/>
      <c r="BWE35" s="12"/>
      <c r="BWF35" s="12"/>
      <c r="BWG35" s="12"/>
      <c r="BWH35" s="12"/>
      <c r="BWI35" s="11"/>
      <c r="BWJ35" s="12"/>
      <c r="BWK35" s="12"/>
      <c r="BWL35" s="12"/>
      <c r="BWM35" s="12"/>
      <c r="BWN35" s="11"/>
      <c r="BWO35" s="12"/>
      <c r="BWP35" s="12"/>
      <c r="BWQ35" s="12"/>
      <c r="BWR35" s="12"/>
      <c r="BWS35" s="11"/>
      <c r="BWT35" s="12"/>
      <c r="BWU35" s="12"/>
      <c r="BWV35" s="12"/>
      <c r="BWW35" s="12"/>
      <c r="BWX35" s="11"/>
      <c r="BWY35" s="12"/>
      <c r="BWZ35" s="12"/>
      <c r="BXA35" s="12"/>
      <c r="BXB35" s="12"/>
      <c r="BXC35" s="11"/>
      <c r="BXD35" s="12"/>
      <c r="BXE35" s="12"/>
      <c r="BXF35" s="12"/>
      <c r="BXG35" s="12"/>
      <c r="BXH35" s="11"/>
      <c r="BXI35" s="12"/>
      <c r="BXJ35" s="12"/>
      <c r="BXK35" s="12"/>
      <c r="BXL35" s="12"/>
      <c r="BXM35" s="11"/>
      <c r="BXN35" s="12"/>
      <c r="BXO35" s="12"/>
      <c r="BXP35" s="12"/>
      <c r="BXQ35" s="12"/>
      <c r="BXR35" s="11"/>
      <c r="BXS35" s="12"/>
      <c r="BXT35" s="12"/>
      <c r="BXU35" s="12"/>
      <c r="BXV35" s="12"/>
      <c r="BXW35" s="11"/>
      <c r="BXX35" s="12"/>
      <c r="BXY35" s="12"/>
      <c r="BXZ35" s="12"/>
      <c r="BYA35" s="12"/>
      <c r="BYB35" s="11"/>
      <c r="BYC35" s="12"/>
      <c r="BYD35" s="12"/>
      <c r="BYE35" s="12"/>
      <c r="BYF35" s="12"/>
      <c r="BYG35" s="11"/>
      <c r="BYH35" s="12"/>
      <c r="BYI35" s="12"/>
      <c r="BYJ35" s="12"/>
      <c r="BYK35" s="12"/>
      <c r="BYL35" s="11"/>
      <c r="BYM35" s="12"/>
      <c r="BYN35" s="12"/>
      <c r="BYO35" s="12"/>
      <c r="BYP35" s="12"/>
      <c r="BYQ35" s="11"/>
      <c r="BYR35" s="12"/>
      <c r="BYS35" s="12"/>
      <c r="BYT35" s="12"/>
      <c r="BYU35" s="12"/>
      <c r="BYV35" s="11"/>
      <c r="BYW35" s="12"/>
      <c r="BYX35" s="12"/>
      <c r="BYY35" s="12"/>
      <c r="BYZ35" s="12"/>
      <c r="BZA35" s="11"/>
      <c r="BZB35" s="12"/>
      <c r="BZC35" s="12"/>
      <c r="BZD35" s="12"/>
      <c r="BZE35" s="12"/>
      <c r="BZF35" s="11"/>
      <c r="BZG35" s="12"/>
      <c r="BZH35" s="12"/>
      <c r="BZI35" s="12"/>
      <c r="BZJ35" s="12"/>
      <c r="BZK35" s="11"/>
      <c r="BZL35" s="12"/>
      <c r="BZM35" s="12"/>
      <c r="BZN35" s="12"/>
      <c r="BZO35" s="12"/>
      <c r="BZP35" s="11"/>
      <c r="BZQ35" s="12"/>
      <c r="BZR35" s="12"/>
      <c r="BZS35" s="12"/>
      <c r="BZT35" s="12"/>
      <c r="BZU35" s="11"/>
      <c r="BZV35" s="12"/>
      <c r="BZW35" s="12"/>
      <c r="BZX35" s="12"/>
      <c r="BZY35" s="12"/>
      <c r="BZZ35" s="11"/>
      <c r="CAA35" s="12"/>
      <c r="CAB35" s="12"/>
      <c r="CAC35" s="12"/>
      <c r="CAD35" s="12"/>
      <c r="CAE35" s="11"/>
      <c r="CAF35" s="12"/>
      <c r="CAG35" s="12"/>
      <c r="CAH35" s="12"/>
      <c r="CAI35" s="12"/>
      <c r="CAJ35" s="11"/>
      <c r="CAK35" s="12"/>
      <c r="CAL35" s="12"/>
      <c r="CAM35" s="12"/>
      <c r="CAN35" s="12"/>
      <c r="CAO35" s="11"/>
      <c r="CAP35" s="12"/>
      <c r="CAQ35" s="12"/>
      <c r="CAR35" s="12"/>
      <c r="CAS35" s="12"/>
      <c r="CAT35" s="11"/>
      <c r="CAU35" s="12"/>
      <c r="CAV35" s="12"/>
      <c r="CAW35" s="12"/>
      <c r="CAX35" s="12"/>
      <c r="CAY35" s="11"/>
      <c r="CAZ35" s="12"/>
      <c r="CBA35" s="12"/>
      <c r="CBB35" s="12"/>
      <c r="CBC35" s="12"/>
      <c r="CBD35" s="11"/>
      <c r="CBE35" s="12"/>
      <c r="CBF35" s="12"/>
      <c r="CBG35" s="12"/>
      <c r="CBH35" s="12"/>
      <c r="CBI35" s="11"/>
      <c r="CBJ35" s="12"/>
      <c r="CBK35" s="12"/>
      <c r="CBL35" s="12"/>
      <c r="CBM35" s="12"/>
      <c r="CBN35" s="11"/>
      <c r="CBO35" s="12"/>
      <c r="CBP35" s="12"/>
      <c r="CBQ35" s="12"/>
      <c r="CBR35" s="12"/>
      <c r="CBS35" s="11"/>
      <c r="CBT35" s="12"/>
      <c r="CBU35" s="12"/>
      <c r="CBV35" s="12"/>
      <c r="CBW35" s="12"/>
      <c r="CBX35" s="11"/>
      <c r="CBY35" s="12"/>
      <c r="CBZ35" s="12"/>
      <c r="CCA35" s="12"/>
      <c r="CCB35" s="12"/>
      <c r="CCC35" s="11"/>
      <c r="CCD35" s="12"/>
      <c r="CCE35" s="12"/>
      <c r="CCF35" s="12"/>
      <c r="CCG35" s="12"/>
      <c r="CCH35" s="11"/>
      <c r="CCI35" s="12"/>
      <c r="CCJ35" s="12"/>
      <c r="CCK35" s="12"/>
      <c r="CCL35" s="12"/>
      <c r="CCM35" s="11"/>
      <c r="CCN35" s="12"/>
      <c r="CCO35" s="12"/>
      <c r="CCP35" s="12"/>
      <c r="CCQ35" s="12"/>
      <c r="CCR35" s="11"/>
      <c r="CCS35" s="12"/>
      <c r="CCT35" s="12"/>
      <c r="CCU35" s="12"/>
      <c r="CCV35" s="12"/>
      <c r="CCW35" s="11"/>
      <c r="CCX35" s="12"/>
      <c r="CCY35" s="12"/>
      <c r="CCZ35" s="12"/>
      <c r="CDA35" s="12"/>
      <c r="CDB35" s="11"/>
      <c r="CDC35" s="12"/>
      <c r="CDD35" s="12"/>
      <c r="CDE35" s="12"/>
      <c r="CDF35" s="12"/>
      <c r="CDG35" s="11"/>
      <c r="CDH35" s="12"/>
      <c r="CDI35" s="12"/>
      <c r="CDJ35" s="12"/>
      <c r="CDK35" s="12"/>
      <c r="CDL35" s="11"/>
      <c r="CDM35" s="12"/>
      <c r="CDN35" s="12"/>
      <c r="CDO35" s="12"/>
      <c r="CDP35" s="12"/>
      <c r="CDQ35" s="11"/>
      <c r="CDR35" s="12"/>
      <c r="CDS35" s="12"/>
      <c r="CDT35" s="12"/>
      <c r="CDU35" s="12"/>
      <c r="CDV35" s="11"/>
      <c r="CDW35" s="12"/>
      <c r="CDX35" s="12"/>
      <c r="CDY35" s="12"/>
      <c r="CDZ35" s="12"/>
      <c r="CEA35" s="11"/>
      <c r="CEB35" s="12"/>
      <c r="CEC35" s="12"/>
      <c r="CED35" s="12"/>
      <c r="CEE35" s="12"/>
      <c r="CEF35" s="11"/>
      <c r="CEG35" s="12"/>
      <c r="CEH35" s="12"/>
      <c r="CEI35" s="12"/>
      <c r="CEJ35" s="12"/>
      <c r="CEK35" s="11"/>
      <c r="CEL35" s="12"/>
      <c r="CEM35" s="12"/>
      <c r="CEN35" s="12"/>
      <c r="CEO35" s="12"/>
      <c r="CEP35" s="11"/>
      <c r="CEQ35" s="12"/>
      <c r="CER35" s="12"/>
      <c r="CES35" s="12"/>
      <c r="CET35" s="12"/>
      <c r="CEU35" s="11"/>
      <c r="CEV35" s="12"/>
      <c r="CEW35" s="12"/>
      <c r="CEX35" s="12"/>
      <c r="CEY35" s="12"/>
      <c r="CEZ35" s="11"/>
      <c r="CFA35" s="12"/>
      <c r="CFB35" s="12"/>
      <c r="CFC35" s="12"/>
      <c r="CFD35" s="12"/>
      <c r="CFE35" s="11"/>
      <c r="CFF35" s="12"/>
      <c r="CFG35" s="12"/>
      <c r="CFH35" s="12"/>
      <c r="CFI35" s="12"/>
      <c r="CFJ35" s="11"/>
      <c r="CFK35" s="12"/>
      <c r="CFL35" s="12"/>
      <c r="CFM35" s="12"/>
      <c r="CFN35" s="12"/>
      <c r="CFO35" s="11"/>
      <c r="CFP35" s="12"/>
      <c r="CFQ35" s="12"/>
      <c r="CFR35" s="12"/>
      <c r="CFS35" s="12"/>
      <c r="CFT35" s="11"/>
      <c r="CFU35" s="12"/>
      <c r="CFV35" s="12"/>
      <c r="CFW35" s="12"/>
      <c r="CFX35" s="12"/>
      <c r="CFY35" s="11"/>
      <c r="CFZ35" s="12"/>
      <c r="CGA35" s="12"/>
      <c r="CGB35" s="12"/>
      <c r="CGC35" s="12"/>
      <c r="CGD35" s="11"/>
      <c r="CGE35" s="12"/>
      <c r="CGF35" s="12"/>
      <c r="CGG35" s="12"/>
      <c r="CGH35" s="12"/>
      <c r="CGI35" s="11"/>
      <c r="CGJ35" s="12"/>
      <c r="CGK35" s="12"/>
      <c r="CGL35" s="12"/>
      <c r="CGM35" s="12"/>
      <c r="CGN35" s="11"/>
      <c r="CGO35" s="12"/>
      <c r="CGP35" s="12"/>
      <c r="CGQ35" s="12"/>
      <c r="CGR35" s="12"/>
      <c r="CGS35" s="11"/>
      <c r="CGT35" s="12"/>
      <c r="CGU35" s="12"/>
      <c r="CGV35" s="12"/>
      <c r="CGW35" s="12"/>
      <c r="CGX35" s="11"/>
      <c r="CGY35" s="12"/>
      <c r="CGZ35" s="12"/>
      <c r="CHA35" s="12"/>
      <c r="CHB35" s="12"/>
      <c r="CHC35" s="11"/>
      <c r="CHD35" s="12"/>
      <c r="CHE35" s="12"/>
      <c r="CHF35" s="12"/>
      <c r="CHG35" s="12"/>
      <c r="CHH35" s="11"/>
      <c r="CHI35" s="12"/>
      <c r="CHJ35" s="12"/>
      <c r="CHK35" s="12"/>
      <c r="CHL35" s="12"/>
      <c r="CHM35" s="11"/>
      <c r="CHN35" s="12"/>
      <c r="CHO35" s="12"/>
      <c r="CHP35" s="12"/>
      <c r="CHQ35" s="12"/>
      <c r="CHR35" s="11"/>
      <c r="CHS35" s="12"/>
      <c r="CHT35" s="12"/>
      <c r="CHU35" s="12"/>
      <c r="CHV35" s="12"/>
      <c r="CHW35" s="11"/>
      <c r="CHX35" s="12"/>
      <c r="CHY35" s="12"/>
      <c r="CHZ35" s="12"/>
      <c r="CIA35" s="12"/>
      <c r="CIB35" s="11"/>
      <c r="CIC35" s="12"/>
      <c r="CID35" s="12"/>
      <c r="CIE35" s="12"/>
      <c r="CIF35" s="12"/>
      <c r="CIG35" s="11"/>
      <c r="CIH35" s="12"/>
      <c r="CII35" s="12"/>
      <c r="CIJ35" s="12"/>
      <c r="CIK35" s="12"/>
      <c r="CIL35" s="11"/>
      <c r="CIM35" s="12"/>
      <c r="CIN35" s="12"/>
      <c r="CIO35" s="12"/>
      <c r="CIP35" s="12"/>
      <c r="CIQ35" s="11"/>
      <c r="CIR35" s="12"/>
      <c r="CIS35" s="12"/>
      <c r="CIT35" s="12"/>
      <c r="CIU35" s="12"/>
      <c r="CIV35" s="11"/>
      <c r="CIW35" s="12"/>
      <c r="CIX35" s="12"/>
      <c r="CIY35" s="12"/>
      <c r="CIZ35" s="12"/>
      <c r="CJA35" s="11"/>
      <c r="CJB35" s="12"/>
      <c r="CJC35" s="12"/>
      <c r="CJD35" s="12"/>
      <c r="CJE35" s="12"/>
      <c r="CJF35" s="11"/>
      <c r="CJG35" s="12"/>
      <c r="CJH35" s="12"/>
      <c r="CJI35" s="12"/>
      <c r="CJJ35" s="12"/>
      <c r="CJK35" s="11"/>
      <c r="CJL35" s="12"/>
      <c r="CJM35" s="12"/>
      <c r="CJN35" s="12"/>
      <c r="CJO35" s="12"/>
      <c r="CJP35" s="11"/>
      <c r="CJQ35" s="12"/>
      <c r="CJR35" s="12"/>
      <c r="CJS35" s="12"/>
      <c r="CJT35" s="12"/>
      <c r="CJU35" s="11"/>
      <c r="CJV35" s="12"/>
      <c r="CJW35" s="12"/>
      <c r="CJX35" s="12"/>
      <c r="CJY35" s="12"/>
      <c r="CJZ35" s="11"/>
      <c r="CKA35" s="12"/>
      <c r="CKB35" s="12"/>
      <c r="CKC35" s="12"/>
      <c r="CKD35" s="12"/>
      <c r="CKE35" s="11"/>
      <c r="CKF35" s="12"/>
      <c r="CKG35" s="12"/>
      <c r="CKH35" s="12"/>
      <c r="CKI35" s="12"/>
      <c r="CKJ35" s="11"/>
      <c r="CKK35" s="12"/>
      <c r="CKL35" s="12"/>
      <c r="CKM35" s="12"/>
      <c r="CKN35" s="12"/>
      <c r="CKO35" s="11"/>
      <c r="CKP35" s="12"/>
      <c r="CKQ35" s="12"/>
      <c r="CKR35" s="12"/>
      <c r="CKS35" s="12"/>
      <c r="CKT35" s="11"/>
      <c r="CKU35" s="12"/>
      <c r="CKV35" s="12"/>
      <c r="CKW35" s="12"/>
      <c r="CKX35" s="12"/>
      <c r="CKY35" s="11"/>
      <c r="CKZ35" s="12"/>
      <c r="CLA35" s="12"/>
      <c r="CLB35" s="12"/>
      <c r="CLC35" s="12"/>
      <c r="CLD35" s="11"/>
      <c r="CLE35" s="12"/>
      <c r="CLF35" s="12"/>
      <c r="CLG35" s="12"/>
      <c r="CLH35" s="12"/>
      <c r="CLI35" s="11"/>
      <c r="CLJ35" s="12"/>
      <c r="CLK35" s="12"/>
      <c r="CLL35" s="12"/>
      <c r="CLM35" s="12"/>
      <c r="CLN35" s="11"/>
      <c r="CLO35" s="12"/>
      <c r="CLP35" s="12"/>
      <c r="CLQ35" s="12"/>
      <c r="CLR35" s="12"/>
      <c r="CLS35" s="11"/>
      <c r="CLT35" s="12"/>
      <c r="CLU35" s="12"/>
      <c r="CLV35" s="12"/>
      <c r="CLW35" s="12"/>
      <c r="CLX35" s="11"/>
      <c r="CLY35" s="12"/>
      <c r="CLZ35" s="12"/>
      <c r="CMA35" s="12"/>
      <c r="CMB35" s="12"/>
      <c r="CMC35" s="11"/>
      <c r="CMD35" s="12"/>
      <c r="CME35" s="12"/>
      <c r="CMF35" s="12"/>
      <c r="CMG35" s="12"/>
      <c r="CMH35" s="11"/>
      <c r="CMI35" s="12"/>
      <c r="CMJ35" s="12"/>
      <c r="CMK35" s="12"/>
      <c r="CML35" s="12"/>
      <c r="CMM35" s="11"/>
      <c r="CMN35" s="12"/>
      <c r="CMO35" s="12"/>
      <c r="CMP35" s="12"/>
      <c r="CMQ35" s="12"/>
      <c r="CMR35" s="11"/>
      <c r="CMS35" s="12"/>
      <c r="CMT35" s="12"/>
      <c r="CMU35" s="12"/>
      <c r="CMV35" s="12"/>
      <c r="CMW35" s="11"/>
      <c r="CMX35" s="12"/>
      <c r="CMY35" s="12"/>
      <c r="CMZ35" s="12"/>
      <c r="CNA35" s="12"/>
      <c r="CNB35" s="11"/>
      <c r="CNC35" s="12"/>
      <c r="CND35" s="12"/>
      <c r="CNE35" s="12"/>
      <c r="CNF35" s="12"/>
      <c r="CNG35" s="11"/>
      <c r="CNH35" s="12"/>
      <c r="CNI35" s="12"/>
      <c r="CNJ35" s="12"/>
      <c r="CNK35" s="12"/>
      <c r="CNL35" s="11"/>
      <c r="CNM35" s="12"/>
      <c r="CNN35" s="12"/>
      <c r="CNO35" s="12"/>
      <c r="CNP35" s="12"/>
      <c r="CNQ35" s="11"/>
      <c r="CNR35" s="12"/>
      <c r="CNS35" s="12"/>
      <c r="CNT35" s="12"/>
      <c r="CNU35" s="12"/>
      <c r="CNV35" s="11"/>
      <c r="CNW35" s="12"/>
      <c r="CNX35" s="12"/>
      <c r="CNY35" s="12"/>
      <c r="CNZ35" s="12"/>
      <c r="COA35" s="11"/>
      <c r="COB35" s="12"/>
      <c r="COC35" s="12"/>
      <c r="COD35" s="12"/>
      <c r="COE35" s="12"/>
      <c r="COF35" s="11"/>
      <c r="COG35" s="12"/>
      <c r="COH35" s="12"/>
      <c r="COI35" s="12"/>
      <c r="COJ35" s="12"/>
      <c r="COK35" s="11"/>
      <c r="COL35" s="12"/>
      <c r="COM35" s="12"/>
      <c r="CON35" s="12"/>
      <c r="COO35" s="12"/>
      <c r="COP35" s="11"/>
      <c r="COQ35" s="12"/>
      <c r="COR35" s="12"/>
      <c r="COS35" s="12"/>
      <c r="COT35" s="12"/>
      <c r="COU35" s="11"/>
      <c r="COV35" s="12"/>
      <c r="COW35" s="12"/>
      <c r="COX35" s="12"/>
      <c r="COY35" s="12"/>
      <c r="COZ35" s="11"/>
      <c r="CPA35" s="12"/>
      <c r="CPB35" s="12"/>
      <c r="CPC35" s="12"/>
      <c r="CPD35" s="12"/>
      <c r="CPE35" s="11"/>
      <c r="CPF35" s="12"/>
      <c r="CPG35" s="12"/>
      <c r="CPH35" s="12"/>
      <c r="CPI35" s="12"/>
      <c r="CPJ35" s="11"/>
      <c r="CPK35" s="12"/>
      <c r="CPL35" s="12"/>
      <c r="CPM35" s="12"/>
      <c r="CPN35" s="12"/>
      <c r="CPO35" s="11"/>
      <c r="CPP35" s="12"/>
      <c r="CPQ35" s="12"/>
      <c r="CPR35" s="12"/>
      <c r="CPS35" s="12"/>
      <c r="CPT35" s="11"/>
      <c r="CPU35" s="12"/>
      <c r="CPV35" s="12"/>
      <c r="CPW35" s="12"/>
      <c r="CPX35" s="12"/>
      <c r="CPY35" s="11"/>
      <c r="CPZ35" s="12"/>
      <c r="CQA35" s="12"/>
      <c r="CQB35" s="12"/>
      <c r="CQC35" s="12"/>
      <c r="CQD35" s="11"/>
      <c r="CQE35" s="12"/>
      <c r="CQF35" s="12"/>
      <c r="CQG35" s="12"/>
      <c r="CQH35" s="12"/>
      <c r="CQI35" s="11"/>
      <c r="CQJ35" s="12"/>
      <c r="CQK35" s="12"/>
      <c r="CQL35" s="12"/>
      <c r="CQM35" s="12"/>
      <c r="CQN35" s="11"/>
      <c r="CQO35" s="12"/>
      <c r="CQP35" s="12"/>
      <c r="CQQ35" s="12"/>
      <c r="CQR35" s="12"/>
      <c r="CQS35" s="11"/>
      <c r="CQT35" s="12"/>
      <c r="CQU35" s="12"/>
      <c r="CQV35" s="12"/>
      <c r="CQW35" s="12"/>
      <c r="CQX35" s="11"/>
      <c r="CQY35" s="12"/>
      <c r="CQZ35" s="12"/>
      <c r="CRA35" s="12"/>
      <c r="CRB35" s="12"/>
      <c r="CRC35" s="11"/>
      <c r="CRD35" s="12"/>
      <c r="CRE35" s="12"/>
      <c r="CRF35" s="12"/>
      <c r="CRG35" s="12"/>
      <c r="CRH35" s="11"/>
      <c r="CRI35" s="12"/>
      <c r="CRJ35" s="12"/>
      <c r="CRK35" s="12"/>
      <c r="CRL35" s="12"/>
      <c r="CRM35" s="11"/>
      <c r="CRN35" s="12"/>
      <c r="CRO35" s="12"/>
      <c r="CRP35" s="12"/>
      <c r="CRQ35" s="12"/>
      <c r="CRR35" s="11"/>
      <c r="CRS35" s="12"/>
      <c r="CRT35" s="12"/>
      <c r="CRU35" s="12"/>
      <c r="CRV35" s="12"/>
      <c r="CRW35" s="11"/>
      <c r="CRX35" s="12"/>
      <c r="CRY35" s="12"/>
      <c r="CRZ35" s="12"/>
      <c r="CSA35" s="12"/>
      <c r="CSB35" s="11"/>
      <c r="CSC35" s="12"/>
      <c r="CSD35" s="12"/>
      <c r="CSE35" s="12"/>
      <c r="CSF35" s="12"/>
      <c r="CSG35" s="11"/>
      <c r="CSH35" s="12"/>
      <c r="CSI35" s="12"/>
      <c r="CSJ35" s="12"/>
      <c r="CSK35" s="12"/>
      <c r="CSL35" s="11"/>
      <c r="CSM35" s="12"/>
      <c r="CSN35" s="12"/>
      <c r="CSO35" s="12"/>
      <c r="CSP35" s="12"/>
      <c r="CSQ35" s="11"/>
      <c r="CSR35" s="12"/>
      <c r="CSS35" s="12"/>
      <c r="CST35" s="12"/>
      <c r="CSU35" s="12"/>
      <c r="CSV35" s="11"/>
      <c r="CSW35" s="12"/>
      <c r="CSX35" s="12"/>
      <c r="CSY35" s="12"/>
      <c r="CSZ35" s="12"/>
      <c r="CTA35" s="11"/>
      <c r="CTB35" s="12"/>
      <c r="CTC35" s="12"/>
      <c r="CTD35" s="12"/>
      <c r="CTE35" s="12"/>
      <c r="CTF35" s="11"/>
      <c r="CTG35" s="12"/>
      <c r="CTH35" s="12"/>
      <c r="CTI35" s="12"/>
      <c r="CTJ35" s="12"/>
      <c r="CTK35" s="11"/>
      <c r="CTL35" s="12"/>
      <c r="CTM35" s="12"/>
      <c r="CTN35" s="12"/>
      <c r="CTO35" s="12"/>
      <c r="CTP35" s="11"/>
      <c r="CTQ35" s="12"/>
      <c r="CTR35" s="12"/>
      <c r="CTS35" s="12"/>
      <c r="CTT35" s="12"/>
      <c r="CTU35" s="11"/>
      <c r="CTV35" s="12"/>
      <c r="CTW35" s="12"/>
      <c r="CTX35" s="12"/>
      <c r="CTY35" s="12"/>
      <c r="CTZ35" s="11"/>
      <c r="CUA35" s="12"/>
      <c r="CUB35" s="12"/>
      <c r="CUC35" s="12"/>
      <c r="CUD35" s="12"/>
      <c r="CUE35" s="11"/>
      <c r="CUF35" s="12"/>
      <c r="CUG35" s="12"/>
      <c r="CUH35" s="12"/>
      <c r="CUI35" s="12"/>
      <c r="CUJ35" s="11"/>
      <c r="CUK35" s="12"/>
      <c r="CUL35" s="12"/>
      <c r="CUM35" s="12"/>
      <c r="CUN35" s="12"/>
      <c r="CUO35" s="11"/>
      <c r="CUP35" s="12"/>
      <c r="CUQ35" s="12"/>
      <c r="CUR35" s="12"/>
      <c r="CUS35" s="12"/>
      <c r="CUT35" s="11"/>
      <c r="CUU35" s="12"/>
      <c r="CUV35" s="12"/>
      <c r="CUW35" s="12"/>
      <c r="CUX35" s="12"/>
      <c r="CUY35" s="11"/>
      <c r="CUZ35" s="12"/>
      <c r="CVA35" s="12"/>
      <c r="CVB35" s="12"/>
      <c r="CVC35" s="12"/>
      <c r="CVD35" s="11"/>
      <c r="CVE35" s="12"/>
      <c r="CVF35" s="12"/>
      <c r="CVG35" s="12"/>
      <c r="CVH35" s="12"/>
      <c r="CVI35" s="11"/>
      <c r="CVJ35" s="12"/>
      <c r="CVK35" s="12"/>
      <c r="CVL35" s="12"/>
      <c r="CVM35" s="12"/>
      <c r="CVN35" s="11"/>
      <c r="CVO35" s="12"/>
      <c r="CVP35" s="12"/>
      <c r="CVQ35" s="12"/>
      <c r="CVR35" s="12"/>
      <c r="CVS35" s="11"/>
      <c r="CVT35" s="12"/>
      <c r="CVU35" s="12"/>
      <c r="CVV35" s="12"/>
      <c r="CVW35" s="12"/>
      <c r="CVX35" s="11"/>
      <c r="CVY35" s="12"/>
      <c r="CVZ35" s="12"/>
      <c r="CWA35" s="12"/>
      <c r="CWB35" s="12"/>
      <c r="CWC35" s="11"/>
      <c r="CWD35" s="12"/>
      <c r="CWE35" s="12"/>
      <c r="CWF35" s="12"/>
      <c r="CWG35" s="12"/>
      <c r="CWH35" s="11"/>
      <c r="CWI35" s="12"/>
      <c r="CWJ35" s="12"/>
      <c r="CWK35" s="12"/>
      <c r="CWL35" s="12"/>
      <c r="CWM35" s="11"/>
      <c r="CWN35" s="12"/>
      <c r="CWO35" s="12"/>
      <c r="CWP35" s="12"/>
      <c r="CWQ35" s="12"/>
      <c r="CWR35" s="11"/>
      <c r="CWS35" s="12"/>
      <c r="CWT35" s="12"/>
      <c r="CWU35" s="12"/>
      <c r="CWV35" s="12"/>
      <c r="CWW35" s="11"/>
      <c r="CWX35" s="12"/>
      <c r="CWY35" s="12"/>
      <c r="CWZ35" s="12"/>
      <c r="CXA35" s="12"/>
      <c r="CXB35" s="11"/>
      <c r="CXC35" s="12"/>
      <c r="CXD35" s="12"/>
      <c r="CXE35" s="12"/>
      <c r="CXF35" s="12"/>
      <c r="CXG35" s="11"/>
      <c r="CXH35" s="12"/>
      <c r="CXI35" s="12"/>
      <c r="CXJ35" s="12"/>
      <c r="CXK35" s="12"/>
      <c r="CXL35" s="11"/>
      <c r="CXM35" s="12"/>
      <c r="CXN35" s="12"/>
      <c r="CXO35" s="12"/>
      <c r="CXP35" s="12"/>
      <c r="CXQ35" s="11"/>
      <c r="CXR35" s="12"/>
      <c r="CXS35" s="12"/>
      <c r="CXT35" s="12"/>
      <c r="CXU35" s="12"/>
      <c r="CXV35" s="11"/>
      <c r="CXW35" s="12"/>
      <c r="CXX35" s="12"/>
      <c r="CXY35" s="12"/>
      <c r="CXZ35" s="12"/>
      <c r="CYA35" s="11"/>
      <c r="CYB35" s="12"/>
      <c r="CYC35" s="12"/>
      <c r="CYD35" s="12"/>
      <c r="CYE35" s="12"/>
      <c r="CYF35" s="11"/>
      <c r="CYG35" s="12"/>
      <c r="CYH35" s="12"/>
      <c r="CYI35" s="12"/>
      <c r="CYJ35" s="12"/>
      <c r="CYK35" s="11"/>
      <c r="CYL35" s="12"/>
      <c r="CYM35" s="12"/>
      <c r="CYN35" s="12"/>
      <c r="CYO35" s="12"/>
      <c r="CYP35" s="11"/>
      <c r="CYQ35" s="12"/>
      <c r="CYR35" s="12"/>
      <c r="CYS35" s="12"/>
      <c r="CYT35" s="12"/>
      <c r="CYU35" s="11"/>
      <c r="CYV35" s="12"/>
      <c r="CYW35" s="12"/>
      <c r="CYX35" s="12"/>
      <c r="CYY35" s="12"/>
      <c r="CYZ35" s="11"/>
      <c r="CZA35" s="12"/>
      <c r="CZB35" s="12"/>
      <c r="CZC35" s="12"/>
      <c r="CZD35" s="12"/>
      <c r="CZE35" s="11"/>
      <c r="CZF35" s="12"/>
      <c r="CZG35" s="12"/>
      <c r="CZH35" s="12"/>
      <c r="CZI35" s="12"/>
      <c r="CZJ35" s="11"/>
      <c r="CZK35" s="12"/>
      <c r="CZL35" s="12"/>
      <c r="CZM35" s="12"/>
      <c r="CZN35" s="12"/>
      <c r="CZO35" s="11"/>
      <c r="CZP35" s="12"/>
      <c r="CZQ35" s="12"/>
      <c r="CZR35" s="12"/>
      <c r="CZS35" s="12"/>
      <c r="CZT35" s="11"/>
      <c r="CZU35" s="12"/>
      <c r="CZV35" s="12"/>
      <c r="CZW35" s="12"/>
      <c r="CZX35" s="12"/>
      <c r="CZY35" s="11"/>
      <c r="CZZ35" s="12"/>
      <c r="DAA35" s="12"/>
      <c r="DAB35" s="12"/>
      <c r="DAC35" s="12"/>
      <c r="DAD35" s="11"/>
      <c r="DAE35" s="12"/>
      <c r="DAF35" s="12"/>
      <c r="DAG35" s="12"/>
      <c r="DAH35" s="12"/>
      <c r="DAI35" s="11"/>
      <c r="DAJ35" s="12"/>
      <c r="DAK35" s="12"/>
      <c r="DAL35" s="12"/>
      <c r="DAM35" s="12"/>
      <c r="DAN35" s="11"/>
      <c r="DAO35" s="12"/>
      <c r="DAP35" s="12"/>
      <c r="DAQ35" s="12"/>
      <c r="DAR35" s="12"/>
      <c r="DAS35" s="11"/>
      <c r="DAT35" s="12"/>
      <c r="DAU35" s="12"/>
      <c r="DAV35" s="12"/>
      <c r="DAW35" s="12"/>
      <c r="DAX35" s="11"/>
      <c r="DAY35" s="12"/>
      <c r="DAZ35" s="12"/>
      <c r="DBA35" s="12"/>
      <c r="DBB35" s="12"/>
      <c r="DBC35" s="11"/>
      <c r="DBD35" s="12"/>
      <c r="DBE35" s="12"/>
      <c r="DBF35" s="12"/>
      <c r="DBG35" s="12"/>
      <c r="DBH35" s="11"/>
      <c r="DBI35" s="12"/>
      <c r="DBJ35" s="12"/>
      <c r="DBK35" s="12"/>
      <c r="DBL35" s="12"/>
      <c r="DBM35" s="11"/>
      <c r="DBN35" s="12"/>
      <c r="DBO35" s="12"/>
      <c r="DBP35" s="12"/>
      <c r="DBQ35" s="12"/>
      <c r="DBR35" s="11"/>
      <c r="DBS35" s="12"/>
      <c r="DBT35" s="12"/>
      <c r="DBU35" s="12"/>
      <c r="DBV35" s="12"/>
      <c r="DBW35" s="11"/>
      <c r="DBX35" s="12"/>
      <c r="DBY35" s="12"/>
      <c r="DBZ35" s="12"/>
      <c r="DCA35" s="12"/>
      <c r="DCB35" s="11"/>
      <c r="DCC35" s="12"/>
      <c r="DCD35" s="12"/>
      <c r="DCE35" s="12"/>
      <c r="DCF35" s="12"/>
      <c r="DCG35" s="11"/>
      <c r="DCH35" s="12"/>
      <c r="DCI35" s="12"/>
      <c r="DCJ35" s="12"/>
      <c r="DCK35" s="12"/>
      <c r="DCL35" s="11"/>
      <c r="DCM35" s="12"/>
      <c r="DCN35" s="12"/>
      <c r="DCO35" s="12"/>
      <c r="DCP35" s="12"/>
      <c r="DCQ35" s="11"/>
      <c r="DCR35" s="12"/>
      <c r="DCS35" s="12"/>
      <c r="DCT35" s="12"/>
      <c r="DCU35" s="12"/>
      <c r="DCV35" s="11"/>
      <c r="DCW35" s="12"/>
      <c r="DCX35" s="12"/>
      <c r="DCY35" s="12"/>
      <c r="DCZ35" s="12"/>
      <c r="DDA35" s="11"/>
      <c r="DDB35" s="12"/>
      <c r="DDC35" s="12"/>
      <c r="DDD35" s="12"/>
      <c r="DDE35" s="12"/>
      <c r="DDF35" s="11"/>
      <c r="DDG35" s="12"/>
      <c r="DDH35" s="12"/>
      <c r="DDI35" s="12"/>
      <c r="DDJ35" s="12"/>
      <c r="DDK35" s="11"/>
      <c r="DDL35" s="12"/>
      <c r="DDM35" s="12"/>
      <c r="DDN35" s="12"/>
      <c r="DDO35" s="12"/>
      <c r="DDP35" s="11"/>
      <c r="DDQ35" s="12"/>
      <c r="DDR35" s="12"/>
      <c r="DDS35" s="12"/>
      <c r="DDT35" s="12"/>
      <c r="DDU35" s="11"/>
      <c r="DDV35" s="12"/>
      <c r="DDW35" s="12"/>
      <c r="DDX35" s="12"/>
      <c r="DDY35" s="12"/>
      <c r="DDZ35" s="11"/>
      <c r="DEA35" s="12"/>
      <c r="DEB35" s="12"/>
      <c r="DEC35" s="12"/>
      <c r="DED35" s="12"/>
      <c r="DEE35" s="11"/>
      <c r="DEF35" s="12"/>
      <c r="DEG35" s="12"/>
      <c r="DEH35" s="12"/>
      <c r="DEI35" s="12"/>
      <c r="DEJ35" s="11"/>
      <c r="DEK35" s="12"/>
      <c r="DEL35" s="12"/>
      <c r="DEM35" s="12"/>
      <c r="DEN35" s="12"/>
      <c r="DEO35" s="11"/>
      <c r="DEP35" s="12"/>
      <c r="DEQ35" s="12"/>
      <c r="DER35" s="12"/>
      <c r="DES35" s="12"/>
      <c r="DET35" s="11"/>
      <c r="DEU35" s="12"/>
      <c r="DEV35" s="12"/>
      <c r="DEW35" s="12"/>
      <c r="DEX35" s="12"/>
      <c r="DEY35" s="11"/>
      <c r="DEZ35" s="12"/>
      <c r="DFA35" s="12"/>
      <c r="DFB35" s="12"/>
      <c r="DFC35" s="12"/>
      <c r="DFD35" s="11"/>
      <c r="DFE35" s="12"/>
      <c r="DFF35" s="12"/>
      <c r="DFG35" s="12"/>
      <c r="DFH35" s="12"/>
      <c r="DFI35" s="11"/>
      <c r="DFJ35" s="12"/>
      <c r="DFK35" s="12"/>
      <c r="DFL35" s="12"/>
      <c r="DFM35" s="12"/>
      <c r="DFN35" s="11"/>
      <c r="DFO35" s="12"/>
      <c r="DFP35" s="12"/>
      <c r="DFQ35" s="12"/>
      <c r="DFR35" s="12"/>
      <c r="DFS35" s="11"/>
      <c r="DFT35" s="12"/>
      <c r="DFU35" s="12"/>
      <c r="DFV35" s="12"/>
      <c r="DFW35" s="12"/>
      <c r="DFX35" s="11"/>
      <c r="DFY35" s="12"/>
      <c r="DFZ35" s="12"/>
      <c r="DGA35" s="12"/>
      <c r="DGB35" s="12"/>
      <c r="DGC35" s="11"/>
      <c r="DGD35" s="12"/>
      <c r="DGE35" s="12"/>
      <c r="DGF35" s="12"/>
      <c r="DGG35" s="12"/>
      <c r="DGH35" s="11"/>
      <c r="DGI35" s="12"/>
      <c r="DGJ35" s="12"/>
      <c r="DGK35" s="12"/>
      <c r="DGL35" s="12"/>
      <c r="DGM35" s="11"/>
      <c r="DGN35" s="12"/>
      <c r="DGO35" s="12"/>
      <c r="DGP35" s="12"/>
      <c r="DGQ35" s="12"/>
      <c r="DGR35" s="11"/>
      <c r="DGS35" s="12"/>
      <c r="DGT35" s="12"/>
      <c r="DGU35" s="12"/>
      <c r="DGV35" s="12"/>
      <c r="DGW35" s="11"/>
      <c r="DGX35" s="12"/>
      <c r="DGY35" s="12"/>
      <c r="DGZ35" s="12"/>
      <c r="DHA35" s="12"/>
      <c r="DHB35" s="11"/>
      <c r="DHC35" s="12"/>
      <c r="DHD35" s="12"/>
      <c r="DHE35" s="12"/>
      <c r="DHF35" s="12"/>
      <c r="DHG35" s="11"/>
      <c r="DHH35" s="12"/>
      <c r="DHI35" s="12"/>
      <c r="DHJ35" s="12"/>
      <c r="DHK35" s="12"/>
      <c r="DHL35" s="11"/>
      <c r="DHM35" s="12"/>
      <c r="DHN35" s="12"/>
      <c r="DHO35" s="12"/>
      <c r="DHP35" s="12"/>
      <c r="DHQ35" s="11"/>
      <c r="DHR35" s="12"/>
      <c r="DHS35" s="12"/>
      <c r="DHT35" s="12"/>
      <c r="DHU35" s="12"/>
      <c r="DHV35" s="11"/>
      <c r="DHW35" s="12"/>
      <c r="DHX35" s="12"/>
      <c r="DHY35" s="12"/>
      <c r="DHZ35" s="12"/>
      <c r="DIA35" s="11"/>
      <c r="DIB35" s="12"/>
      <c r="DIC35" s="12"/>
      <c r="DID35" s="12"/>
      <c r="DIE35" s="12"/>
      <c r="DIF35" s="11"/>
      <c r="DIG35" s="12"/>
      <c r="DIH35" s="12"/>
      <c r="DII35" s="12"/>
      <c r="DIJ35" s="12"/>
      <c r="DIK35" s="11"/>
      <c r="DIL35" s="12"/>
      <c r="DIM35" s="12"/>
      <c r="DIN35" s="12"/>
      <c r="DIO35" s="12"/>
      <c r="DIP35" s="11"/>
      <c r="DIQ35" s="12"/>
      <c r="DIR35" s="12"/>
      <c r="DIS35" s="12"/>
      <c r="DIT35" s="12"/>
      <c r="DIU35" s="11"/>
      <c r="DIV35" s="12"/>
      <c r="DIW35" s="12"/>
      <c r="DIX35" s="12"/>
      <c r="DIY35" s="12"/>
      <c r="DIZ35" s="11"/>
      <c r="DJA35" s="12"/>
      <c r="DJB35" s="12"/>
      <c r="DJC35" s="12"/>
      <c r="DJD35" s="12"/>
      <c r="DJE35" s="11"/>
      <c r="DJF35" s="12"/>
      <c r="DJG35" s="12"/>
      <c r="DJH35" s="12"/>
      <c r="DJI35" s="12"/>
      <c r="DJJ35" s="11"/>
      <c r="DJK35" s="12"/>
      <c r="DJL35" s="12"/>
      <c r="DJM35" s="12"/>
      <c r="DJN35" s="12"/>
      <c r="DJO35" s="11"/>
      <c r="DJP35" s="12"/>
      <c r="DJQ35" s="12"/>
      <c r="DJR35" s="12"/>
      <c r="DJS35" s="12"/>
      <c r="DJT35" s="11"/>
      <c r="DJU35" s="12"/>
      <c r="DJV35" s="12"/>
      <c r="DJW35" s="12"/>
      <c r="DJX35" s="12"/>
      <c r="DJY35" s="11"/>
      <c r="DJZ35" s="12"/>
      <c r="DKA35" s="12"/>
      <c r="DKB35" s="12"/>
      <c r="DKC35" s="12"/>
      <c r="DKD35" s="11"/>
      <c r="DKE35" s="12"/>
      <c r="DKF35" s="12"/>
      <c r="DKG35" s="12"/>
      <c r="DKH35" s="12"/>
      <c r="DKI35" s="11"/>
      <c r="DKJ35" s="12"/>
      <c r="DKK35" s="12"/>
      <c r="DKL35" s="12"/>
      <c r="DKM35" s="12"/>
      <c r="DKN35" s="11"/>
      <c r="DKO35" s="12"/>
      <c r="DKP35" s="12"/>
      <c r="DKQ35" s="12"/>
      <c r="DKR35" s="12"/>
      <c r="DKS35" s="11"/>
      <c r="DKT35" s="12"/>
      <c r="DKU35" s="12"/>
      <c r="DKV35" s="12"/>
      <c r="DKW35" s="12"/>
      <c r="DKX35" s="11"/>
      <c r="DKY35" s="12"/>
      <c r="DKZ35" s="12"/>
      <c r="DLA35" s="12"/>
      <c r="DLB35" s="12"/>
      <c r="DLC35" s="11"/>
      <c r="DLD35" s="12"/>
      <c r="DLE35" s="12"/>
      <c r="DLF35" s="12"/>
      <c r="DLG35" s="12"/>
      <c r="DLH35" s="11"/>
      <c r="DLI35" s="12"/>
      <c r="DLJ35" s="12"/>
      <c r="DLK35" s="12"/>
      <c r="DLL35" s="12"/>
      <c r="DLM35" s="11"/>
      <c r="DLN35" s="12"/>
      <c r="DLO35" s="12"/>
      <c r="DLP35" s="12"/>
      <c r="DLQ35" s="12"/>
      <c r="DLR35" s="11"/>
      <c r="DLS35" s="12"/>
      <c r="DLT35" s="12"/>
      <c r="DLU35" s="12"/>
      <c r="DLV35" s="12"/>
      <c r="DLW35" s="11"/>
      <c r="DLX35" s="12"/>
      <c r="DLY35" s="12"/>
      <c r="DLZ35" s="12"/>
      <c r="DMA35" s="12"/>
      <c r="DMB35" s="11"/>
      <c r="DMC35" s="12"/>
      <c r="DMD35" s="12"/>
      <c r="DME35" s="12"/>
      <c r="DMF35" s="12"/>
      <c r="DMG35" s="11"/>
      <c r="DMH35" s="12"/>
      <c r="DMI35" s="12"/>
      <c r="DMJ35" s="12"/>
      <c r="DMK35" s="12"/>
      <c r="DML35" s="11"/>
      <c r="DMM35" s="12"/>
      <c r="DMN35" s="12"/>
      <c r="DMO35" s="12"/>
      <c r="DMP35" s="12"/>
      <c r="DMQ35" s="11"/>
      <c r="DMR35" s="12"/>
      <c r="DMS35" s="12"/>
      <c r="DMT35" s="12"/>
      <c r="DMU35" s="12"/>
      <c r="DMV35" s="11"/>
      <c r="DMW35" s="12"/>
      <c r="DMX35" s="12"/>
      <c r="DMY35" s="12"/>
      <c r="DMZ35" s="12"/>
      <c r="DNA35" s="11"/>
      <c r="DNB35" s="12"/>
      <c r="DNC35" s="12"/>
      <c r="DND35" s="12"/>
      <c r="DNE35" s="12"/>
      <c r="DNF35" s="11"/>
      <c r="DNG35" s="12"/>
      <c r="DNH35" s="12"/>
      <c r="DNI35" s="12"/>
      <c r="DNJ35" s="12"/>
      <c r="DNK35" s="11"/>
      <c r="DNL35" s="12"/>
      <c r="DNM35" s="12"/>
      <c r="DNN35" s="12"/>
      <c r="DNO35" s="12"/>
      <c r="DNP35" s="11"/>
      <c r="DNQ35" s="12"/>
      <c r="DNR35" s="12"/>
      <c r="DNS35" s="12"/>
      <c r="DNT35" s="12"/>
      <c r="DNU35" s="11"/>
      <c r="DNV35" s="12"/>
      <c r="DNW35" s="12"/>
      <c r="DNX35" s="12"/>
      <c r="DNY35" s="12"/>
      <c r="DNZ35" s="11"/>
      <c r="DOA35" s="12"/>
      <c r="DOB35" s="12"/>
      <c r="DOC35" s="12"/>
      <c r="DOD35" s="12"/>
      <c r="DOE35" s="11"/>
      <c r="DOF35" s="12"/>
      <c r="DOG35" s="12"/>
      <c r="DOH35" s="12"/>
      <c r="DOI35" s="12"/>
      <c r="DOJ35" s="11"/>
      <c r="DOK35" s="12"/>
      <c r="DOL35" s="12"/>
      <c r="DOM35" s="12"/>
      <c r="DON35" s="12"/>
      <c r="DOO35" s="11"/>
      <c r="DOP35" s="12"/>
      <c r="DOQ35" s="12"/>
      <c r="DOR35" s="12"/>
      <c r="DOS35" s="12"/>
      <c r="DOT35" s="11"/>
      <c r="DOU35" s="12"/>
      <c r="DOV35" s="12"/>
      <c r="DOW35" s="12"/>
      <c r="DOX35" s="12"/>
      <c r="DOY35" s="11"/>
      <c r="DOZ35" s="12"/>
      <c r="DPA35" s="12"/>
      <c r="DPB35" s="12"/>
      <c r="DPC35" s="12"/>
      <c r="DPD35" s="11"/>
      <c r="DPE35" s="12"/>
      <c r="DPF35" s="12"/>
      <c r="DPG35" s="12"/>
      <c r="DPH35" s="12"/>
      <c r="DPI35" s="11"/>
      <c r="DPJ35" s="12"/>
      <c r="DPK35" s="12"/>
      <c r="DPL35" s="12"/>
      <c r="DPM35" s="12"/>
      <c r="DPN35" s="11"/>
      <c r="DPO35" s="12"/>
      <c r="DPP35" s="12"/>
      <c r="DPQ35" s="12"/>
      <c r="DPR35" s="12"/>
      <c r="DPS35" s="11"/>
      <c r="DPT35" s="12"/>
      <c r="DPU35" s="12"/>
      <c r="DPV35" s="12"/>
      <c r="DPW35" s="12"/>
      <c r="DPX35" s="11"/>
      <c r="DPY35" s="12"/>
      <c r="DPZ35" s="12"/>
      <c r="DQA35" s="12"/>
      <c r="DQB35" s="12"/>
      <c r="DQC35" s="11"/>
      <c r="DQD35" s="12"/>
      <c r="DQE35" s="12"/>
      <c r="DQF35" s="12"/>
      <c r="DQG35" s="12"/>
      <c r="DQH35" s="11"/>
      <c r="DQI35" s="12"/>
      <c r="DQJ35" s="12"/>
      <c r="DQK35" s="12"/>
      <c r="DQL35" s="12"/>
      <c r="DQM35" s="11"/>
      <c r="DQN35" s="12"/>
      <c r="DQO35" s="12"/>
      <c r="DQP35" s="12"/>
      <c r="DQQ35" s="12"/>
      <c r="DQR35" s="11"/>
      <c r="DQS35" s="12"/>
      <c r="DQT35" s="12"/>
      <c r="DQU35" s="12"/>
      <c r="DQV35" s="12"/>
      <c r="DQW35" s="11"/>
      <c r="DQX35" s="12"/>
      <c r="DQY35" s="12"/>
      <c r="DQZ35" s="12"/>
      <c r="DRA35" s="12"/>
      <c r="DRB35" s="11"/>
      <c r="DRC35" s="12"/>
      <c r="DRD35" s="12"/>
      <c r="DRE35" s="12"/>
      <c r="DRF35" s="12"/>
      <c r="DRG35" s="11"/>
      <c r="DRH35" s="12"/>
      <c r="DRI35" s="12"/>
      <c r="DRJ35" s="12"/>
      <c r="DRK35" s="12"/>
      <c r="DRL35" s="11"/>
      <c r="DRM35" s="12"/>
      <c r="DRN35" s="12"/>
      <c r="DRO35" s="12"/>
      <c r="DRP35" s="12"/>
      <c r="DRQ35" s="11"/>
      <c r="DRR35" s="12"/>
      <c r="DRS35" s="12"/>
      <c r="DRT35" s="12"/>
      <c r="DRU35" s="12"/>
      <c r="DRV35" s="11"/>
      <c r="DRW35" s="12"/>
      <c r="DRX35" s="12"/>
      <c r="DRY35" s="12"/>
      <c r="DRZ35" s="12"/>
      <c r="DSA35" s="11"/>
      <c r="DSB35" s="12"/>
      <c r="DSC35" s="12"/>
      <c r="DSD35" s="12"/>
      <c r="DSE35" s="12"/>
      <c r="DSF35" s="11"/>
      <c r="DSG35" s="12"/>
      <c r="DSH35" s="12"/>
      <c r="DSI35" s="12"/>
      <c r="DSJ35" s="12"/>
      <c r="DSK35" s="11"/>
      <c r="DSL35" s="12"/>
      <c r="DSM35" s="12"/>
      <c r="DSN35" s="12"/>
      <c r="DSO35" s="12"/>
      <c r="DSP35" s="11"/>
      <c r="DSQ35" s="12"/>
      <c r="DSR35" s="12"/>
      <c r="DSS35" s="12"/>
      <c r="DST35" s="12"/>
      <c r="DSU35" s="11"/>
      <c r="DSV35" s="12"/>
      <c r="DSW35" s="12"/>
      <c r="DSX35" s="12"/>
      <c r="DSY35" s="12"/>
      <c r="DSZ35" s="11"/>
      <c r="DTA35" s="12"/>
      <c r="DTB35" s="12"/>
      <c r="DTC35" s="12"/>
      <c r="DTD35" s="12"/>
      <c r="DTE35" s="11"/>
      <c r="DTF35" s="12"/>
      <c r="DTG35" s="12"/>
      <c r="DTH35" s="12"/>
      <c r="DTI35" s="12"/>
      <c r="DTJ35" s="11"/>
      <c r="DTK35" s="12"/>
      <c r="DTL35" s="12"/>
      <c r="DTM35" s="12"/>
      <c r="DTN35" s="12"/>
      <c r="DTO35" s="11"/>
      <c r="DTP35" s="12"/>
      <c r="DTQ35" s="12"/>
      <c r="DTR35" s="12"/>
      <c r="DTS35" s="12"/>
      <c r="DTT35" s="11"/>
      <c r="DTU35" s="12"/>
      <c r="DTV35" s="12"/>
      <c r="DTW35" s="12"/>
      <c r="DTX35" s="12"/>
      <c r="DTY35" s="11"/>
      <c r="DTZ35" s="12"/>
      <c r="DUA35" s="12"/>
      <c r="DUB35" s="12"/>
      <c r="DUC35" s="12"/>
      <c r="DUD35" s="11"/>
      <c r="DUE35" s="12"/>
      <c r="DUF35" s="12"/>
      <c r="DUG35" s="12"/>
      <c r="DUH35" s="12"/>
      <c r="DUI35" s="11"/>
      <c r="DUJ35" s="12"/>
      <c r="DUK35" s="12"/>
      <c r="DUL35" s="12"/>
      <c r="DUM35" s="12"/>
      <c r="DUN35" s="11"/>
      <c r="DUO35" s="12"/>
      <c r="DUP35" s="12"/>
      <c r="DUQ35" s="12"/>
      <c r="DUR35" s="12"/>
      <c r="DUS35" s="11"/>
      <c r="DUT35" s="12"/>
      <c r="DUU35" s="12"/>
      <c r="DUV35" s="12"/>
      <c r="DUW35" s="12"/>
      <c r="DUX35" s="11"/>
      <c r="DUY35" s="12"/>
      <c r="DUZ35" s="12"/>
      <c r="DVA35" s="12"/>
      <c r="DVB35" s="12"/>
      <c r="DVC35" s="11"/>
      <c r="DVD35" s="12"/>
      <c r="DVE35" s="12"/>
      <c r="DVF35" s="12"/>
      <c r="DVG35" s="12"/>
      <c r="DVH35" s="11"/>
      <c r="DVI35" s="12"/>
      <c r="DVJ35" s="12"/>
      <c r="DVK35" s="12"/>
      <c r="DVL35" s="12"/>
      <c r="DVM35" s="11"/>
      <c r="DVN35" s="12"/>
      <c r="DVO35" s="12"/>
      <c r="DVP35" s="12"/>
      <c r="DVQ35" s="12"/>
      <c r="DVR35" s="11"/>
      <c r="DVS35" s="12"/>
      <c r="DVT35" s="12"/>
      <c r="DVU35" s="12"/>
      <c r="DVV35" s="12"/>
      <c r="DVW35" s="11"/>
      <c r="DVX35" s="12"/>
      <c r="DVY35" s="12"/>
      <c r="DVZ35" s="12"/>
      <c r="DWA35" s="12"/>
      <c r="DWB35" s="11"/>
      <c r="DWC35" s="12"/>
      <c r="DWD35" s="12"/>
      <c r="DWE35" s="12"/>
      <c r="DWF35" s="12"/>
      <c r="DWG35" s="11"/>
      <c r="DWH35" s="12"/>
      <c r="DWI35" s="12"/>
      <c r="DWJ35" s="12"/>
      <c r="DWK35" s="12"/>
      <c r="DWL35" s="11"/>
      <c r="DWM35" s="12"/>
      <c r="DWN35" s="12"/>
      <c r="DWO35" s="12"/>
      <c r="DWP35" s="12"/>
      <c r="DWQ35" s="11"/>
      <c r="DWR35" s="12"/>
      <c r="DWS35" s="12"/>
      <c r="DWT35" s="12"/>
      <c r="DWU35" s="12"/>
      <c r="DWV35" s="11"/>
      <c r="DWW35" s="12"/>
      <c r="DWX35" s="12"/>
      <c r="DWY35" s="12"/>
      <c r="DWZ35" s="12"/>
      <c r="DXA35" s="11"/>
      <c r="DXB35" s="12"/>
      <c r="DXC35" s="12"/>
      <c r="DXD35" s="12"/>
      <c r="DXE35" s="12"/>
      <c r="DXF35" s="11"/>
      <c r="DXG35" s="12"/>
      <c r="DXH35" s="12"/>
      <c r="DXI35" s="12"/>
      <c r="DXJ35" s="12"/>
      <c r="DXK35" s="11"/>
      <c r="DXL35" s="12"/>
      <c r="DXM35" s="12"/>
      <c r="DXN35" s="12"/>
      <c r="DXO35" s="12"/>
      <c r="DXP35" s="11"/>
      <c r="DXQ35" s="12"/>
      <c r="DXR35" s="12"/>
      <c r="DXS35" s="12"/>
      <c r="DXT35" s="12"/>
      <c r="DXU35" s="11"/>
      <c r="DXV35" s="12"/>
      <c r="DXW35" s="12"/>
      <c r="DXX35" s="12"/>
      <c r="DXY35" s="12"/>
      <c r="DXZ35" s="11"/>
      <c r="DYA35" s="12"/>
      <c r="DYB35" s="12"/>
      <c r="DYC35" s="12"/>
      <c r="DYD35" s="12"/>
      <c r="DYE35" s="11"/>
      <c r="DYF35" s="12"/>
      <c r="DYG35" s="12"/>
      <c r="DYH35" s="12"/>
      <c r="DYI35" s="12"/>
      <c r="DYJ35" s="11"/>
      <c r="DYK35" s="12"/>
      <c r="DYL35" s="12"/>
      <c r="DYM35" s="12"/>
      <c r="DYN35" s="12"/>
      <c r="DYO35" s="11"/>
      <c r="DYP35" s="12"/>
      <c r="DYQ35" s="12"/>
      <c r="DYR35" s="12"/>
      <c r="DYS35" s="12"/>
      <c r="DYT35" s="11"/>
      <c r="DYU35" s="12"/>
      <c r="DYV35" s="12"/>
      <c r="DYW35" s="12"/>
      <c r="DYX35" s="12"/>
      <c r="DYY35" s="11"/>
      <c r="DYZ35" s="12"/>
      <c r="DZA35" s="12"/>
      <c r="DZB35" s="12"/>
      <c r="DZC35" s="12"/>
      <c r="DZD35" s="11"/>
      <c r="DZE35" s="12"/>
      <c r="DZF35" s="12"/>
      <c r="DZG35" s="12"/>
      <c r="DZH35" s="12"/>
      <c r="DZI35" s="11"/>
      <c r="DZJ35" s="12"/>
      <c r="DZK35" s="12"/>
      <c r="DZL35" s="12"/>
      <c r="DZM35" s="12"/>
      <c r="DZN35" s="11"/>
      <c r="DZO35" s="12"/>
      <c r="DZP35" s="12"/>
      <c r="DZQ35" s="12"/>
      <c r="DZR35" s="12"/>
      <c r="DZS35" s="11"/>
      <c r="DZT35" s="12"/>
      <c r="DZU35" s="12"/>
      <c r="DZV35" s="12"/>
      <c r="DZW35" s="12"/>
      <c r="DZX35" s="11"/>
      <c r="DZY35" s="12"/>
      <c r="DZZ35" s="12"/>
      <c r="EAA35" s="12"/>
      <c r="EAB35" s="12"/>
      <c r="EAC35" s="11"/>
      <c r="EAD35" s="12"/>
      <c r="EAE35" s="12"/>
      <c r="EAF35" s="12"/>
      <c r="EAG35" s="12"/>
      <c r="EAH35" s="11"/>
      <c r="EAI35" s="12"/>
      <c r="EAJ35" s="12"/>
      <c r="EAK35" s="12"/>
      <c r="EAL35" s="12"/>
      <c r="EAM35" s="11"/>
      <c r="EAN35" s="12"/>
      <c r="EAO35" s="12"/>
      <c r="EAP35" s="12"/>
      <c r="EAQ35" s="12"/>
      <c r="EAR35" s="11"/>
      <c r="EAS35" s="12"/>
      <c r="EAT35" s="12"/>
      <c r="EAU35" s="12"/>
      <c r="EAV35" s="12"/>
      <c r="EAW35" s="11"/>
      <c r="EAX35" s="12"/>
      <c r="EAY35" s="12"/>
      <c r="EAZ35" s="12"/>
      <c r="EBA35" s="12"/>
      <c r="EBB35" s="11"/>
      <c r="EBC35" s="12"/>
      <c r="EBD35" s="12"/>
      <c r="EBE35" s="12"/>
      <c r="EBF35" s="12"/>
      <c r="EBG35" s="11"/>
      <c r="EBH35" s="12"/>
      <c r="EBI35" s="12"/>
      <c r="EBJ35" s="12"/>
      <c r="EBK35" s="12"/>
      <c r="EBL35" s="11"/>
      <c r="EBM35" s="12"/>
      <c r="EBN35" s="12"/>
      <c r="EBO35" s="12"/>
      <c r="EBP35" s="12"/>
      <c r="EBQ35" s="11"/>
      <c r="EBR35" s="12"/>
      <c r="EBS35" s="12"/>
      <c r="EBT35" s="12"/>
      <c r="EBU35" s="12"/>
      <c r="EBV35" s="11"/>
      <c r="EBW35" s="12"/>
      <c r="EBX35" s="12"/>
      <c r="EBY35" s="12"/>
      <c r="EBZ35" s="12"/>
      <c r="ECA35" s="11"/>
      <c r="ECB35" s="12"/>
      <c r="ECC35" s="12"/>
      <c r="ECD35" s="12"/>
      <c r="ECE35" s="12"/>
      <c r="ECF35" s="11"/>
      <c r="ECG35" s="12"/>
      <c r="ECH35" s="12"/>
      <c r="ECI35" s="12"/>
      <c r="ECJ35" s="12"/>
      <c r="ECK35" s="11"/>
      <c r="ECL35" s="12"/>
      <c r="ECM35" s="12"/>
      <c r="ECN35" s="12"/>
      <c r="ECO35" s="12"/>
      <c r="ECP35" s="11"/>
      <c r="ECQ35" s="12"/>
      <c r="ECR35" s="12"/>
      <c r="ECS35" s="12"/>
      <c r="ECT35" s="12"/>
      <c r="ECU35" s="11"/>
      <c r="ECV35" s="12"/>
      <c r="ECW35" s="12"/>
      <c r="ECX35" s="12"/>
      <c r="ECY35" s="12"/>
      <c r="ECZ35" s="11"/>
      <c r="EDA35" s="12"/>
      <c r="EDB35" s="12"/>
      <c r="EDC35" s="12"/>
      <c r="EDD35" s="12"/>
      <c r="EDE35" s="11"/>
      <c r="EDF35" s="12"/>
      <c r="EDG35" s="12"/>
      <c r="EDH35" s="12"/>
      <c r="EDI35" s="12"/>
      <c r="EDJ35" s="11"/>
      <c r="EDK35" s="12"/>
      <c r="EDL35" s="12"/>
      <c r="EDM35" s="12"/>
      <c r="EDN35" s="12"/>
      <c r="EDO35" s="11"/>
      <c r="EDP35" s="12"/>
      <c r="EDQ35" s="12"/>
      <c r="EDR35" s="12"/>
      <c r="EDS35" s="12"/>
      <c r="EDT35" s="11"/>
      <c r="EDU35" s="12"/>
      <c r="EDV35" s="12"/>
      <c r="EDW35" s="12"/>
      <c r="EDX35" s="12"/>
      <c r="EDY35" s="11"/>
      <c r="EDZ35" s="12"/>
      <c r="EEA35" s="12"/>
      <c r="EEB35" s="12"/>
      <c r="EEC35" s="12"/>
      <c r="EED35" s="11"/>
      <c r="EEE35" s="12"/>
      <c r="EEF35" s="12"/>
      <c r="EEG35" s="12"/>
      <c r="EEH35" s="12"/>
      <c r="EEI35" s="11"/>
      <c r="EEJ35" s="12"/>
      <c r="EEK35" s="12"/>
      <c r="EEL35" s="12"/>
      <c r="EEM35" s="12"/>
      <c r="EEN35" s="11"/>
      <c r="EEO35" s="12"/>
      <c r="EEP35" s="12"/>
      <c r="EEQ35" s="12"/>
      <c r="EER35" s="12"/>
      <c r="EES35" s="11"/>
      <c r="EET35" s="12"/>
      <c r="EEU35" s="12"/>
      <c r="EEV35" s="12"/>
      <c r="EEW35" s="12"/>
      <c r="EEX35" s="11"/>
      <c r="EEY35" s="12"/>
      <c r="EEZ35" s="12"/>
      <c r="EFA35" s="12"/>
      <c r="EFB35" s="12"/>
      <c r="EFC35" s="11"/>
      <c r="EFD35" s="12"/>
      <c r="EFE35" s="12"/>
      <c r="EFF35" s="12"/>
      <c r="EFG35" s="12"/>
      <c r="EFH35" s="11"/>
      <c r="EFI35" s="12"/>
      <c r="EFJ35" s="12"/>
      <c r="EFK35" s="12"/>
      <c r="EFL35" s="12"/>
      <c r="EFM35" s="11"/>
      <c r="EFN35" s="12"/>
      <c r="EFO35" s="12"/>
      <c r="EFP35" s="12"/>
      <c r="EFQ35" s="12"/>
      <c r="EFR35" s="11"/>
      <c r="EFS35" s="12"/>
      <c r="EFT35" s="12"/>
      <c r="EFU35" s="12"/>
      <c r="EFV35" s="12"/>
      <c r="EFW35" s="11"/>
      <c r="EFX35" s="12"/>
      <c r="EFY35" s="12"/>
      <c r="EFZ35" s="12"/>
      <c r="EGA35" s="12"/>
      <c r="EGB35" s="11"/>
      <c r="EGC35" s="12"/>
      <c r="EGD35" s="12"/>
      <c r="EGE35" s="12"/>
      <c r="EGF35" s="12"/>
      <c r="EGG35" s="11"/>
      <c r="EGH35" s="12"/>
      <c r="EGI35" s="12"/>
      <c r="EGJ35" s="12"/>
      <c r="EGK35" s="12"/>
      <c r="EGL35" s="11"/>
      <c r="EGM35" s="12"/>
      <c r="EGN35" s="12"/>
      <c r="EGO35" s="12"/>
      <c r="EGP35" s="12"/>
      <c r="EGQ35" s="11"/>
      <c r="EGR35" s="12"/>
      <c r="EGS35" s="12"/>
      <c r="EGT35" s="12"/>
      <c r="EGU35" s="12"/>
      <c r="EGV35" s="11"/>
      <c r="EGW35" s="12"/>
      <c r="EGX35" s="12"/>
      <c r="EGY35" s="12"/>
      <c r="EGZ35" s="12"/>
      <c r="EHA35" s="11"/>
      <c r="EHB35" s="12"/>
      <c r="EHC35" s="12"/>
      <c r="EHD35" s="12"/>
      <c r="EHE35" s="12"/>
      <c r="EHF35" s="11"/>
      <c r="EHG35" s="12"/>
      <c r="EHH35" s="12"/>
      <c r="EHI35" s="12"/>
      <c r="EHJ35" s="12"/>
      <c r="EHK35" s="11"/>
      <c r="EHL35" s="12"/>
      <c r="EHM35" s="12"/>
      <c r="EHN35" s="12"/>
      <c r="EHO35" s="12"/>
      <c r="EHP35" s="11"/>
      <c r="EHQ35" s="12"/>
      <c r="EHR35" s="12"/>
      <c r="EHS35" s="12"/>
      <c r="EHT35" s="12"/>
      <c r="EHU35" s="11"/>
      <c r="EHV35" s="12"/>
      <c r="EHW35" s="12"/>
      <c r="EHX35" s="12"/>
      <c r="EHY35" s="12"/>
      <c r="EHZ35" s="11"/>
      <c r="EIA35" s="12"/>
      <c r="EIB35" s="12"/>
      <c r="EIC35" s="12"/>
      <c r="EID35" s="12"/>
      <c r="EIE35" s="11"/>
      <c r="EIF35" s="12"/>
      <c r="EIG35" s="12"/>
      <c r="EIH35" s="12"/>
      <c r="EII35" s="12"/>
      <c r="EIJ35" s="11"/>
      <c r="EIK35" s="12"/>
      <c r="EIL35" s="12"/>
      <c r="EIM35" s="12"/>
      <c r="EIN35" s="12"/>
      <c r="EIO35" s="11"/>
      <c r="EIP35" s="12"/>
      <c r="EIQ35" s="12"/>
      <c r="EIR35" s="12"/>
      <c r="EIS35" s="12"/>
      <c r="EIT35" s="11"/>
      <c r="EIU35" s="12"/>
      <c r="EIV35" s="12"/>
      <c r="EIW35" s="12"/>
      <c r="EIX35" s="12"/>
      <c r="EIY35" s="11"/>
      <c r="EIZ35" s="12"/>
      <c r="EJA35" s="12"/>
      <c r="EJB35" s="12"/>
      <c r="EJC35" s="12"/>
      <c r="EJD35" s="11"/>
      <c r="EJE35" s="12"/>
      <c r="EJF35" s="12"/>
      <c r="EJG35" s="12"/>
      <c r="EJH35" s="12"/>
      <c r="EJI35" s="11"/>
      <c r="EJJ35" s="12"/>
      <c r="EJK35" s="12"/>
      <c r="EJL35" s="12"/>
      <c r="EJM35" s="12"/>
      <c r="EJN35" s="11"/>
      <c r="EJO35" s="12"/>
      <c r="EJP35" s="12"/>
      <c r="EJQ35" s="12"/>
      <c r="EJR35" s="12"/>
      <c r="EJS35" s="11"/>
      <c r="EJT35" s="12"/>
      <c r="EJU35" s="12"/>
      <c r="EJV35" s="12"/>
      <c r="EJW35" s="12"/>
      <c r="EJX35" s="11"/>
      <c r="EJY35" s="12"/>
      <c r="EJZ35" s="12"/>
      <c r="EKA35" s="12"/>
      <c r="EKB35" s="12"/>
      <c r="EKC35" s="11"/>
      <c r="EKD35" s="12"/>
      <c r="EKE35" s="12"/>
      <c r="EKF35" s="12"/>
      <c r="EKG35" s="12"/>
      <c r="EKH35" s="11"/>
      <c r="EKI35" s="12"/>
      <c r="EKJ35" s="12"/>
      <c r="EKK35" s="12"/>
      <c r="EKL35" s="12"/>
      <c r="EKM35" s="11"/>
      <c r="EKN35" s="12"/>
      <c r="EKO35" s="12"/>
      <c r="EKP35" s="12"/>
      <c r="EKQ35" s="12"/>
      <c r="EKR35" s="11"/>
      <c r="EKS35" s="12"/>
      <c r="EKT35" s="12"/>
      <c r="EKU35" s="12"/>
      <c r="EKV35" s="12"/>
      <c r="EKW35" s="11"/>
      <c r="EKX35" s="12"/>
      <c r="EKY35" s="12"/>
      <c r="EKZ35" s="12"/>
      <c r="ELA35" s="12"/>
      <c r="ELB35" s="11"/>
      <c r="ELC35" s="12"/>
      <c r="ELD35" s="12"/>
      <c r="ELE35" s="12"/>
      <c r="ELF35" s="12"/>
      <c r="ELG35" s="11"/>
      <c r="ELH35" s="12"/>
      <c r="ELI35" s="12"/>
      <c r="ELJ35" s="12"/>
      <c r="ELK35" s="12"/>
      <c r="ELL35" s="11"/>
      <c r="ELM35" s="12"/>
      <c r="ELN35" s="12"/>
      <c r="ELO35" s="12"/>
      <c r="ELP35" s="12"/>
      <c r="ELQ35" s="11"/>
      <c r="ELR35" s="12"/>
      <c r="ELS35" s="12"/>
      <c r="ELT35" s="12"/>
      <c r="ELU35" s="12"/>
      <c r="ELV35" s="11"/>
      <c r="ELW35" s="12"/>
      <c r="ELX35" s="12"/>
      <c r="ELY35" s="12"/>
      <c r="ELZ35" s="12"/>
      <c r="EMA35" s="11"/>
      <c r="EMB35" s="12"/>
      <c r="EMC35" s="12"/>
      <c r="EMD35" s="12"/>
      <c r="EME35" s="12"/>
      <c r="EMF35" s="11"/>
      <c r="EMG35" s="12"/>
      <c r="EMH35" s="12"/>
      <c r="EMI35" s="12"/>
      <c r="EMJ35" s="12"/>
      <c r="EMK35" s="11"/>
      <c r="EML35" s="12"/>
      <c r="EMM35" s="12"/>
      <c r="EMN35" s="12"/>
      <c r="EMO35" s="12"/>
      <c r="EMP35" s="11"/>
      <c r="EMQ35" s="12"/>
      <c r="EMR35" s="12"/>
      <c r="EMS35" s="12"/>
      <c r="EMT35" s="12"/>
      <c r="EMU35" s="11"/>
      <c r="EMV35" s="12"/>
      <c r="EMW35" s="12"/>
      <c r="EMX35" s="12"/>
      <c r="EMY35" s="12"/>
      <c r="EMZ35" s="11"/>
      <c r="ENA35" s="12"/>
      <c r="ENB35" s="12"/>
      <c r="ENC35" s="12"/>
      <c r="END35" s="12"/>
      <c r="ENE35" s="11"/>
      <c r="ENF35" s="12"/>
      <c r="ENG35" s="12"/>
      <c r="ENH35" s="12"/>
      <c r="ENI35" s="12"/>
      <c r="ENJ35" s="11"/>
      <c r="ENK35" s="12"/>
      <c r="ENL35" s="12"/>
      <c r="ENM35" s="12"/>
      <c r="ENN35" s="12"/>
      <c r="ENO35" s="11"/>
      <c r="ENP35" s="12"/>
      <c r="ENQ35" s="12"/>
      <c r="ENR35" s="12"/>
      <c r="ENS35" s="12"/>
      <c r="ENT35" s="11"/>
      <c r="ENU35" s="12"/>
      <c r="ENV35" s="12"/>
      <c r="ENW35" s="12"/>
      <c r="ENX35" s="12"/>
      <c r="ENY35" s="11"/>
      <c r="ENZ35" s="12"/>
      <c r="EOA35" s="12"/>
      <c r="EOB35" s="12"/>
      <c r="EOC35" s="12"/>
      <c r="EOD35" s="11"/>
      <c r="EOE35" s="12"/>
      <c r="EOF35" s="12"/>
      <c r="EOG35" s="12"/>
      <c r="EOH35" s="12"/>
      <c r="EOI35" s="11"/>
      <c r="EOJ35" s="12"/>
      <c r="EOK35" s="12"/>
      <c r="EOL35" s="12"/>
      <c r="EOM35" s="12"/>
      <c r="EON35" s="11"/>
      <c r="EOO35" s="12"/>
      <c r="EOP35" s="12"/>
      <c r="EOQ35" s="12"/>
      <c r="EOR35" s="12"/>
      <c r="EOS35" s="11"/>
      <c r="EOT35" s="12"/>
      <c r="EOU35" s="12"/>
      <c r="EOV35" s="12"/>
      <c r="EOW35" s="12"/>
      <c r="EOX35" s="11"/>
      <c r="EOY35" s="12"/>
      <c r="EOZ35" s="12"/>
      <c r="EPA35" s="12"/>
      <c r="EPB35" s="12"/>
      <c r="EPC35" s="11"/>
      <c r="EPD35" s="12"/>
      <c r="EPE35" s="12"/>
      <c r="EPF35" s="12"/>
      <c r="EPG35" s="12"/>
      <c r="EPH35" s="11"/>
      <c r="EPI35" s="12"/>
      <c r="EPJ35" s="12"/>
      <c r="EPK35" s="12"/>
      <c r="EPL35" s="12"/>
      <c r="EPM35" s="11"/>
      <c r="EPN35" s="12"/>
      <c r="EPO35" s="12"/>
      <c r="EPP35" s="12"/>
      <c r="EPQ35" s="12"/>
      <c r="EPR35" s="11"/>
      <c r="EPS35" s="12"/>
      <c r="EPT35" s="12"/>
      <c r="EPU35" s="12"/>
      <c r="EPV35" s="12"/>
      <c r="EPW35" s="11"/>
      <c r="EPX35" s="12"/>
      <c r="EPY35" s="12"/>
      <c r="EPZ35" s="12"/>
      <c r="EQA35" s="12"/>
      <c r="EQB35" s="11"/>
      <c r="EQC35" s="12"/>
      <c r="EQD35" s="12"/>
      <c r="EQE35" s="12"/>
      <c r="EQF35" s="12"/>
      <c r="EQG35" s="11"/>
      <c r="EQH35" s="12"/>
      <c r="EQI35" s="12"/>
      <c r="EQJ35" s="12"/>
      <c r="EQK35" s="12"/>
      <c r="EQL35" s="11"/>
      <c r="EQM35" s="12"/>
      <c r="EQN35" s="12"/>
      <c r="EQO35" s="12"/>
      <c r="EQP35" s="12"/>
      <c r="EQQ35" s="11"/>
      <c r="EQR35" s="12"/>
      <c r="EQS35" s="12"/>
      <c r="EQT35" s="12"/>
      <c r="EQU35" s="12"/>
      <c r="EQV35" s="11"/>
      <c r="EQW35" s="12"/>
      <c r="EQX35" s="12"/>
      <c r="EQY35" s="12"/>
      <c r="EQZ35" s="12"/>
      <c r="ERA35" s="11"/>
      <c r="ERB35" s="12"/>
      <c r="ERC35" s="12"/>
      <c r="ERD35" s="12"/>
      <c r="ERE35" s="12"/>
      <c r="ERF35" s="11"/>
      <c r="ERG35" s="12"/>
      <c r="ERH35" s="12"/>
      <c r="ERI35" s="12"/>
      <c r="ERJ35" s="12"/>
      <c r="ERK35" s="11"/>
      <c r="ERL35" s="12"/>
      <c r="ERM35" s="12"/>
      <c r="ERN35" s="12"/>
      <c r="ERO35" s="12"/>
      <c r="ERP35" s="11"/>
      <c r="ERQ35" s="12"/>
      <c r="ERR35" s="12"/>
      <c r="ERS35" s="12"/>
      <c r="ERT35" s="12"/>
      <c r="ERU35" s="11"/>
      <c r="ERV35" s="12"/>
      <c r="ERW35" s="12"/>
      <c r="ERX35" s="12"/>
      <c r="ERY35" s="12"/>
      <c r="ERZ35" s="11"/>
      <c r="ESA35" s="12"/>
      <c r="ESB35" s="12"/>
      <c r="ESC35" s="12"/>
      <c r="ESD35" s="12"/>
      <c r="ESE35" s="11"/>
      <c r="ESF35" s="12"/>
      <c r="ESG35" s="12"/>
      <c r="ESH35" s="12"/>
      <c r="ESI35" s="12"/>
      <c r="ESJ35" s="11"/>
      <c r="ESK35" s="12"/>
      <c r="ESL35" s="12"/>
      <c r="ESM35" s="12"/>
      <c r="ESN35" s="12"/>
      <c r="ESO35" s="11"/>
      <c r="ESP35" s="12"/>
      <c r="ESQ35" s="12"/>
      <c r="ESR35" s="12"/>
      <c r="ESS35" s="12"/>
      <c r="EST35" s="11"/>
      <c r="ESU35" s="12"/>
      <c r="ESV35" s="12"/>
      <c r="ESW35" s="12"/>
      <c r="ESX35" s="12"/>
      <c r="ESY35" s="11"/>
      <c r="ESZ35" s="12"/>
      <c r="ETA35" s="12"/>
      <c r="ETB35" s="12"/>
      <c r="ETC35" s="12"/>
      <c r="ETD35" s="11"/>
      <c r="ETE35" s="12"/>
      <c r="ETF35" s="12"/>
      <c r="ETG35" s="12"/>
      <c r="ETH35" s="12"/>
      <c r="ETI35" s="11"/>
      <c r="ETJ35" s="12"/>
      <c r="ETK35" s="12"/>
      <c r="ETL35" s="12"/>
      <c r="ETM35" s="12"/>
      <c r="ETN35" s="11"/>
      <c r="ETO35" s="12"/>
      <c r="ETP35" s="12"/>
      <c r="ETQ35" s="12"/>
      <c r="ETR35" s="12"/>
      <c r="ETS35" s="11"/>
      <c r="ETT35" s="12"/>
      <c r="ETU35" s="12"/>
      <c r="ETV35" s="12"/>
      <c r="ETW35" s="12"/>
      <c r="ETX35" s="11"/>
      <c r="ETY35" s="12"/>
      <c r="ETZ35" s="12"/>
      <c r="EUA35" s="12"/>
      <c r="EUB35" s="12"/>
      <c r="EUC35" s="11"/>
      <c r="EUD35" s="12"/>
      <c r="EUE35" s="12"/>
      <c r="EUF35" s="12"/>
      <c r="EUG35" s="12"/>
      <c r="EUH35" s="11"/>
      <c r="EUI35" s="12"/>
      <c r="EUJ35" s="12"/>
      <c r="EUK35" s="12"/>
      <c r="EUL35" s="12"/>
      <c r="EUM35" s="11"/>
      <c r="EUN35" s="12"/>
      <c r="EUO35" s="12"/>
      <c r="EUP35" s="12"/>
      <c r="EUQ35" s="12"/>
      <c r="EUR35" s="11"/>
      <c r="EUS35" s="12"/>
      <c r="EUT35" s="12"/>
      <c r="EUU35" s="12"/>
      <c r="EUV35" s="12"/>
      <c r="EUW35" s="11"/>
      <c r="EUX35" s="12"/>
      <c r="EUY35" s="12"/>
      <c r="EUZ35" s="12"/>
      <c r="EVA35" s="12"/>
      <c r="EVB35" s="11"/>
      <c r="EVC35" s="12"/>
      <c r="EVD35" s="12"/>
      <c r="EVE35" s="12"/>
      <c r="EVF35" s="12"/>
      <c r="EVG35" s="11"/>
      <c r="EVH35" s="12"/>
      <c r="EVI35" s="12"/>
      <c r="EVJ35" s="12"/>
      <c r="EVK35" s="12"/>
      <c r="EVL35" s="11"/>
      <c r="EVM35" s="12"/>
      <c r="EVN35" s="12"/>
      <c r="EVO35" s="12"/>
      <c r="EVP35" s="12"/>
      <c r="EVQ35" s="11"/>
      <c r="EVR35" s="12"/>
      <c r="EVS35" s="12"/>
      <c r="EVT35" s="12"/>
      <c r="EVU35" s="12"/>
      <c r="EVV35" s="11"/>
      <c r="EVW35" s="12"/>
      <c r="EVX35" s="12"/>
      <c r="EVY35" s="12"/>
      <c r="EVZ35" s="12"/>
      <c r="EWA35" s="11"/>
      <c r="EWB35" s="12"/>
      <c r="EWC35" s="12"/>
      <c r="EWD35" s="12"/>
      <c r="EWE35" s="12"/>
      <c r="EWF35" s="11"/>
      <c r="EWG35" s="12"/>
      <c r="EWH35" s="12"/>
      <c r="EWI35" s="12"/>
      <c r="EWJ35" s="12"/>
      <c r="EWK35" s="11"/>
      <c r="EWL35" s="12"/>
      <c r="EWM35" s="12"/>
      <c r="EWN35" s="12"/>
      <c r="EWO35" s="12"/>
      <c r="EWP35" s="11"/>
      <c r="EWQ35" s="12"/>
      <c r="EWR35" s="12"/>
      <c r="EWS35" s="12"/>
      <c r="EWT35" s="12"/>
      <c r="EWU35" s="11"/>
      <c r="EWV35" s="12"/>
      <c r="EWW35" s="12"/>
      <c r="EWX35" s="12"/>
      <c r="EWY35" s="12"/>
      <c r="EWZ35" s="11"/>
      <c r="EXA35" s="12"/>
      <c r="EXB35" s="12"/>
      <c r="EXC35" s="12"/>
      <c r="EXD35" s="12"/>
      <c r="EXE35" s="11"/>
      <c r="EXF35" s="12"/>
      <c r="EXG35" s="12"/>
      <c r="EXH35" s="12"/>
      <c r="EXI35" s="12"/>
      <c r="EXJ35" s="11"/>
      <c r="EXK35" s="12"/>
      <c r="EXL35" s="12"/>
      <c r="EXM35" s="12"/>
      <c r="EXN35" s="12"/>
      <c r="EXO35" s="11"/>
      <c r="EXP35" s="12"/>
      <c r="EXQ35" s="12"/>
      <c r="EXR35" s="12"/>
      <c r="EXS35" s="12"/>
      <c r="EXT35" s="11"/>
      <c r="EXU35" s="12"/>
      <c r="EXV35" s="12"/>
      <c r="EXW35" s="12"/>
      <c r="EXX35" s="12"/>
      <c r="EXY35" s="11"/>
      <c r="EXZ35" s="12"/>
      <c r="EYA35" s="12"/>
      <c r="EYB35" s="12"/>
      <c r="EYC35" s="12"/>
      <c r="EYD35" s="11"/>
      <c r="EYE35" s="12"/>
      <c r="EYF35" s="12"/>
      <c r="EYG35" s="12"/>
      <c r="EYH35" s="12"/>
      <c r="EYI35" s="11"/>
      <c r="EYJ35" s="12"/>
      <c r="EYK35" s="12"/>
      <c r="EYL35" s="12"/>
      <c r="EYM35" s="12"/>
      <c r="EYN35" s="11"/>
      <c r="EYO35" s="12"/>
      <c r="EYP35" s="12"/>
      <c r="EYQ35" s="12"/>
      <c r="EYR35" s="12"/>
      <c r="EYS35" s="11"/>
      <c r="EYT35" s="12"/>
      <c r="EYU35" s="12"/>
      <c r="EYV35" s="12"/>
      <c r="EYW35" s="12"/>
      <c r="EYX35" s="11"/>
      <c r="EYY35" s="12"/>
      <c r="EYZ35" s="12"/>
      <c r="EZA35" s="12"/>
      <c r="EZB35" s="12"/>
      <c r="EZC35" s="11"/>
      <c r="EZD35" s="12"/>
      <c r="EZE35" s="12"/>
      <c r="EZF35" s="12"/>
      <c r="EZG35" s="12"/>
      <c r="EZH35" s="11"/>
      <c r="EZI35" s="12"/>
      <c r="EZJ35" s="12"/>
      <c r="EZK35" s="12"/>
      <c r="EZL35" s="12"/>
      <c r="EZM35" s="11"/>
      <c r="EZN35" s="12"/>
      <c r="EZO35" s="12"/>
      <c r="EZP35" s="12"/>
      <c r="EZQ35" s="12"/>
      <c r="EZR35" s="11"/>
      <c r="EZS35" s="12"/>
      <c r="EZT35" s="12"/>
      <c r="EZU35" s="12"/>
      <c r="EZV35" s="12"/>
      <c r="EZW35" s="11"/>
      <c r="EZX35" s="12"/>
      <c r="EZY35" s="12"/>
      <c r="EZZ35" s="12"/>
      <c r="FAA35" s="12"/>
      <c r="FAB35" s="11"/>
      <c r="FAC35" s="12"/>
      <c r="FAD35" s="12"/>
      <c r="FAE35" s="12"/>
      <c r="FAF35" s="12"/>
      <c r="FAG35" s="11"/>
      <c r="FAH35" s="12"/>
      <c r="FAI35" s="12"/>
      <c r="FAJ35" s="12"/>
      <c r="FAK35" s="12"/>
      <c r="FAL35" s="11"/>
      <c r="FAM35" s="12"/>
      <c r="FAN35" s="12"/>
      <c r="FAO35" s="12"/>
      <c r="FAP35" s="12"/>
      <c r="FAQ35" s="11"/>
      <c r="FAR35" s="12"/>
      <c r="FAS35" s="12"/>
      <c r="FAT35" s="12"/>
      <c r="FAU35" s="12"/>
      <c r="FAV35" s="11"/>
      <c r="FAW35" s="12"/>
      <c r="FAX35" s="12"/>
      <c r="FAY35" s="12"/>
      <c r="FAZ35" s="12"/>
      <c r="FBA35" s="11"/>
      <c r="FBB35" s="12"/>
      <c r="FBC35" s="12"/>
      <c r="FBD35" s="12"/>
      <c r="FBE35" s="12"/>
      <c r="FBF35" s="11"/>
      <c r="FBG35" s="12"/>
      <c r="FBH35" s="12"/>
      <c r="FBI35" s="12"/>
      <c r="FBJ35" s="12"/>
      <c r="FBK35" s="11"/>
      <c r="FBL35" s="12"/>
      <c r="FBM35" s="12"/>
      <c r="FBN35" s="12"/>
      <c r="FBO35" s="12"/>
      <c r="FBP35" s="11"/>
      <c r="FBQ35" s="12"/>
      <c r="FBR35" s="12"/>
      <c r="FBS35" s="12"/>
      <c r="FBT35" s="12"/>
      <c r="FBU35" s="11"/>
      <c r="FBV35" s="12"/>
      <c r="FBW35" s="12"/>
      <c r="FBX35" s="12"/>
      <c r="FBY35" s="12"/>
      <c r="FBZ35" s="11"/>
      <c r="FCA35" s="12"/>
      <c r="FCB35" s="12"/>
      <c r="FCC35" s="12"/>
      <c r="FCD35" s="12"/>
      <c r="FCE35" s="11"/>
      <c r="FCF35" s="12"/>
      <c r="FCG35" s="12"/>
      <c r="FCH35" s="12"/>
      <c r="FCI35" s="12"/>
      <c r="FCJ35" s="11"/>
      <c r="FCK35" s="12"/>
      <c r="FCL35" s="12"/>
      <c r="FCM35" s="12"/>
      <c r="FCN35" s="12"/>
      <c r="FCO35" s="11"/>
      <c r="FCP35" s="12"/>
      <c r="FCQ35" s="12"/>
      <c r="FCR35" s="12"/>
      <c r="FCS35" s="12"/>
      <c r="FCT35" s="11"/>
      <c r="FCU35" s="12"/>
      <c r="FCV35" s="12"/>
      <c r="FCW35" s="12"/>
      <c r="FCX35" s="12"/>
      <c r="FCY35" s="11"/>
      <c r="FCZ35" s="12"/>
      <c r="FDA35" s="12"/>
      <c r="FDB35" s="12"/>
      <c r="FDC35" s="12"/>
      <c r="FDD35" s="11"/>
      <c r="FDE35" s="12"/>
      <c r="FDF35" s="12"/>
      <c r="FDG35" s="12"/>
      <c r="FDH35" s="12"/>
      <c r="FDI35" s="11"/>
      <c r="FDJ35" s="12"/>
      <c r="FDK35" s="12"/>
      <c r="FDL35" s="12"/>
      <c r="FDM35" s="12"/>
      <c r="FDN35" s="11"/>
      <c r="FDO35" s="12"/>
      <c r="FDP35" s="12"/>
      <c r="FDQ35" s="12"/>
      <c r="FDR35" s="12"/>
      <c r="FDS35" s="11"/>
      <c r="FDT35" s="12"/>
      <c r="FDU35" s="12"/>
      <c r="FDV35" s="12"/>
      <c r="FDW35" s="12"/>
      <c r="FDX35" s="11"/>
      <c r="FDY35" s="12"/>
      <c r="FDZ35" s="12"/>
      <c r="FEA35" s="12"/>
      <c r="FEB35" s="12"/>
      <c r="FEC35" s="11"/>
      <c r="FED35" s="12"/>
      <c r="FEE35" s="12"/>
      <c r="FEF35" s="12"/>
      <c r="FEG35" s="12"/>
      <c r="FEH35" s="11"/>
      <c r="FEI35" s="12"/>
      <c r="FEJ35" s="12"/>
      <c r="FEK35" s="12"/>
      <c r="FEL35" s="12"/>
      <c r="FEM35" s="11"/>
      <c r="FEN35" s="12"/>
      <c r="FEO35" s="12"/>
      <c r="FEP35" s="12"/>
      <c r="FEQ35" s="12"/>
      <c r="FER35" s="11"/>
      <c r="FES35" s="12"/>
      <c r="FET35" s="12"/>
      <c r="FEU35" s="12"/>
      <c r="FEV35" s="12"/>
      <c r="FEW35" s="11"/>
      <c r="FEX35" s="12"/>
      <c r="FEY35" s="12"/>
      <c r="FEZ35" s="12"/>
      <c r="FFA35" s="12"/>
      <c r="FFB35" s="11"/>
      <c r="FFC35" s="12"/>
      <c r="FFD35" s="12"/>
      <c r="FFE35" s="12"/>
      <c r="FFF35" s="12"/>
      <c r="FFG35" s="11"/>
      <c r="FFH35" s="12"/>
      <c r="FFI35" s="12"/>
      <c r="FFJ35" s="12"/>
      <c r="FFK35" s="12"/>
      <c r="FFL35" s="11"/>
      <c r="FFM35" s="12"/>
      <c r="FFN35" s="12"/>
      <c r="FFO35" s="12"/>
      <c r="FFP35" s="12"/>
      <c r="FFQ35" s="11"/>
      <c r="FFR35" s="12"/>
      <c r="FFS35" s="12"/>
      <c r="FFT35" s="12"/>
      <c r="FFU35" s="12"/>
      <c r="FFV35" s="11"/>
      <c r="FFW35" s="12"/>
      <c r="FFX35" s="12"/>
      <c r="FFY35" s="12"/>
      <c r="FFZ35" s="12"/>
      <c r="FGA35" s="11"/>
      <c r="FGB35" s="12"/>
      <c r="FGC35" s="12"/>
      <c r="FGD35" s="12"/>
      <c r="FGE35" s="12"/>
      <c r="FGF35" s="11"/>
      <c r="FGG35" s="12"/>
      <c r="FGH35" s="12"/>
      <c r="FGI35" s="12"/>
      <c r="FGJ35" s="12"/>
      <c r="FGK35" s="11"/>
      <c r="FGL35" s="12"/>
      <c r="FGM35" s="12"/>
      <c r="FGN35" s="12"/>
      <c r="FGO35" s="12"/>
      <c r="FGP35" s="11"/>
      <c r="FGQ35" s="12"/>
      <c r="FGR35" s="12"/>
      <c r="FGS35" s="12"/>
      <c r="FGT35" s="12"/>
      <c r="FGU35" s="11"/>
      <c r="FGV35" s="12"/>
      <c r="FGW35" s="12"/>
      <c r="FGX35" s="12"/>
      <c r="FGY35" s="12"/>
      <c r="FGZ35" s="11"/>
      <c r="FHA35" s="12"/>
      <c r="FHB35" s="12"/>
      <c r="FHC35" s="12"/>
      <c r="FHD35" s="12"/>
      <c r="FHE35" s="11"/>
      <c r="FHF35" s="12"/>
      <c r="FHG35" s="12"/>
      <c r="FHH35" s="12"/>
      <c r="FHI35" s="12"/>
      <c r="FHJ35" s="11"/>
      <c r="FHK35" s="12"/>
      <c r="FHL35" s="12"/>
      <c r="FHM35" s="12"/>
      <c r="FHN35" s="12"/>
      <c r="FHO35" s="11"/>
      <c r="FHP35" s="12"/>
      <c r="FHQ35" s="12"/>
      <c r="FHR35" s="12"/>
      <c r="FHS35" s="12"/>
      <c r="FHT35" s="11"/>
      <c r="FHU35" s="12"/>
      <c r="FHV35" s="12"/>
      <c r="FHW35" s="12"/>
      <c r="FHX35" s="12"/>
      <c r="FHY35" s="11"/>
      <c r="FHZ35" s="12"/>
      <c r="FIA35" s="12"/>
      <c r="FIB35" s="12"/>
      <c r="FIC35" s="12"/>
      <c r="FID35" s="11"/>
      <c r="FIE35" s="12"/>
      <c r="FIF35" s="12"/>
      <c r="FIG35" s="12"/>
      <c r="FIH35" s="12"/>
      <c r="FII35" s="11"/>
      <c r="FIJ35" s="12"/>
      <c r="FIK35" s="12"/>
      <c r="FIL35" s="12"/>
      <c r="FIM35" s="12"/>
      <c r="FIN35" s="11"/>
      <c r="FIO35" s="12"/>
      <c r="FIP35" s="12"/>
      <c r="FIQ35" s="12"/>
      <c r="FIR35" s="12"/>
      <c r="FIS35" s="11"/>
      <c r="FIT35" s="12"/>
      <c r="FIU35" s="12"/>
      <c r="FIV35" s="12"/>
      <c r="FIW35" s="12"/>
      <c r="FIX35" s="11"/>
      <c r="FIY35" s="12"/>
      <c r="FIZ35" s="12"/>
      <c r="FJA35" s="12"/>
      <c r="FJB35" s="12"/>
      <c r="FJC35" s="11"/>
      <c r="FJD35" s="12"/>
      <c r="FJE35" s="12"/>
      <c r="FJF35" s="12"/>
      <c r="FJG35" s="12"/>
      <c r="FJH35" s="11"/>
      <c r="FJI35" s="12"/>
      <c r="FJJ35" s="12"/>
      <c r="FJK35" s="12"/>
      <c r="FJL35" s="12"/>
      <c r="FJM35" s="11"/>
      <c r="FJN35" s="12"/>
      <c r="FJO35" s="12"/>
      <c r="FJP35" s="12"/>
      <c r="FJQ35" s="12"/>
      <c r="FJR35" s="11"/>
      <c r="FJS35" s="12"/>
      <c r="FJT35" s="12"/>
      <c r="FJU35" s="12"/>
      <c r="FJV35" s="12"/>
      <c r="FJW35" s="11"/>
      <c r="FJX35" s="12"/>
      <c r="FJY35" s="12"/>
      <c r="FJZ35" s="12"/>
      <c r="FKA35" s="12"/>
      <c r="FKB35" s="11"/>
      <c r="FKC35" s="12"/>
      <c r="FKD35" s="12"/>
      <c r="FKE35" s="12"/>
      <c r="FKF35" s="12"/>
      <c r="FKG35" s="11"/>
      <c r="FKH35" s="12"/>
      <c r="FKI35" s="12"/>
      <c r="FKJ35" s="12"/>
      <c r="FKK35" s="12"/>
      <c r="FKL35" s="11"/>
      <c r="FKM35" s="12"/>
      <c r="FKN35" s="12"/>
      <c r="FKO35" s="12"/>
      <c r="FKP35" s="12"/>
      <c r="FKQ35" s="11"/>
      <c r="FKR35" s="12"/>
      <c r="FKS35" s="12"/>
      <c r="FKT35" s="12"/>
      <c r="FKU35" s="12"/>
      <c r="FKV35" s="11"/>
      <c r="FKW35" s="12"/>
      <c r="FKX35" s="12"/>
      <c r="FKY35" s="12"/>
      <c r="FKZ35" s="12"/>
      <c r="FLA35" s="11"/>
      <c r="FLB35" s="12"/>
      <c r="FLC35" s="12"/>
      <c r="FLD35" s="12"/>
      <c r="FLE35" s="12"/>
      <c r="FLF35" s="11"/>
      <c r="FLG35" s="12"/>
      <c r="FLH35" s="12"/>
      <c r="FLI35" s="12"/>
      <c r="FLJ35" s="12"/>
      <c r="FLK35" s="11"/>
      <c r="FLL35" s="12"/>
      <c r="FLM35" s="12"/>
      <c r="FLN35" s="12"/>
      <c r="FLO35" s="12"/>
      <c r="FLP35" s="11"/>
      <c r="FLQ35" s="12"/>
      <c r="FLR35" s="12"/>
      <c r="FLS35" s="12"/>
      <c r="FLT35" s="12"/>
      <c r="FLU35" s="11"/>
      <c r="FLV35" s="12"/>
      <c r="FLW35" s="12"/>
      <c r="FLX35" s="12"/>
      <c r="FLY35" s="12"/>
      <c r="FLZ35" s="11"/>
      <c r="FMA35" s="12"/>
      <c r="FMB35" s="12"/>
      <c r="FMC35" s="12"/>
      <c r="FMD35" s="12"/>
      <c r="FME35" s="11"/>
      <c r="FMF35" s="12"/>
      <c r="FMG35" s="12"/>
      <c r="FMH35" s="12"/>
      <c r="FMI35" s="12"/>
      <c r="FMJ35" s="11"/>
      <c r="FMK35" s="12"/>
      <c r="FML35" s="12"/>
      <c r="FMM35" s="12"/>
      <c r="FMN35" s="12"/>
      <c r="FMO35" s="11"/>
      <c r="FMP35" s="12"/>
      <c r="FMQ35" s="12"/>
      <c r="FMR35" s="12"/>
      <c r="FMS35" s="12"/>
      <c r="FMT35" s="11"/>
      <c r="FMU35" s="12"/>
      <c r="FMV35" s="12"/>
      <c r="FMW35" s="12"/>
      <c r="FMX35" s="12"/>
      <c r="FMY35" s="11"/>
      <c r="FMZ35" s="12"/>
      <c r="FNA35" s="12"/>
      <c r="FNB35" s="12"/>
      <c r="FNC35" s="12"/>
      <c r="FND35" s="11"/>
      <c r="FNE35" s="12"/>
      <c r="FNF35" s="12"/>
      <c r="FNG35" s="12"/>
      <c r="FNH35" s="12"/>
      <c r="FNI35" s="11"/>
      <c r="FNJ35" s="12"/>
      <c r="FNK35" s="12"/>
      <c r="FNL35" s="12"/>
      <c r="FNM35" s="12"/>
      <c r="FNN35" s="11"/>
      <c r="FNO35" s="12"/>
      <c r="FNP35" s="12"/>
      <c r="FNQ35" s="12"/>
      <c r="FNR35" s="12"/>
      <c r="FNS35" s="11"/>
      <c r="FNT35" s="12"/>
      <c r="FNU35" s="12"/>
      <c r="FNV35" s="12"/>
      <c r="FNW35" s="12"/>
      <c r="FNX35" s="11"/>
      <c r="FNY35" s="12"/>
      <c r="FNZ35" s="12"/>
      <c r="FOA35" s="12"/>
      <c r="FOB35" s="12"/>
      <c r="FOC35" s="11"/>
      <c r="FOD35" s="12"/>
      <c r="FOE35" s="12"/>
      <c r="FOF35" s="12"/>
      <c r="FOG35" s="12"/>
      <c r="FOH35" s="11"/>
      <c r="FOI35" s="12"/>
      <c r="FOJ35" s="12"/>
      <c r="FOK35" s="12"/>
      <c r="FOL35" s="12"/>
      <c r="FOM35" s="11"/>
      <c r="FON35" s="12"/>
      <c r="FOO35" s="12"/>
      <c r="FOP35" s="12"/>
      <c r="FOQ35" s="12"/>
      <c r="FOR35" s="11"/>
      <c r="FOS35" s="12"/>
      <c r="FOT35" s="12"/>
      <c r="FOU35" s="12"/>
      <c r="FOV35" s="12"/>
      <c r="FOW35" s="11"/>
      <c r="FOX35" s="12"/>
      <c r="FOY35" s="12"/>
      <c r="FOZ35" s="12"/>
      <c r="FPA35" s="12"/>
      <c r="FPB35" s="11"/>
      <c r="FPC35" s="12"/>
      <c r="FPD35" s="12"/>
      <c r="FPE35" s="12"/>
      <c r="FPF35" s="12"/>
      <c r="FPG35" s="11"/>
      <c r="FPH35" s="12"/>
      <c r="FPI35" s="12"/>
      <c r="FPJ35" s="12"/>
      <c r="FPK35" s="12"/>
      <c r="FPL35" s="11"/>
      <c r="FPM35" s="12"/>
      <c r="FPN35" s="12"/>
      <c r="FPO35" s="12"/>
      <c r="FPP35" s="12"/>
      <c r="FPQ35" s="11"/>
      <c r="FPR35" s="12"/>
      <c r="FPS35" s="12"/>
      <c r="FPT35" s="12"/>
      <c r="FPU35" s="12"/>
      <c r="FPV35" s="11"/>
      <c r="FPW35" s="12"/>
      <c r="FPX35" s="12"/>
      <c r="FPY35" s="12"/>
      <c r="FPZ35" s="12"/>
      <c r="FQA35" s="11"/>
      <c r="FQB35" s="12"/>
      <c r="FQC35" s="12"/>
      <c r="FQD35" s="12"/>
      <c r="FQE35" s="12"/>
      <c r="FQF35" s="11"/>
      <c r="FQG35" s="12"/>
      <c r="FQH35" s="12"/>
      <c r="FQI35" s="12"/>
      <c r="FQJ35" s="12"/>
      <c r="FQK35" s="11"/>
      <c r="FQL35" s="12"/>
      <c r="FQM35" s="12"/>
      <c r="FQN35" s="12"/>
      <c r="FQO35" s="12"/>
      <c r="FQP35" s="11"/>
      <c r="FQQ35" s="12"/>
      <c r="FQR35" s="12"/>
      <c r="FQS35" s="12"/>
      <c r="FQT35" s="12"/>
      <c r="FQU35" s="11"/>
      <c r="FQV35" s="12"/>
      <c r="FQW35" s="12"/>
      <c r="FQX35" s="12"/>
      <c r="FQY35" s="12"/>
      <c r="FQZ35" s="11"/>
      <c r="FRA35" s="12"/>
      <c r="FRB35" s="12"/>
      <c r="FRC35" s="12"/>
      <c r="FRD35" s="12"/>
      <c r="FRE35" s="11"/>
      <c r="FRF35" s="12"/>
      <c r="FRG35" s="12"/>
      <c r="FRH35" s="12"/>
      <c r="FRI35" s="12"/>
      <c r="FRJ35" s="11"/>
      <c r="FRK35" s="12"/>
      <c r="FRL35" s="12"/>
      <c r="FRM35" s="12"/>
      <c r="FRN35" s="12"/>
      <c r="FRO35" s="11"/>
      <c r="FRP35" s="12"/>
      <c r="FRQ35" s="12"/>
      <c r="FRR35" s="12"/>
      <c r="FRS35" s="12"/>
      <c r="FRT35" s="11"/>
      <c r="FRU35" s="12"/>
      <c r="FRV35" s="12"/>
      <c r="FRW35" s="12"/>
      <c r="FRX35" s="12"/>
      <c r="FRY35" s="11"/>
      <c r="FRZ35" s="12"/>
      <c r="FSA35" s="12"/>
      <c r="FSB35" s="12"/>
      <c r="FSC35" s="12"/>
      <c r="FSD35" s="11"/>
      <c r="FSE35" s="12"/>
      <c r="FSF35" s="12"/>
      <c r="FSG35" s="12"/>
      <c r="FSH35" s="12"/>
      <c r="FSI35" s="11"/>
      <c r="FSJ35" s="12"/>
      <c r="FSK35" s="12"/>
      <c r="FSL35" s="12"/>
      <c r="FSM35" s="12"/>
      <c r="FSN35" s="11"/>
      <c r="FSO35" s="12"/>
      <c r="FSP35" s="12"/>
      <c r="FSQ35" s="12"/>
      <c r="FSR35" s="12"/>
      <c r="FSS35" s="11"/>
      <c r="FST35" s="12"/>
      <c r="FSU35" s="12"/>
      <c r="FSV35" s="12"/>
      <c r="FSW35" s="12"/>
      <c r="FSX35" s="11"/>
      <c r="FSY35" s="12"/>
      <c r="FSZ35" s="12"/>
      <c r="FTA35" s="12"/>
      <c r="FTB35" s="12"/>
      <c r="FTC35" s="11"/>
      <c r="FTD35" s="12"/>
      <c r="FTE35" s="12"/>
      <c r="FTF35" s="12"/>
      <c r="FTG35" s="12"/>
      <c r="FTH35" s="11"/>
      <c r="FTI35" s="12"/>
      <c r="FTJ35" s="12"/>
      <c r="FTK35" s="12"/>
      <c r="FTL35" s="12"/>
      <c r="FTM35" s="11"/>
      <c r="FTN35" s="12"/>
      <c r="FTO35" s="12"/>
      <c r="FTP35" s="12"/>
      <c r="FTQ35" s="12"/>
      <c r="FTR35" s="11"/>
      <c r="FTS35" s="12"/>
      <c r="FTT35" s="12"/>
      <c r="FTU35" s="12"/>
      <c r="FTV35" s="12"/>
      <c r="FTW35" s="11"/>
      <c r="FTX35" s="12"/>
      <c r="FTY35" s="12"/>
      <c r="FTZ35" s="12"/>
      <c r="FUA35" s="12"/>
      <c r="FUB35" s="11"/>
      <c r="FUC35" s="12"/>
      <c r="FUD35" s="12"/>
      <c r="FUE35" s="12"/>
      <c r="FUF35" s="12"/>
      <c r="FUG35" s="11"/>
      <c r="FUH35" s="12"/>
      <c r="FUI35" s="12"/>
      <c r="FUJ35" s="12"/>
      <c r="FUK35" s="12"/>
      <c r="FUL35" s="11"/>
      <c r="FUM35" s="12"/>
      <c r="FUN35" s="12"/>
      <c r="FUO35" s="12"/>
      <c r="FUP35" s="12"/>
      <c r="FUQ35" s="11"/>
      <c r="FUR35" s="12"/>
      <c r="FUS35" s="12"/>
      <c r="FUT35" s="12"/>
      <c r="FUU35" s="12"/>
      <c r="FUV35" s="11"/>
      <c r="FUW35" s="12"/>
      <c r="FUX35" s="12"/>
      <c r="FUY35" s="12"/>
      <c r="FUZ35" s="12"/>
      <c r="FVA35" s="11"/>
      <c r="FVB35" s="12"/>
      <c r="FVC35" s="12"/>
      <c r="FVD35" s="12"/>
      <c r="FVE35" s="12"/>
      <c r="FVF35" s="11"/>
      <c r="FVG35" s="12"/>
      <c r="FVH35" s="12"/>
      <c r="FVI35" s="12"/>
      <c r="FVJ35" s="12"/>
      <c r="FVK35" s="11"/>
      <c r="FVL35" s="12"/>
      <c r="FVM35" s="12"/>
      <c r="FVN35" s="12"/>
      <c r="FVO35" s="12"/>
      <c r="FVP35" s="11"/>
      <c r="FVQ35" s="12"/>
      <c r="FVR35" s="12"/>
      <c r="FVS35" s="12"/>
      <c r="FVT35" s="12"/>
      <c r="FVU35" s="11"/>
      <c r="FVV35" s="12"/>
      <c r="FVW35" s="12"/>
      <c r="FVX35" s="12"/>
      <c r="FVY35" s="12"/>
      <c r="FVZ35" s="11"/>
      <c r="FWA35" s="12"/>
      <c r="FWB35" s="12"/>
      <c r="FWC35" s="12"/>
      <c r="FWD35" s="12"/>
      <c r="FWE35" s="11"/>
      <c r="FWF35" s="12"/>
      <c r="FWG35" s="12"/>
      <c r="FWH35" s="12"/>
      <c r="FWI35" s="12"/>
      <c r="FWJ35" s="11"/>
      <c r="FWK35" s="12"/>
      <c r="FWL35" s="12"/>
      <c r="FWM35" s="12"/>
      <c r="FWN35" s="12"/>
      <c r="FWO35" s="11"/>
      <c r="FWP35" s="12"/>
      <c r="FWQ35" s="12"/>
      <c r="FWR35" s="12"/>
      <c r="FWS35" s="12"/>
      <c r="FWT35" s="11"/>
      <c r="FWU35" s="12"/>
      <c r="FWV35" s="12"/>
      <c r="FWW35" s="12"/>
      <c r="FWX35" s="12"/>
      <c r="FWY35" s="11"/>
      <c r="FWZ35" s="12"/>
      <c r="FXA35" s="12"/>
      <c r="FXB35" s="12"/>
      <c r="FXC35" s="12"/>
      <c r="FXD35" s="11"/>
      <c r="FXE35" s="12"/>
      <c r="FXF35" s="12"/>
      <c r="FXG35" s="12"/>
      <c r="FXH35" s="12"/>
      <c r="FXI35" s="11"/>
      <c r="FXJ35" s="12"/>
      <c r="FXK35" s="12"/>
      <c r="FXL35" s="12"/>
      <c r="FXM35" s="12"/>
      <c r="FXN35" s="11"/>
      <c r="FXO35" s="12"/>
      <c r="FXP35" s="12"/>
      <c r="FXQ35" s="12"/>
      <c r="FXR35" s="12"/>
      <c r="FXS35" s="11"/>
      <c r="FXT35" s="12"/>
      <c r="FXU35" s="12"/>
      <c r="FXV35" s="12"/>
      <c r="FXW35" s="12"/>
      <c r="FXX35" s="11"/>
      <c r="FXY35" s="12"/>
      <c r="FXZ35" s="12"/>
      <c r="FYA35" s="12"/>
      <c r="FYB35" s="12"/>
      <c r="FYC35" s="11"/>
      <c r="FYD35" s="12"/>
      <c r="FYE35" s="12"/>
      <c r="FYF35" s="12"/>
      <c r="FYG35" s="12"/>
      <c r="FYH35" s="11"/>
      <c r="FYI35" s="12"/>
      <c r="FYJ35" s="12"/>
      <c r="FYK35" s="12"/>
      <c r="FYL35" s="12"/>
      <c r="FYM35" s="11"/>
      <c r="FYN35" s="12"/>
      <c r="FYO35" s="12"/>
      <c r="FYP35" s="12"/>
      <c r="FYQ35" s="12"/>
      <c r="FYR35" s="11"/>
      <c r="FYS35" s="12"/>
      <c r="FYT35" s="12"/>
      <c r="FYU35" s="12"/>
      <c r="FYV35" s="12"/>
      <c r="FYW35" s="11"/>
      <c r="FYX35" s="12"/>
      <c r="FYY35" s="12"/>
      <c r="FYZ35" s="12"/>
      <c r="FZA35" s="12"/>
      <c r="FZB35" s="11"/>
      <c r="FZC35" s="12"/>
      <c r="FZD35" s="12"/>
      <c r="FZE35" s="12"/>
      <c r="FZF35" s="12"/>
      <c r="FZG35" s="11"/>
      <c r="FZH35" s="12"/>
      <c r="FZI35" s="12"/>
      <c r="FZJ35" s="12"/>
      <c r="FZK35" s="12"/>
      <c r="FZL35" s="11"/>
      <c r="FZM35" s="12"/>
      <c r="FZN35" s="12"/>
      <c r="FZO35" s="12"/>
      <c r="FZP35" s="12"/>
      <c r="FZQ35" s="11"/>
      <c r="FZR35" s="12"/>
      <c r="FZS35" s="12"/>
      <c r="FZT35" s="12"/>
      <c r="FZU35" s="12"/>
      <c r="FZV35" s="11"/>
      <c r="FZW35" s="12"/>
      <c r="FZX35" s="12"/>
      <c r="FZY35" s="12"/>
      <c r="FZZ35" s="12"/>
      <c r="GAA35" s="11"/>
      <c r="GAB35" s="12"/>
      <c r="GAC35" s="12"/>
      <c r="GAD35" s="12"/>
      <c r="GAE35" s="12"/>
      <c r="GAF35" s="11"/>
      <c r="GAG35" s="12"/>
      <c r="GAH35" s="12"/>
      <c r="GAI35" s="12"/>
      <c r="GAJ35" s="12"/>
      <c r="GAK35" s="11"/>
      <c r="GAL35" s="12"/>
      <c r="GAM35" s="12"/>
      <c r="GAN35" s="12"/>
      <c r="GAO35" s="12"/>
      <c r="GAP35" s="11"/>
      <c r="GAQ35" s="12"/>
      <c r="GAR35" s="12"/>
      <c r="GAS35" s="12"/>
      <c r="GAT35" s="12"/>
      <c r="GAU35" s="11"/>
      <c r="GAV35" s="12"/>
      <c r="GAW35" s="12"/>
      <c r="GAX35" s="12"/>
      <c r="GAY35" s="12"/>
      <c r="GAZ35" s="11"/>
      <c r="GBA35" s="12"/>
      <c r="GBB35" s="12"/>
      <c r="GBC35" s="12"/>
      <c r="GBD35" s="12"/>
      <c r="GBE35" s="11"/>
      <c r="GBF35" s="12"/>
      <c r="GBG35" s="12"/>
      <c r="GBH35" s="12"/>
      <c r="GBI35" s="12"/>
      <c r="GBJ35" s="11"/>
      <c r="GBK35" s="12"/>
      <c r="GBL35" s="12"/>
      <c r="GBM35" s="12"/>
      <c r="GBN35" s="12"/>
      <c r="GBO35" s="11"/>
      <c r="GBP35" s="12"/>
      <c r="GBQ35" s="12"/>
      <c r="GBR35" s="12"/>
      <c r="GBS35" s="12"/>
      <c r="GBT35" s="11"/>
      <c r="GBU35" s="12"/>
      <c r="GBV35" s="12"/>
      <c r="GBW35" s="12"/>
      <c r="GBX35" s="12"/>
      <c r="GBY35" s="11"/>
      <c r="GBZ35" s="12"/>
      <c r="GCA35" s="12"/>
      <c r="GCB35" s="12"/>
      <c r="GCC35" s="12"/>
      <c r="GCD35" s="11"/>
      <c r="GCE35" s="12"/>
      <c r="GCF35" s="12"/>
      <c r="GCG35" s="12"/>
      <c r="GCH35" s="12"/>
      <c r="GCI35" s="11"/>
      <c r="GCJ35" s="12"/>
      <c r="GCK35" s="12"/>
      <c r="GCL35" s="12"/>
      <c r="GCM35" s="12"/>
      <c r="GCN35" s="11"/>
      <c r="GCO35" s="12"/>
      <c r="GCP35" s="12"/>
      <c r="GCQ35" s="12"/>
      <c r="GCR35" s="12"/>
      <c r="GCS35" s="11"/>
      <c r="GCT35" s="12"/>
      <c r="GCU35" s="12"/>
      <c r="GCV35" s="12"/>
      <c r="GCW35" s="12"/>
      <c r="GCX35" s="11"/>
      <c r="GCY35" s="12"/>
      <c r="GCZ35" s="12"/>
      <c r="GDA35" s="12"/>
      <c r="GDB35" s="12"/>
      <c r="GDC35" s="11"/>
      <c r="GDD35" s="12"/>
      <c r="GDE35" s="12"/>
      <c r="GDF35" s="12"/>
      <c r="GDG35" s="12"/>
      <c r="GDH35" s="11"/>
      <c r="GDI35" s="12"/>
      <c r="GDJ35" s="12"/>
      <c r="GDK35" s="12"/>
      <c r="GDL35" s="12"/>
      <c r="GDM35" s="11"/>
      <c r="GDN35" s="12"/>
      <c r="GDO35" s="12"/>
      <c r="GDP35" s="12"/>
      <c r="GDQ35" s="12"/>
      <c r="GDR35" s="11"/>
      <c r="GDS35" s="12"/>
      <c r="GDT35" s="12"/>
      <c r="GDU35" s="12"/>
      <c r="GDV35" s="12"/>
      <c r="GDW35" s="11"/>
      <c r="GDX35" s="12"/>
      <c r="GDY35" s="12"/>
      <c r="GDZ35" s="12"/>
      <c r="GEA35" s="12"/>
      <c r="GEB35" s="11"/>
      <c r="GEC35" s="12"/>
      <c r="GED35" s="12"/>
      <c r="GEE35" s="12"/>
      <c r="GEF35" s="12"/>
      <c r="GEG35" s="11"/>
      <c r="GEH35" s="12"/>
      <c r="GEI35" s="12"/>
      <c r="GEJ35" s="12"/>
      <c r="GEK35" s="12"/>
      <c r="GEL35" s="11"/>
      <c r="GEM35" s="12"/>
      <c r="GEN35" s="12"/>
      <c r="GEO35" s="12"/>
      <c r="GEP35" s="12"/>
      <c r="GEQ35" s="11"/>
      <c r="GER35" s="12"/>
      <c r="GES35" s="12"/>
      <c r="GET35" s="12"/>
      <c r="GEU35" s="12"/>
      <c r="GEV35" s="11"/>
      <c r="GEW35" s="12"/>
      <c r="GEX35" s="12"/>
      <c r="GEY35" s="12"/>
      <c r="GEZ35" s="12"/>
      <c r="GFA35" s="11"/>
      <c r="GFB35" s="12"/>
      <c r="GFC35" s="12"/>
      <c r="GFD35" s="12"/>
      <c r="GFE35" s="12"/>
      <c r="GFF35" s="11"/>
      <c r="GFG35" s="12"/>
      <c r="GFH35" s="12"/>
      <c r="GFI35" s="12"/>
      <c r="GFJ35" s="12"/>
      <c r="GFK35" s="11"/>
      <c r="GFL35" s="12"/>
      <c r="GFM35" s="12"/>
      <c r="GFN35" s="12"/>
      <c r="GFO35" s="12"/>
      <c r="GFP35" s="11"/>
      <c r="GFQ35" s="12"/>
      <c r="GFR35" s="12"/>
      <c r="GFS35" s="12"/>
      <c r="GFT35" s="12"/>
      <c r="GFU35" s="11"/>
      <c r="GFV35" s="12"/>
      <c r="GFW35" s="12"/>
      <c r="GFX35" s="12"/>
      <c r="GFY35" s="12"/>
      <c r="GFZ35" s="11"/>
      <c r="GGA35" s="12"/>
      <c r="GGB35" s="12"/>
      <c r="GGC35" s="12"/>
      <c r="GGD35" s="12"/>
      <c r="GGE35" s="11"/>
      <c r="GGF35" s="12"/>
      <c r="GGG35" s="12"/>
      <c r="GGH35" s="12"/>
      <c r="GGI35" s="12"/>
      <c r="GGJ35" s="11"/>
      <c r="GGK35" s="12"/>
      <c r="GGL35" s="12"/>
      <c r="GGM35" s="12"/>
      <c r="GGN35" s="12"/>
      <c r="GGO35" s="11"/>
      <c r="GGP35" s="12"/>
      <c r="GGQ35" s="12"/>
      <c r="GGR35" s="12"/>
      <c r="GGS35" s="12"/>
      <c r="GGT35" s="11"/>
      <c r="GGU35" s="12"/>
      <c r="GGV35" s="12"/>
      <c r="GGW35" s="12"/>
      <c r="GGX35" s="12"/>
      <c r="GGY35" s="11"/>
      <c r="GGZ35" s="12"/>
      <c r="GHA35" s="12"/>
      <c r="GHB35" s="12"/>
      <c r="GHC35" s="12"/>
      <c r="GHD35" s="11"/>
      <c r="GHE35" s="12"/>
      <c r="GHF35" s="12"/>
      <c r="GHG35" s="12"/>
      <c r="GHH35" s="12"/>
      <c r="GHI35" s="11"/>
      <c r="GHJ35" s="12"/>
      <c r="GHK35" s="12"/>
      <c r="GHL35" s="12"/>
      <c r="GHM35" s="12"/>
      <c r="GHN35" s="11"/>
      <c r="GHO35" s="12"/>
      <c r="GHP35" s="12"/>
      <c r="GHQ35" s="12"/>
      <c r="GHR35" s="12"/>
      <c r="GHS35" s="11"/>
      <c r="GHT35" s="12"/>
      <c r="GHU35" s="12"/>
      <c r="GHV35" s="12"/>
      <c r="GHW35" s="12"/>
      <c r="GHX35" s="11"/>
      <c r="GHY35" s="12"/>
      <c r="GHZ35" s="12"/>
      <c r="GIA35" s="12"/>
      <c r="GIB35" s="12"/>
      <c r="GIC35" s="11"/>
      <c r="GID35" s="12"/>
      <c r="GIE35" s="12"/>
      <c r="GIF35" s="12"/>
      <c r="GIG35" s="12"/>
      <c r="GIH35" s="11"/>
      <c r="GII35" s="12"/>
      <c r="GIJ35" s="12"/>
      <c r="GIK35" s="12"/>
      <c r="GIL35" s="12"/>
      <c r="GIM35" s="11"/>
      <c r="GIN35" s="12"/>
      <c r="GIO35" s="12"/>
      <c r="GIP35" s="12"/>
      <c r="GIQ35" s="12"/>
      <c r="GIR35" s="11"/>
      <c r="GIS35" s="12"/>
      <c r="GIT35" s="12"/>
      <c r="GIU35" s="12"/>
      <c r="GIV35" s="12"/>
      <c r="GIW35" s="11"/>
      <c r="GIX35" s="12"/>
      <c r="GIY35" s="12"/>
      <c r="GIZ35" s="12"/>
      <c r="GJA35" s="12"/>
      <c r="GJB35" s="11"/>
      <c r="GJC35" s="12"/>
      <c r="GJD35" s="12"/>
      <c r="GJE35" s="12"/>
      <c r="GJF35" s="12"/>
      <c r="GJG35" s="11"/>
      <c r="GJH35" s="12"/>
      <c r="GJI35" s="12"/>
      <c r="GJJ35" s="12"/>
      <c r="GJK35" s="12"/>
      <c r="GJL35" s="11"/>
      <c r="GJM35" s="12"/>
      <c r="GJN35" s="12"/>
      <c r="GJO35" s="12"/>
      <c r="GJP35" s="12"/>
      <c r="GJQ35" s="11"/>
      <c r="GJR35" s="12"/>
      <c r="GJS35" s="12"/>
      <c r="GJT35" s="12"/>
      <c r="GJU35" s="12"/>
      <c r="GJV35" s="11"/>
      <c r="GJW35" s="12"/>
      <c r="GJX35" s="12"/>
      <c r="GJY35" s="12"/>
      <c r="GJZ35" s="12"/>
      <c r="GKA35" s="11"/>
      <c r="GKB35" s="12"/>
      <c r="GKC35" s="12"/>
      <c r="GKD35" s="12"/>
      <c r="GKE35" s="12"/>
      <c r="GKF35" s="11"/>
      <c r="GKG35" s="12"/>
      <c r="GKH35" s="12"/>
      <c r="GKI35" s="12"/>
      <c r="GKJ35" s="12"/>
      <c r="GKK35" s="11"/>
      <c r="GKL35" s="12"/>
      <c r="GKM35" s="12"/>
      <c r="GKN35" s="12"/>
      <c r="GKO35" s="12"/>
      <c r="GKP35" s="11"/>
      <c r="GKQ35" s="12"/>
      <c r="GKR35" s="12"/>
      <c r="GKS35" s="12"/>
      <c r="GKT35" s="12"/>
      <c r="GKU35" s="11"/>
      <c r="GKV35" s="12"/>
      <c r="GKW35" s="12"/>
      <c r="GKX35" s="12"/>
      <c r="GKY35" s="12"/>
      <c r="GKZ35" s="11"/>
      <c r="GLA35" s="12"/>
      <c r="GLB35" s="12"/>
      <c r="GLC35" s="12"/>
      <c r="GLD35" s="12"/>
      <c r="GLE35" s="11"/>
      <c r="GLF35" s="12"/>
      <c r="GLG35" s="12"/>
      <c r="GLH35" s="12"/>
      <c r="GLI35" s="12"/>
      <c r="GLJ35" s="11"/>
      <c r="GLK35" s="12"/>
      <c r="GLL35" s="12"/>
      <c r="GLM35" s="12"/>
      <c r="GLN35" s="12"/>
      <c r="GLO35" s="11"/>
      <c r="GLP35" s="12"/>
      <c r="GLQ35" s="12"/>
      <c r="GLR35" s="12"/>
      <c r="GLS35" s="12"/>
      <c r="GLT35" s="11"/>
      <c r="GLU35" s="12"/>
      <c r="GLV35" s="12"/>
      <c r="GLW35" s="12"/>
      <c r="GLX35" s="12"/>
      <c r="GLY35" s="11"/>
      <c r="GLZ35" s="12"/>
      <c r="GMA35" s="12"/>
      <c r="GMB35" s="12"/>
      <c r="GMC35" s="12"/>
      <c r="GMD35" s="11"/>
      <c r="GME35" s="12"/>
      <c r="GMF35" s="12"/>
      <c r="GMG35" s="12"/>
      <c r="GMH35" s="12"/>
      <c r="GMI35" s="11"/>
      <c r="GMJ35" s="12"/>
      <c r="GMK35" s="12"/>
      <c r="GML35" s="12"/>
      <c r="GMM35" s="12"/>
      <c r="GMN35" s="11"/>
      <c r="GMO35" s="12"/>
      <c r="GMP35" s="12"/>
      <c r="GMQ35" s="12"/>
      <c r="GMR35" s="12"/>
      <c r="GMS35" s="11"/>
      <c r="GMT35" s="12"/>
      <c r="GMU35" s="12"/>
      <c r="GMV35" s="12"/>
      <c r="GMW35" s="12"/>
      <c r="GMX35" s="11"/>
      <c r="GMY35" s="12"/>
      <c r="GMZ35" s="12"/>
      <c r="GNA35" s="12"/>
      <c r="GNB35" s="12"/>
      <c r="GNC35" s="11"/>
      <c r="GND35" s="12"/>
      <c r="GNE35" s="12"/>
      <c r="GNF35" s="12"/>
      <c r="GNG35" s="12"/>
      <c r="GNH35" s="11"/>
      <c r="GNI35" s="12"/>
      <c r="GNJ35" s="12"/>
      <c r="GNK35" s="12"/>
      <c r="GNL35" s="12"/>
      <c r="GNM35" s="11"/>
      <c r="GNN35" s="12"/>
      <c r="GNO35" s="12"/>
      <c r="GNP35" s="12"/>
      <c r="GNQ35" s="12"/>
      <c r="GNR35" s="11"/>
      <c r="GNS35" s="12"/>
      <c r="GNT35" s="12"/>
      <c r="GNU35" s="12"/>
      <c r="GNV35" s="12"/>
      <c r="GNW35" s="11"/>
      <c r="GNX35" s="12"/>
      <c r="GNY35" s="12"/>
      <c r="GNZ35" s="12"/>
      <c r="GOA35" s="12"/>
      <c r="GOB35" s="11"/>
      <c r="GOC35" s="12"/>
      <c r="GOD35" s="12"/>
      <c r="GOE35" s="12"/>
      <c r="GOF35" s="12"/>
      <c r="GOG35" s="11"/>
      <c r="GOH35" s="12"/>
      <c r="GOI35" s="12"/>
      <c r="GOJ35" s="12"/>
      <c r="GOK35" s="12"/>
      <c r="GOL35" s="11"/>
      <c r="GOM35" s="12"/>
      <c r="GON35" s="12"/>
      <c r="GOO35" s="12"/>
      <c r="GOP35" s="12"/>
      <c r="GOQ35" s="11"/>
      <c r="GOR35" s="12"/>
      <c r="GOS35" s="12"/>
      <c r="GOT35" s="12"/>
      <c r="GOU35" s="12"/>
      <c r="GOV35" s="11"/>
      <c r="GOW35" s="12"/>
      <c r="GOX35" s="12"/>
      <c r="GOY35" s="12"/>
      <c r="GOZ35" s="12"/>
      <c r="GPA35" s="11"/>
      <c r="GPB35" s="12"/>
      <c r="GPC35" s="12"/>
      <c r="GPD35" s="12"/>
      <c r="GPE35" s="12"/>
      <c r="GPF35" s="11"/>
      <c r="GPG35" s="12"/>
      <c r="GPH35" s="12"/>
      <c r="GPI35" s="12"/>
      <c r="GPJ35" s="12"/>
      <c r="GPK35" s="11"/>
      <c r="GPL35" s="12"/>
      <c r="GPM35" s="12"/>
      <c r="GPN35" s="12"/>
      <c r="GPO35" s="12"/>
      <c r="GPP35" s="11"/>
      <c r="GPQ35" s="12"/>
      <c r="GPR35" s="12"/>
      <c r="GPS35" s="12"/>
      <c r="GPT35" s="12"/>
      <c r="GPU35" s="11"/>
      <c r="GPV35" s="12"/>
      <c r="GPW35" s="12"/>
      <c r="GPX35" s="12"/>
      <c r="GPY35" s="12"/>
      <c r="GPZ35" s="11"/>
      <c r="GQA35" s="12"/>
      <c r="GQB35" s="12"/>
      <c r="GQC35" s="12"/>
      <c r="GQD35" s="12"/>
      <c r="GQE35" s="11"/>
      <c r="GQF35" s="12"/>
      <c r="GQG35" s="12"/>
      <c r="GQH35" s="12"/>
      <c r="GQI35" s="12"/>
      <c r="GQJ35" s="11"/>
      <c r="GQK35" s="12"/>
      <c r="GQL35" s="12"/>
      <c r="GQM35" s="12"/>
      <c r="GQN35" s="12"/>
      <c r="GQO35" s="11"/>
      <c r="GQP35" s="12"/>
      <c r="GQQ35" s="12"/>
      <c r="GQR35" s="12"/>
      <c r="GQS35" s="12"/>
      <c r="GQT35" s="11"/>
      <c r="GQU35" s="12"/>
      <c r="GQV35" s="12"/>
      <c r="GQW35" s="12"/>
      <c r="GQX35" s="12"/>
      <c r="GQY35" s="11"/>
      <c r="GQZ35" s="12"/>
      <c r="GRA35" s="12"/>
      <c r="GRB35" s="12"/>
      <c r="GRC35" s="12"/>
      <c r="GRD35" s="11"/>
      <c r="GRE35" s="12"/>
      <c r="GRF35" s="12"/>
      <c r="GRG35" s="12"/>
      <c r="GRH35" s="12"/>
      <c r="GRI35" s="11"/>
      <c r="GRJ35" s="12"/>
      <c r="GRK35" s="12"/>
      <c r="GRL35" s="12"/>
      <c r="GRM35" s="12"/>
      <c r="GRN35" s="11"/>
      <c r="GRO35" s="12"/>
      <c r="GRP35" s="12"/>
      <c r="GRQ35" s="12"/>
      <c r="GRR35" s="12"/>
      <c r="GRS35" s="11"/>
      <c r="GRT35" s="12"/>
      <c r="GRU35" s="12"/>
      <c r="GRV35" s="12"/>
      <c r="GRW35" s="12"/>
      <c r="GRX35" s="11"/>
      <c r="GRY35" s="12"/>
      <c r="GRZ35" s="12"/>
      <c r="GSA35" s="12"/>
      <c r="GSB35" s="12"/>
      <c r="GSC35" s="11"/>
      <c r="GSD35" s="12"/>
      <c r="GSE35" s="12"/>
      <c r="GSF35" s="12"/>
      <c r="GSG35" s="12"/>
      <c r="GSH35" s="11"/>
      <c r="GSI35" s="12"/>
      <c r="GSJ35" s="12"/>
      <c r="GSK35" s="12"/>
      <c r="GSL35" s="12"/>
      <c r="GSM35" s="11"/>
      <c r="GSN35" s="12"/>
      <c r="GSO35" s="12"/>
      <c r="GSP35" s="12"/>
      <c r="GSQ35" s="12"/>
      <c r="GSR35" s="11"/>
      <c r="GSS35" s="12"/>
      <c r="GST35" s="12"/>
      <c r="GSU35" s="12"/>
      <c r="GSV35" s="12"/>
      <c r="GSW35" s="11"/>
      <c r="GSX35" s="12"/>
      <c r="GSY35" s="12"/>
      <c r="GSZ35" s="12"/>
      <c r="GTA35" s="12"/>
      <c r="GTB35" s="11"/>
      <c r="GTC35" s="12"/>
      <c r="GTD35" s="12"/>
      <c r="GTE35" s="12"/>
      <c r="GTF35" s="12"/>
      <c r="GTG35" s="11"/>
      <c r="GTH35" s="12"/>
      <c r="GTI35" s="12"/>
      <c r="GTJ35" s="12"/>
      <c r="GTK35" s="12"/>
      <c r="GTL35" s="11"/>
      <c r="GTM35" s="12"/>
      <c r="GTN35" s="12"/>
      <c r="GTO35" s="12"/>
      <c r="GTP35" s="12"/>
      <c r="GTQ35" s="11"/>
      <c r="GTR35" s="12"/>
      <c r="GTS35" s="12"/>
      <c r="GTT35" s="12"/>
      <c r="GTU35" s="12"/>
      <c r="GTV35" s="11"/>
      <c r="GTW35" s="12"/>
      <c r="GTX35" s="12"/>
      <c r="GTY35" s="12"/>
      <c r="GTZ35" s="12"/>
      <c r="GUA35" s="11"/>
      <c r="GUB35" s="12"/>
      <c r="GUC35" s="12"/>
      <c r="GUD35" s="12"/>
      <c r="GUE35" s="12"/>
      <c r="GUF35" s="11"/>
      <c r="GUG35" s="12"/>
      <c r="GUH35" s="12"/>
      <c r="GUI35" s="12"/>
      <c r="GUJ35" s="12"/>
      <c r="GUK35" s="11"/>
      <c r="GUL35" s="12"/>
      <c r="GUM35" s="12"/>
      <c r="GUN35" s="12"/>
      <c r="GUO35" s="12"/>
      <c r="GUP35" s="11"/>
      <c r="GUQ35" s="12"/>
      <c r="GUR35" s="12"/>
      <c r="GUS35" s="12"/>
      <c r="GUT35" s="12"/>
      <c r="GUU35" s="11"/>
      <c r="GUV35" s="12"/>
      <c r="GUW35" s="12"/>
      <c r="GUX35" s="12"/>
      <c r="GUY35" s="12"/>
      <c r="GUZ35" s="11"/>
      <c r="GVA35" s="12"/>
      <c r="GVB35" s="12"/>
      <c r="GVC35" s="12"/>
      <c r="GVD35" s="12"/>
      <c r="GVE35" s="11"/>
      <c r="GVF35" s="12"/>
      <c r="GVG35" s="12"/>
      <c r="GVH35" s="12"/>
      <c r="GVI35" s="12"/>
      <c r="GVJ35" s="11"/>
      <c r="GVK35" s="12"/>
      <c r="GVL35" s="12"/>
      <c r="GVM35" s="12"/>
      <c r="GVN35" s="12"/>
      <c r="GVO35" s="11"/>
      <c r="GVP35" s="12"/>
      <c r="GVQ35" s="12"/>
      <c r="GVR35" s="12"/>
      <c r="GVS35" s="12"/>
      <c r="GVT35" s="11"/>
      <c r="GVU35" s="12"/>
      <c r="GVV35" s="12"/>
      <c r="GVW35" s="12"/>
      <c r="GVX35" s="12"/>
      <c r="GVY35" s="11"/>
      <c r="GVZ35" s="12"/>
      <c r="GWA35" s="12"/>
      <c r="GWB35" s="12"/>
      <c r="GWC35" s="12"/>
      <c r="GWD35" s="11"/>
      <c r="GWE35" s="12"/>
      <c r="GWF35" s="12"/>
      <c r="GWG35" s="12"/>
      <c r="GWH35" s="12"/>
      <c r="GWI35" s="11"/>
      <c r="GWJ35" s="12"/>
      <c r="GWK35" s="12"/>
      <c r="GWL35" s="12"/>
      <c r="GWM35" s="12"/>
      <c r="GWN35" s="11"/>
      <c r="GWO35" s="12"/>
      <c r="GWP35" s="12"/>
      <c r="GWQ35" s="12"/>
      <c r="GWR35" s="12"/>
      <c r="GWS35" s="11"/>
      <c r="GWT35" s="12"/>
      <c r="GWU35" s="12"/>
      <c r="GWV35" s="12"/>
      <c r="GWW35" s="12"/>
      <c r="GWX35" s="11"/>
      <c r="GWY35" s="12"/>
      <c r="GWZ35" s="12"/>
      <c r="GXA35" s="12"/>
      <c r="GXB35" s="12"/>
      <c r="GXC35" s="11"/>
      <c r="GXD35" s="12"/>
      <c r="GXE35" s="12"/>
      <c r="GXF35" s="12"/>
      <c r="GXG35" s="12"/>
      <c r="GXH35" s="11"/>
      <c r="GXI35" s="12"/>
      <c r="GXJ35" s="12"/>
      <c r="GXK35" s="12"/>
      <c r="GXL35" s="12"/>
      <c r="GXM35" s="11"/>
      <c r="GXN35" s="12"/>
      <c r="GXO35" s="12"/>
      <c r="GXP35" s="12"/>
      <c r="GXQ35" s="12"/>
      <c r="GXR35" s="11"/>
      <c r="GXS35" s="12"/>
      <c r="GXT35" s="12"/>
      <c r="GXU35" s="12"/>
      <c r="GXV35" s="12"/>
      <c r="GXW35" s="11"/>
      <c r="GXX35" s="12"/>
      <c r="GXY35" s="12"/>
      <c r="GXZ35" s="12"/>
      <c r="GYA35" s="12"/>
      <c r="GYB35" s="11"/>
      <c r="GYC35" s="12"/>
      <c r="GYD35" s="12"/>
      <c r="GYE35" s="12"/>
      <c r="GYF35" s="12"/>
      <c r="GYG35" s="11"/>
      <c r="GYH35" s="12"/>
      <c r="GYI35" s="12"/>
      <c r="GYJ35" s="12"/>
      <c r="GYK35" s="12"/>
      <c r="GYL35" s="11"/>
      <c r="GYM35" s="12"/>
      <c r="GYN35" s="12"/>
      <c r="GYO35" s="12"/>
      <c r="GYP35" s="12"/>
      <c r="GYQ35" s="11"/>
      <c r="GYR35" s="12"/>
      <c r="GYS35" s="12"/>
      <c r="GYT35" s="12"/>
      <c r="GYU35" s="12"/>
      <c r="GYV35" s="11"/>
      <c r="GYW35" s="12"/>
      <c r="GYX35" s="12"/>
      <c r="GYY35" s="12"/>
      <c r="GYZ35" s="12"/>
      <c r="GZA35" s="11"/>
      <c r="GZB35" s="12"/>
      <c r="GZC35" s="12"/>
      <c r="GZD35" s="12"/>
      <c r="GZE35" s="12"/>
      <c r="GZF35" s="11"/>
      <c r="GZG35" s="12"/>
      <c r="GZH35" s="12"/>
      <c r="GZI35" s="12"/>
      <c r="GZJ35" s="12"/>
      <c r="GZK35" s="11"/>
      <c r="GZL35" s="12"/>
      <c r="GZM35" s="12"/>
      <c r="GZN35" s="12"/>
      <c r="GZO35" s="12"/>
      <c r="GZP35" s="11"/>
      <c r="GZQ35" s="12"/>
      <c r="GZR35" s="12"/>
      <c r="GZS35" s="12"/>
      <c r="GZT35" s="12"/>
      <c r="GZU35" s="11"/>
      <c r="GZV35" s="12"/>
      <c r="GZW35" s="12"/>
      <c r="GZX35" s="12"/>
      <c r="GZY35" s="12"/>
      <c r="GZZ35" s="11"/>
      <c r="HAA35" s="12"/>
      <c r="HAB35" s="12"/>
      <c r="HAC35" s="12"/>
      <c r="HAD35" s="12"/>
      <c r="HAE35" s="11"/>
      <c r="HAF35" s="12"/>
      <c r="HAG35" s="12"/>
      <c r="HAH35" s="12"/>
      <c r="HAI35" s="12"/>
      <c r="HAJ35" s="11"/>
      <c r="HAK35" s="12"/>
      <c r="HAL35" s="12"/>
      <c r="HAM35" s="12"/>
      <c r="HAN35" s="12"/>
      <c r="HAO35" s="11"/>
      <c r="HAP35" s="12"/>
      <c r="HAQ35" s="12"/>
      <c r="HAR35" s="12"/>
      <c r="HAS35" s="12"/>
      <c r="HAT35" s="11"/>
      <c r="HAU35" s="12"/>
      <c r="HAV35" s="12"/>
      <c r="HAW35" s="12"/>
      <c r="HAX35" s="12"/>
      <c r="HAY35" s="11"/>
      <c r="HAZ35" s="12"/>
      <c r="HBA35" s="12"/>
      <c r="HBB35" s="12"/>
      <c r="HBC35" s="12"/>
      <c r="HBD35" s="11"/>
      <c r="HBE35" s="12"/>
      <c r="HBF35" s="12"/>
      <c r="HBG35" s="12"/>
      <c r="HBH35" s="12"/>
      <c r="HBI35" s="11"/>
      <c r="HBJ35" s="12"/>
      <c r="HBK35" s="12"/>
      <c r="HBL35" s="12"/>
      <c r="HBM35" s="12"/>
      <c r="HBN35" s="11"/>
      <c r="HBO35" s="12"/>
      <c r="HBP35" s="12"/>
      <c r="HBQ35" s="12"/>
      <c r="HBR35" s="12"/>
      <c r="HBS35" s="11"/>
      <c r="HBT35" s="12"/>
      <c r="HBU35" s="12"/>
      <c r="HBV35" s="12"/>
      <c r="HBW35" s="12"/>
      <c r="HBX35" s="11"/>
      <c r="HBY35" s="12"/>
      <c r="HBZ35" s="12"/>
      <c r="HCA35" s="12"/>
      <c r="HCB35" s="12"/>
      <c r="HCC35" s="11"/>
      <c r="HCD35" s="12"/>
      <c r="HCE35" s="12"/>
      <c r="HCF35" s="12"/>
      <c r="HCG35" s="12"/>
      <c r="HCH35" s="11"/>
      <c r="HCI35" s="12"/>
      <c r="HCJ35" s="12"/>
      <c r="HCK35" s="12"/>
      <c r="HCL35" s="12"/>
      <c r="HCM35" s="11"/>
      <c r="HCN35" s="12"/>
      <c r="HCO35" s="12"/>
      <c r="HCP35" s="12"/>
      <c r="HCQ35" s="12"/>
      <c r="HCR35" s="11"/>
      <c r="HCS35" s="12"/>
      <c r="HCT35" s="12"/>
      <c r="HCU35" s="12"/>
      <c r="HCV35" s="12"/>
      <c r="HCW35" s="11"/>
      <c r="HCX35" s="12"/>
      <c r="HCY35" s="12"/>
      <c r="HCZ35" s="12"/>
      <c r="HDA35" s="12"/>
      <c r="HDB35" s="11"/>
      <c r="HDC35" s="12"/>
      <c r="HDD35" s="12"/>
      <c r="HDE35" s="12"/>
      <c r="HDF35" s="12"/>
      <c r="HDG35" s="11"/>
      <c r="HDH35" s="12"/>
      <c r="HDI35" s="12"/>
      <c r="HDJ35" s="12"/>
      <c r="HDK35" s="12"/>
      <c r="HDL35" s="11"/>
      <c r="HDM35" s="12"/>
      <c r="HDN35" s="12"/>
      <c r="HDO35" s="12"/>
      <c r="HDP35" s="12"/>
      <c r="HDQ35" s="11"/>
      <c r="HDR35" s="12"/>
      <c r="HDS35" s="12"/>
      <c r="HDT35" s="12"/>
      <c r="HDU35" s="12"/>
      <c r="HDV35" s="11"/>
      <c r="HDW35" s="12"/>
      <c r="HDX35" s="12"/>
      <c r="HDY35" s="12"/>
      <c r="HDZ35" s="12"/>
      <c r="HEA35" s="11"/>
      <c r="HEB35" s="12"/>
      <c r="HEC35" s="12"/>
      <c r="HED35" s="12"/>
      <c r="HEE35" s="12"/>
      <c r="HEF35" s="11"/>
      <c r="HEG35" s="12"/>
      <c r="HEH35" s="12"/>
      <c r="HEI35" s="12"/>
      <c r="HEJ35" s="12"/>
      <c r="HEK35" s="11"/>
      <c r="HEL35" s="12"/>
      <c r="HEM35" s="12"/>
      <c r="HEN35" s="12"/>
      <c r="HEO35" s="12"/>
      <c r="HEP35" s="11"/>
      <c r="HEQ35" s="12"/>
      <c r="HER35" s="12"/>
      <c r="HES35" s="12"/>
      <c r="HET35" s="12"/>
      <c r="HEU35" s="11"/>
      <c r="HEV35" s="12"/>
      <c r="HEW35" s="12"/>
      <c r="HEX35" s="12"/>
      <c r="HEY35" s="12"/>
      <c r="HEZ35" s="11"/>
      <c r="HFA35" s="12"/>
      <c r="HFB35" s="12"/>
      <c r="HFC35" s="12"/>
      <c r="HFD35" s="12"/>
      <c r="HFE35" s="11"/>
      <c r="HFF35" s="12"/>
      <c r="HFG35" s="12"/>
      <c r="HFH35" s="12"/>
      <c r="HFI35" s="12"/>
      <c r="HFJ35" s="11"/>
      <c r="HFK35" s="12"/>
      <c r="HFL35" s="12"/>
      <c r="HFM35" s="12"/>
      <c r="HFN35" s="12"/>
      <c r="HFO35" s="11"/>
      <c r="HFP35" s="12"/>
      <c r="HFQ35" s="12"/>
      <c r="HFR35" s="12"/>
      <c r="HFS35" s="12"/>
      <c r="HFT35" s="11"/>
      <c r="HFU35" s="12"/>
      <c r="HFV35" s="12"/>
      <c r="HFW35" s="12"/>
      <c r="HFX35" s="12"/>
      <c r="HFY35" s="11"/>
      <c r="HFZ35" s="12"/>
      <c r="HGA35" s="12"/>
      <c r="HGB35" s="12"/>
      <c r="HGC35" s="12"/>
      <c r="HGD35" s="11"/>
      <c r="HGE35" s="12"/>
      <c r="HGF35" s="12"/>
      <c r="HGG35" s="12"/>
      <c r="HGH35" s="12"/>
      <c r="HGI35" s="11"/>
      <c r="HGJ35" s="12"/>
      <c r="HGK35" s="12"/>
      <c r="HGL35" s="12"/>
      <c r="HGM35" s="12"/>
      <c r="HGN35" s="11"/>
      <c r="HGO35" s="12"/>
      <c r="HGP35" s="12"/>
      <c r="HGQ35" s="12"/>
      <c r="HGR35" s="12"/>
      <c r="HGS35" s="11"/>
      <c r="HGT35" s="12"/>
      <c r="HGU35" s="12"/>
      <c r="HGV35" s="12"/>
      <c r="HGW35" s="12"/>
      <c r="HGX35" s="11"/>
      <c r="HGY35" s="12"/>
      <c r="HGZ35" s="12"/>
      <c r="HHA35" s="12"/>
      <c r="HHB35" s="12"/>
      <c r="HHC35" s="11"/>
      <c r="HHD35" s="12"/>
      <c r="HHE35" s="12"/>
      <c r="HHF35" s="12"/>
      <c r="HHG35" s="12"/>
      <c r="HHH35" s="11"/>
      <c r="HHI35" s="12"/>
      <c r="HHJ35" s="12"/>
      <c r="HHK35" s="12"/>
      <c r="HHL35" s="12"/>
      <c r="HHM35" s="11"/>
      <c r="HHN35" s="12"/>
      <c r="HHO35" s="12"/>
      <c r="HHP35" s="12"/>
      <c r="HHQ35" s="12"/>
      <c r="HHR35" s="11"/>
      <c r="HHS35" s="12"/>
      <c r="HHT35" s="12"/>
      <c r="HHU35" s="12"/>
      <c r="HHV35" s="12"/>
      <c r="HHW35" s="11"/>
      <c r="HHX35" s="12"/>
      <c r="HHY35" s="12"/>
      <c r="HHZ35" s="12"/>
      <c r="HIA35" s="12"/>
      <c r="HIB35" s="11"/>
      <c r="HIC35" s="12"/>
      <c r="HID35" s="12"/>
      <c r="HIE35" s="12"/>
      <c r="HIF35" s="12"/>
      <c r="HIG35" s="11"/>
      <c r="HIH35" s="12"/>
      <c r="HII35" s="12"/>
      <c r="HIJ35" s="12"/>
      <c r="HIK35" s="12"/>
      <c r="HIL35" s="11"/>
      <c r="HIM35" s="12"/>
      <c r="HIN35" s="12"/>
      <c r="HIO35" s="12"/>
      <c r="HIP35" s="12"/>
      <c r="HIQ35" s="11"/>
      <c r="HIR35" s="12"/>
      <c r="HIS35" s="12"/>
      <c r="HIT35" s="12"/>
      <c r="HIU35" s="12"/>
      <c r="HIV35" s="11"/>
      <c r="HIW35" s="12"/>
      <c r="HIX35" s="12"/>
      <c r="HIY35" s="12"/>
      <c r="HIZ35" s="12"/>
      <c r="HJA35" s="11"/>
      <c r="HJB35" s="12"/>
      <c r="HJC35" s="12"/>
      <c r="HJD35" s="12"/>
      <c r="HJE35" s="12"/>
      <c r="HJF35" s="11"/>
      <c r="HJG35" s="12"/>
      <c r="HJH35" s="12"/>
      <c r="HJI35" s="12"/>
      <c r="HJJ35" s="12"/>
      <c r="HJK35" s="11"/>
      <c r="HJL35" s="12"/>
      <c r="HJM35" s="12"/>
      <c r="HJN35" s="12"/>
      <c r="HJO35" s="12"/>
      <c r="HJP35" s="11"/>
      <c r="HJQ35" s="12"/>
      <c r="HJR35" s="12"/>
      <c r="HJS35" s="12"/>
      <c r="HJT35" s="12"/>
      <c r="HJU35" s="11"/>
      <c r="HJV35" s="12"/>
      <c r="HJW35" s="12"/>
      <c r="HJX35" s="12"/>
      <c r="HJY35" s="12"/>
      <c r="HJZ35" s="11"/>
      <c r="HKA35" s="12"/>
      <c r="HKB35" s="12"/>
      <c r="HKC35" s="12"/>
      <c r="HKD35" s="12"/>
      <c r="HKE35" s="11"/>
      <c r="HKF35" s="12"/>
      <c r="HKG35" s="12"/>
      <c r="HKH35" s="12"/>
      <c r="HKI35" s="12"/>
      <c r="HKJ35" s="11"/>
      <c r="HKK35" s="12"/>
      <c r="HKL35" s="12"/>
      <c r="HKM35" s="12"/>
      <c r="HKN35" s="12"/>
      <c r="HKO35" s="11"/>
      <c r="HKP35" s="12"/>
      <c r="HKQ35" s="12"/>
      <c r="HKR35" s="12"/>
      <c r="HKS35" s="12"/>
      <c r="HKT35" s="11"/>
      <c r="HKU35" s="12"/>
      <c r="HKV35" s="12"/>
      <c r="HKW35" s="12"/>
      <c r="HKX35" s="12"/>
      <c r="HKY35" s="11"/>
      <c r="HKZ35" s="12"/>
      <c r="HLA35" s="12"/>
      <c r="HLB35" s="12"/>
      <c r="HLC35" s="12"/>
      <c r="HLD35" s="11"/>
      <c r="HLE35" s="12"/>
      <c r="HLF35" s="12"/>
      <c r="HLG35" s="12"/>
      <c r="HLH35" s="12"/>
      <c r="HLI35" s="11"/>
      <c r="HLJ35" s="12"/>
      <c r="HLK35" s="12"/>
      <c r="HLL35" s="12"/>
      <c r="HLM35" s="12"/>
      <c r="HLN35" s="11"/>
      <c r="HLO35" s="12"/>
      <c r="HLP35" s="12"/>
      <c r="HLQ35" s="12"/>
      <c r="HLR35" s="12"/>
      <c r="HLS35" s="11"/>
      <c r="HLT35" s="12"/>
      <c r="HLU35" s="12"/>
      <c r="HLV35" s="12"/>
      <c r="HLW35" s="12"/>
      <c r="HLX35" s="11"/>
      <c r="HLY35" s="12"/>
      <c r="HLZ35" s="12"/>
      <c r="HMA35" s="12"/>
      <c r="HMB35" s="12"/>
      <c r="HMC35" s="11"/>
      <c r="HMD35" s="12"/>
      <c r="HME35" s="12"/>
      <c r="HMF35" s="12"/>
      <c r="HMG35" s="12"/>
      <c r="HMH35" s="11"/>
      <c r="HMI35" s="12"/>
      <c r="HMJ35" s="12"/>
      <c r="HMK35" s="12"/>
      <c r="HML35" s="12"/>
      <c r="HMM35" s="11"/>
      <c r="HMN35" s="12"/>
      <c r="HMO35" s="12"/>
      <c r="HMP35" s="12"/>
      <c r="HMQ35" s="12"/>
      <c r="HMR35" s="11"/>
      <c r="HMS35" s="12"/>
      <c r="HMT35" s="12"/>
      <c r="HMU35" s="12"/>
      <c r="HMV35" s="12"/>
      <c r="HMW35" s="11"/>
      <c r="HMX35" s="12"/>
      <c r="HMY35" s="12"/>
      <c r="HMZ35" s="12"/>
      <c r="HNA35" s="12"/>
      <c r="HNB35" s="11"/>
      <c r="HNC35" s="12"/>
      <c r="HND35" s="12"/>
      <c r="HNE35" s="12"/>
      <c r="HNF35" s="12"/>
      <c r="HNG35" s="11"/>
      <c r="HNH35" s="12"/>
      <c r="HNI35" s="12"/>
      <c r="HNJ35" s="12"/>
      <c r="HNK35" s="12"/>
      <c r="HNL35" s="11"/>
      <c r="HNM35" s="12"/>
      <c r="HNN35" s="12"/>
      <c r="HNO35" s="12"/>
      <c r="HNP35" s="12"/>
      <c r="HNQ35" s="11"/>
      <c r="HNR35" s="12"/>
      <c r="HNS35" s="12"/>
      <c r="HNT35" s="12"/>
      <c r="HNU35" s="12"/>
      <c r="HNV35" s="11"/>
      <c r="HNW35" s="12"/>
      <c r="HNX35" s="12"/>
      <c r="HNY35" s="12"/>
      <c r="HNZ35" s="12"/>
      <c r="HOA35" s="11"/>
      <c r="HOB35" s="12"/>
      <c r="HOC35" s="12"/>
      <c r="HOD35" s="12"/>
      <c r="HOE35" s="12"/>
      <c r="HOF35" s="11"/>
      <c r="HOG35" s="12"/>
      <c r="HOH35" s="12"/>
      <c r="HOI35" s="12"/>
      <c r="HOJ35" s="12"/>
      <c r="HOK35" s="11"/>
      <c r="HOL35" s="12"/>
      <c r="HOM35" s="12"/>
      <c r="HON35" s="12"/>
      <c r="HOO35" s="12"/>
      <c r="HOP35" s="11"/>
      <c r="HOQ35" s="12"/>
      <c r="HOR35" s="12"/>
      <c r="HOS35" s="12"/>
      <c r="HOT35" s="12"/>
      <c r="HOU35" s="11"/>
      <c r="HOV35" s="12"/>
      <c r="HOW35" s="12"/>
      <c r="HOX35" s="12"/>
      <c r="HOY35" s="12"/>
      <c r="HOZ35" s="11"/>
      <c r="HPA35" s="12"/>
      <c r="HPB35" s="12"/>
      <c r="HPC35" s="12"/>
      <c r="HPD35" s="12"/>
      <c r="HPE35" s="11"/>
      <c r="HPF35" s="12"/>
      <c r="HPG35" s="12"/>
      <c r="HPH35" s="12"/>
      <c r="HPI35" s="12"/>
      <c r="HPJ35" s="11"/>
      <c r="HPK35" s="12"/>
      <c r="HPL35" s="12"/>
      <c r="HPM35" s="12"/>
      <c r="HPN35" s="12"/>
      <c r="HPO35" s="11"/>
      <c r="HPP35" s="12"/>
      <c r="HPQ35" s="12"/>
      <c r="HPR35" s="12"/>
      <c r="HPS35" s="12"/>
      <c r="HPT35" s="11"/>
      <c r="HPU35" s="12"/>
      <c r="HPV35" s="12"/>
      <c r="HPW35" s="12"/>
      <c r="HPX35" s="12"/>
      <c r="HPY35" s="11"/>
      <c r="HPZ35" s="12"/>
      <c r="HQA35" s="12"/>
      <c r="HQB35" s="12"/>
      <c r="HQC35" s="12"/>
      <c r="HQD35" s="11"/>
      <c r="HQE35" s="12"/>
      <c r="HQF35" s="12"/>
      <c r="HQG35" s="12"/>
      <c r="HQH35" s="12"/>
      <c r="HQI35" s="11"/>
      <c r="HQJ35" s="12"/>
      <c r="HQK35" s="12"/>
      <c r="HQL35" s="12"/>
      <c r="HQM35" s="12"/>
      <c r="HQN35" s="11"/>
      <c r="HQO35" s="12"/>
      <c r="HQP35" s="12"/>
      <c r="HQQ35" s="12"/>
      <c r="HQR35" s="12"/>
      <c r="HQS35" s="11"/>
      <c r="HQT35" s="12"/>
      <c r="HQU35" s="12"/>
      <c r="HQV35" s="12"/>
      <c r="HQW35" s="12"/>
      <c r="HQX35" s="11"/>
      <c r="HQY35" s="12"/>
      <c r="HQZ35" s="12"/>
      <c r="HRA35" s="12"/>
      <c r="HRB35" s="12"/>
      <c r="HRC35" s="11"/>
      <c r="HRD35" s="12"/>
      <c r="HRE35" s="12"/>
      <c r="HRF35" s="12"/>
      <c r="HRG35" s="12"/>
      <c r="HRH35" s="11"/>
      <c r="HRI35" s="12"/>
      <c r="HRJ35" s="12"/>
      <c r="HRK35" s="12"/>
      <c r="HRL35" s="12"/>
      <c r="HRM35" s="11"/>
      <c r="HRN35" s="12"/>
      <c r="HRO35" s="12"/>
      <c r="HRP35" s="12"/>
      <c r="HRQ35" s="12"/>
      <c r="HRR35" s="11"/>
      <c r="HRS35" s="12"/>
      <c r="HRT35" s="12"/>
      <c r="HRU35" s="12"/>
      <c r="HRV35" s="12"/>
      <c r="HRW35" s="11"/>
      <c r="HRX35" s="12"/>
      <c r="HRY35" s="12"/>
      <c r="HRZ35" s="12"/>
      <c r="HSA35" s="12"/>
      <c r="HSB35" s="11"/>
      <c r="HSC35" s="12"/>
      <c r="HSD35" s="12"/>
      <c r="HSE35" s="12"/>
      <c r="HSF35" s="12"/>
      <c r="HSG35" s="11"/>
      <c r="HSH35" s="12"/>
      <c r="HSI35" s="12"/>
      <c r="HSJ35" s="12"/>
      <c r="HSK35" s="12"/>
      <c r="HSL35" s="11"/>
      <c r="HSM35" s="12"/>
      <c r="HSN35" s="12"/>
      <c r="HSO35" s="12"/>
      <c r="HSP35" s="12"/>
      <c r="HSQ35" s="11"/>
      <c r="HSR35" s="12"/>
      <c r="HSS35" s="12"/>
      <c r="HST35" s="12"/>
      <c r="HSU35" s="12"/>
      <c r="HSV35" s="11"/>
      <c r="HSW35" s="12"/>
      <c r="HSX35" s="12"/>
      <c r="HSY35" s="12"/>
      <c r="HSZ35" s="12"/>
      <c r="HTA35" s="11"/>
      <c r="HTB35" s="12"/>
      <c r="HTC35" s="12"/>
      <c r="HTD35" s="12"/>
      <c r="HTE35" s="12"/>
      <c r="HTF35" s="11"/>
      <c r="HTG35" s="12"/>
      <c r="HTH35" s="12"/>
      <c r="HTI35" s="12"/>
      <c r="HTJ35" s="12"/>
      <c r="HTK35" s="11"/>
      <c r="HTL35" s="12"/>
      <c r="HTM35" s="12"/>
      <c r="HTN35" s="12"/>
      <c r="HTO35" s="12"/>
      <c r="HTP35" s="11"/>
      <c r="HTQ35" s="12"/>
      <c r="HTR35" s="12"/>
      <c r="HTS35" s="12"/>
      <c r="HTT35" s="12"/>
      <c r="HTU35" s="11"/>
      <c r="HTV35" s="12"/>
      <c r="HTW35" s="12"/>
      <c r="HTX35" s="12"/>
      <c r="HTY35" s="12"/>
      <c r="HTZ35" s="11"/>
      <c r="HUA35" s="12"/>
      <c r="HUB35" s="12"/>
      <c r="HUC35" s="12"/>
      <c r="HUD35" s="12"/>
      <c r="HUE35" s="11"/>
      <c r="HUF35" s="12"/>
      <c r="HUG35" s="12"/>
      <c r="HUH35" s="12"/>
      <c r="HUI35" s="12"/>
      <c r="HUJ35" s="11"/>
      <c r="HUK35" s="12"/>
      <c r="HUL35" s="12"/>
      <c r="HUM35" s="12"/>
      <c r="HUN35" s="12"/>
      <c r="HUO35" s="11"/>
      <c r="HUP35" s="12"/>
      <c r="HUQ35" s="12"/>
      <c r="HUR35" s="12"/>
      <c r="HUS35" s="12"/>
      <c r="HUT35" s="11"/>
      <c r="HUU35" s="12"/>
      <c r="HUV35" s="12"/>
      <c r="HUW35" s="12"/>
      <c r="HUX35" s="12"/>
      <c r="HUY35" s="11"/>
      <c r="HUZ35" s="12"/>
      <c r="HVA35" s="12"/>
      <c r="HVB35" s="12"/>
      <c r="HVC35" s="12"/>
      <c r="HVD35" s="11"/>
      <c r="HVE35" s="12"/>
      <c r="HVF35" s="12"/>
      <c r="HVG35" s="12"/>
      <c r="HVH35" s="12"/>
      <c r="HVI35" s="11"/>
      <c r="HVJ35" s="12"/>
      <c r="HVK35" s="12"/>
      <c r="HVL35" s="12"/>
      <c r="HVM35" s="12"/>
      <c r="HVN35" s="11"/>
      <c r="HVO35" s="12"/>
      <c r="HVP35" s="12"/>
      <c r="HVQ35" s="12"/>
      <c r="HVR35" s="12"/>
      <c r="HVS35" s="11"/>
      <c r="HVT35" s="12"/>
      <c r="HVU35" s="12"/>
      <c r="HVV35" s="12"/>
      <c r="HVW35" s="12"/>
      <c r="HVX35" s="11"/>
      <c r="HVY35" s="12"/>
      <c r="HVZ35" s="12"/>
      <c r="HWA35" s="12"/>
      <c r="HWB35" s="12"/>
      <c r="HWC35" s="11"/>
      <c r="HWD35" s="12"/>
      <c r="HWE35" s="12"/>
      <c r="HWF35" s="12"/>
      <c r="HWG35" s="12"/>
      <c r="HWH35" s="11"/>
      <c r="HWI35" s="12"/>
      <c r="HWJ35" s="12"/>
      <c r="HWK35" s="12"/>
      <c r="HWL35" s="12"/>
      <c r="HWM35" s="11"/>
      <c r="HWN35" s="12"/>
      <c r="HWO35" s="12"/>
      <c r="HWP35" s="12"/>
      <c r="HWQ35" s="12"/>
      <c r="HWR35" s="11"/>
      <c r="HWS35" s="12"/>
      <c r="HWT35" s="12"/>
      <c r="HWU35" s="12"/>
      <c r="HWV35" s="12"/>
      <c r="HWW35" s="11"/>
      <c r="HWX35" s="12"/>
      <c r="HWY35" s="12"/>
      <c r="HWZ35" s="12"/>
      <c r="HXA35" s="12"/>
      <c r="HXB35" s="11"/>
      <c r="HXC35" s="12"/>
      <c r="HXD35" s="12"/>
      <c r="HXE35" s="12"/>
      <c r="HXF35" s="12"/>
      <c r="HXG35" s="11"/>
      <c r="HXH35" s="12"/>
      <c r="HXI35" s="12"/>
      <c r="HXJ35" s="12"/>
      <c r="HXK35" s="12"/>
      <c r="HXL35" s="11"/>
      <c r="HXM35" s="12"/>
      <c r="HXN35" s="12"/>
      <c r="HXO35" s="12"/>
      <c r="HXP35" s="12"/>
      <c r="HXQ35" s="11"/>
      <c r="HXR35" s="12"/>
      <c r="HXS35" s="12"/>
      <c r="HXT35" s="12"/>
      <c r="HXU35" s="12"/>
      <c r="HXV35" s="11"/>
      <c r="HXW35" s="12"/>
      <c r="HXX35" s="12"/>
      <c r="HXY35" s="12"/>
      <c r="HXZ35" s="12"/>
      <c r="HYA35" s="11"/>
      <c r="HYB35" s="12"/>
      <c r="HYC35" s="12"/>
      <c r="HYD35" s="12"/>
      <c r="HYE35" s="12"/>
      <c r="HYF35" s="11"/>
      <c r="HYG35" s="12"/>
      <c r="HYH35" s="12"/>
      <c r="HYI35" s="12"/>
      <c r="HYJ35" s="12"/>
      <c r="HYK35" s="11"/>
      <c r="HYL35" s="12"/>
      <c r="HYM35" s="12"/>
      <c r="HYN35" s="12"/>
      <c r="HYO35" s="12"/>
      <c r="HYP35" s="11"/>
      <c r="HYQ35" s="12"/>
      <c r="HYR35" s="12"/>
      <c r="HYS35" s="12"/>
      <c r="HYT35" s="12"/>
      <c r="HYU35" s="11"/>
      <c r="HYV35" s="12"/>
      <c r="HYW35" s="12"/>
      <c r="HYX35" s="12"/>
      <c r="HYY35" s="12"/>
      <c r="HYZ35" s="11"/>
      <c r="HZA35" s="12"/>
      <c r="HZB35" s="12"/>
      <c r="HZC35" s="12"/>
      <c r="HZD35" s="12"/>
      <c r="HZE35" s="11"/>
      <c r="HZF35" s="12"/>
      <c r="HZG35" s="12"/>
      <c r="HZH35" s="12"/>
      <c r="HZI35" s="12"/>
      <c r="HZJ35" s="11"/>
      <c r="HZK35" s="12"/>
      <c r="HZL35" s="12"/>
      <c r="HZM35" s="12"/>
      <c r="HZN35" s="12"/>
      <c r="HZO35" s="11"/>
      <c r="HZP35" s="12"/>
      <c r="HZQ35" s="12"/>
      <c r="HZR35" s="12"/>
      <c r="HZS35" s="12"/>
      <c r="HZT35" s="11"/>
      <c r="HZU35" s="12"/>
      <c r="HZV35" s="12"/>
      <c r="HZW35" s="12"/>
      <c r="HZX35" s="12"/>
      <c r="HZY35" s="11"/>
      <c r="HZZ35" s="12"/>
      <c r="IAA35" s="12"/>
      <c r="IAB35" s="12"/>
      <c r="IAC35" s="12"/>
      <c r="IAD35" s="11"/>
      <c r="IAE35" s="12"/>
      <c r="IAF35" s="12"/>
      <c r="IAG35" s="12"/>
      <c r="IAH35" s="12"/>
      <c r="IAI35" s="11"/>
      <c r="IAJ35" s="12"/>
      <c r="IAK35" s="12"/>
      <c r="IAL35" s="12"/>
      <c r="IAM35" s="12"/>
      <c r="IAN35" s="11"/>
      <c r="IAO35" s="12"/>
      <c r="IAP35" s="12"/>
      <c r="IAQ35" s="12"/>
      <c r="IAR35" s="12"/>
      <c r="IAS35" s="11"/>
      <c r="IAT35" s="12"/>
      <c r="IAU35" s="12"/>
      <c r="IAV35" s="12"/>
      <c r="IAW35" s="12"/>
      <c r="IAX35" s="11"/>
      <c r="IAY35" s="12"/>
      <c r="IAZ35" s="12"/>
      <c r="IBA35" s="12"/>
      <c r="IBB35" s="12"/>
      <c r="IBC35" s="11"/>
      <c r="IBD35" s="12"/>
      <c r="IBE35" s="12"/>
      <c r="IBF35" s="12"/>
      <c r="IBG35" s="12"/>
      <c r="IBH35" s="11"/>
      <c r="IBI35" s="12"/>
      <c r="IBJ35" s="12"/>
      <c r="IBK35" s="12"/>
      <c r="IBL35" s="12"/>
      <c r="IBM35" s="11"/>
      <c r="IBN35" s="12"/>
      <c r="IBO35" s="12"/>
      <c r="IBP35" s="12"/>
      <c r="IBQ35" s="12"/>
      <c r="IBR35" s="11"/>
      <c r="IBS35" s="12"/>
      <c r="IBT35" s="12"/>
      <c r="IBU35" s="12"/>
      <c r="IBV35" s="12"/>
      <c r="IBW35" s="11"/>
      <c r="IBX35" s="12"/>
      <c r="IBY35" s="12"/>
      <c r="IBZ35" s="12"/>
      <c r="ICA35" s="12"/>
      <c r="ICB35" s="11"/>
      <c r="ICC35" s="12"/>
      <c r="ICD35" s="12"/>
      <c r="ICE35" s="12"/>
      <c r="ICF35" s="12"/>
      <c r="ICG35" s="11"/>
      <c r="ICH35" s="12"/>
      <c r="ICI35" s="12"/>
      <c r="ICJ35" s="12"/>
      <c r="ICK35" s="12"/>
      <c r="ICL35" s="11"/>
      <c r="ICM35" s="12"/>
      <c r="ICN35" s="12"/>
      <c r="ICO35" s="12"/>
      <c r="ICP35" s="12"/>
      <c r="ICQ35" s="11"/>
      <c r="ICR35" s="12"/>
      <c r="ICS35" s="12"/>
      <c r="ICT35" s="12"/>
      <c r="ICU35" s="12"/>
      <c r="ICV35" s="11"/>
      <c r="ICW35" s="12"/>
      <c r="ICX35" s="12"/>
      <c r="ICY35" s="12"/>
      <c r="ICZ35" s="12"/>
      <c r="IDA35" s="11"/>
      <c r="IDB35" s="12"/>
      <c r="IDC35" s="12"/>
      <c r="IDD35" s="12"/>
      <c r="IDE35" s="12"/>
      <c r="IDF35" s="11"/>
      <c r="IDG35" s="12"/>
      <c r="IDH35" s="12"/>
      <c r="IDI35" s="12"/>
      <c r="IDJ35" s="12"/>
      <c r="IDK35" s="11"/>
      <c r="IDL35" s="12"/>
      <c r="IDM35" s="12"/>
      <c r="IDN35" s="12"/>
      <c r="IDO35" s="12"/>
      <c r="IDP35" s="11"/>
      <c r="IDQ35" s="12"/>
      <c r="IDR35" s="12"/>
      <c r="IDS35" s="12"/>
      <c r="IDT35" s="12"/>
      <c r="IDU35" s="11"/>
      <c r="IDV35" s="12"/>
      <c r="IDW35" s="12"/>
      <c r="IDX35" s="12"/>
      <c r="IDY35" s="12"/>
      <c r="IDZ35" s="11"/>
      <c r="IEA35" s="12"/>
      <c r="IEB35" s="12"/>
      <c r="IEC35" s="12"/>
      <c r="IED35" s="12"/>
      <c r="IEE35" s="11"/>
      <c r="IEF35" s="12"/>
      <c r="IEG35" s="12"/>
      <c r="IEH35" s="12"/>
      <c r="IEI35" s="12"/>
      <c r="IEJ35" s="11"/>
      <c r="IEK35" s="12"/>
      <c r="IEL35" s="12"/>
      <c r="IEM35" s="12"/>
      <c r="IEN35" s="12"/>
      <c r="IEO35" s="11"/>
      <c r="IEP35" s="12"/>
      <c r="IEQ35" s="12"/>
      <c r="IER35" s="12"/>
      <c r="IES35" s="12"/>
      <c r="IET35" s="11"/>
      <c r="IEU35" s="12"/>
      <c r="IEV35" s="12"/>
      <c r="IEW35" s="12"/>
      <c r="IEX35" s="12"/>
      <c r="IEY35" s="11"/>
      <c r="IEZ35" s="12"/>
      <c r="IFA35" s="12"/>
      <c r="IFB35" s="12"/>
      <c r="IFC35" s="12"/>
      <c r="IFD35" s="11"/>
      <c r="IFE35" s="12"/>
      <c r="IFF35" s="12"/>
      <c r="IFG35" s="12"/>
      <c r="IFH35" s="12"/>
      <c r="IFI35" s="11"/>
      <c r="IFJ35" s="12"/>
      <c r="IFK35" s="12"/>
      <c r="IFL35" s="12"/>
      <c r="IFM35" s="12"/>
      <c r="IFN35" s="11"/>
      <c r="IFO35" s="12"/>
      <c r="IFP35" s="12"/>
      <c r="IFQ35" s="12"/>
      <c r="IFR35" s="12"/>
      <c r="IFS35" s="11"/>
      <c r="IFT35" s="12"/>
      <c r="IFU35" s="12"/>
      <c r="IFV35" s="12"/>
      <c r="IFW35" s="12"/>
      <c r="IFX35" s="11"/>
      <c r="IFY35" s="12"/>
      <c r="IFZ35" s="12"/>
      <c r="IGA35" s="12"/>
      <c r="IGB35" s="12"/>
      <c r="IGC35" s="11"/>
      <c r="IGD35" s="12"/>
      <c r="IGE35" s="12"/>
      <c r="IGF35" s="12"/>
      <c r="IGG35" s="12"/>
      <c r="IGH35" s="11"/>
      <c r="IGI35" s="12"/>
      <c r="IGJ35" s="12"/>
      <c r="IGK35" s="12"/>
      <c r="IGL35" s="12"/>
      <c r="IGM35" s="11"/>
      <c r="IGN35" s="12"/>
      <c r="IGO35" s="12"/>
      <c r="IGP35" s="12"/>
      <c r="IGQ35" s="12"/>
      <c r="IGR35" s="11"/>
      <c r="IGS35" s="12"/>
      <c r="IGT35" s="12"/>
      <c r="IGU35" s="12"/>
      <c r="IGV35" s="12"/>
      <c r="IGW35" s="11"/>
      <c r="IGX35" s="12"/>
      <c r="IGY35" s="12"/>
      <c r="IGZ35" s="12"/>
      <c r="IHA35" s="12"/>
      <c r="IHB35" s="11"/>
      <c r="IHC35" s="12"/>
      <c r="IHD35" s="12"/>
      <c r="IHE35" s="12"/>
      <c r="IHF35" s="12"/>
      <c r="IHG35" s="11"/>
      <c r="IHH35" s="12"/>
      <c r="IHI35" s="12"/>
      <c r="IHJ35" s="12"/>
      <c r="IHK35" s="12"/>
      <c r="IHL35" s="11"/>
      <c r="IHM35" s="12"/>
      <c r="IHN35" s="12"/>
      <c r="IHO35" s="12"/>
      <c r="IHP35" s="12"/>
      <c r="IHQ35" s="11"/>
      <c r="IHR35" s="12"/>
      <c r="IHS35" s="12"/>
      <c r="IHT35" s="12"/>
      <c r="IHU35" s="12"/>
      <c r="IHV35" s="11"/>
      <c r="IHW35" s="12"/>
      <c r="IHX35" s="12"/>
      <c r="IHY35" s="12"/>
      <c r="IHZ35" s="12"/>
      <c r="IIA35" s="11"/>
      <c r="IIB35" s="12"/>
      <c r="IIC35" s="12"/>
      <c r="IID35" s="12"/>
      <c r="IIE35" s="12"/>
      <c r="IIF35" s="11"/>
      <c r="IIG35" s="12"/>
      <c r="IIH35" s="12"/>
      <c r="III35" s="12"/>
      <c r="IIJ35" s="12"/>
      <c r="IIK35" s="11"/>
      <c r="IIL35" s="12"/>
      <c r="IIM35" s="12"/>
      <c r="IIN35" s="12"/>
      <c r="IIO35" s="12"/>
      <c r="IIP35" s="11"/>
      <c r="IIQ35" s="12"/>
      <c r="IIR35" s="12"/>
      <c r="IIS35" s="12"/>
      <c r="IIT35" s="12"/>
      <c r="IIU35" s="11"/>
      <c r="IIV35" s="12"/>
      <c r="IIW35" s="12"/>
      <c r="IIX35" s="12"/>
      <c r="IIY35" s="12"/>
      <c r="IIZ35" s="11"/>
      <c r="IJA35" s="12"/>
      <c r="IJB35" s="12"/>
      <c r="IJC35" s="12"/>
      <c r="IJD35" s="12"/>
      <c r="IJE35" s="11"/>
      <c r="IJF35" s="12"/>
      <c r="IJG35" s="12"/>
      <c r="IJH35" s="12"/>
      <c r="IJI35" s="12"/>
      <c r="IJJ35" s="11"/>
      <c r="IJK35" s="12"/>
      <c r="IJL35" s="12"/>
      <c r="IJM35" s="12"/>
      <c r="IJN35" s="12"/>
      <c r="IJO35" s="11"/>
      <c r="IJP35" s="12"/>
      <c r="IJQ35" s="12"/>
      <c r="IJR35" s="12"/>
      <c r="IJS35" s="12"/>
      <c r="IJT35" s="11"/>
      <c r="IJU35" s="12"/>
      <c r="IJV35" s="12"/>
      <c r="IJW35" s="12"/>
      <c r="IJX35" s="12"/>
      <c r="IJY35" s="11"/>
      <c r="IJZ35" s="12"/>
      <c r="IKA35" s="12"/>
      <c r="IKB35" s="12"/>
      <c r="IKC35" s="12"/>
      <c r="IKD35" s="11"/>
      <c r="IKE35" s="12"/>
      <c r="IKF35" s="12"/>
      <c r="IKG35" s="12"/>
      <c r="IKH35" s="12"/>
      <c r="IKI35" s="11"/>
      <c r="IKJ35" s="12"/>
      <c r="IKK35" s="12"/>
      <c r="IKL35" s="12"/>
      <c r="IKM35" s="12"/>
      <c r="IKN35" s="11"/>
      <c r="IKO35" s="12"/>
      <c r="IKP35" s="12"/>
      <c r="IKQ35" s="12"/>
      <c r="IKR35" s="12"/>
      <c r="IKS35" s="11"/>
      <c r="IKT35" s="12"/>
      <c r="IKU35" s="12"/>
      <c r="IKV35" s="12"/>
      <c r="IKW35" s="12"/>
      <c r="IKX35" s="11"/>
      <c r="IKY35" s="12"/>
      <c r="IKZ35" s="12"/>
      <c r="ILA35" s="12"/>
      <c r="ILB35" s="12"/>
      <c r="ILC35" s="11"/>
      <c r="ILD35" s="12"/>
      <c r="ILE35" s="12"/>
      <c r="ILF35" s="12"/>
      <c r="ILG35" s="12"/>
      <c r="ILH35" s="11"/>
      <c r="ILI35" s="12"/>
      <c r="ILJ35" s="12"/>
      <c r="ILK35" s="12"/>
      <c r="ILL35" s="12"/>
      <c r="ILM35" s="11"/>
      <c r="ILN35" s="12"/>
      <c r="ILO35" s="12"/>
      <c r="ILP35" s="12"/>
      <c r="ILQ35" s="12"/>
      <c r="ILR35" s="11"/>
      <c r="ILS35" s="12"/>
      <c r="ILT35" s="12"/>
      <c r="ILU35" s="12"/>
      <c r="ILV35" s="12"/>
      <c r="ILW35" s="11"/>
      <c r="ILX35" s="12"/>
      <c r="ILY35" s="12"/>
      <c r="ILZ35" s="12"/>
      <c r="IMA35" s="12"/>
      <c r="IMB35" s="11"/>
      <c r="IMC35" s="12"/>
      <c r="IMD35" s="12"/>
      <c r="IME35" s="12"/>
      <c r="IMF35" s="12"/>
      <c r="IMG35" s="11"/>
      <c r="IMH35" s="12"/>
      <c r="IMI35" s="12"/>
      <c r="IMJ35" s="12"/>
      <c r="IMK35" s="12"/>
      <c r="IML35" s="11"/>
      <c r="IMM35" s="12"/>
      <c r="IMN35" s="12"/>
      <c r="IMO35" s="12"/>
      <c r="IMP35" s="12"/>
      <c r="IMQ35" s="11"/>
      <c r="IMR35" s="12"/>
      <c r="IMS35" s="12"/>
      <c r="IMT35" s="12"/>
      <c r="IMU35" s="12"/>
      <c r="IMV35" s="11"/>
      <c r="IMW35" s="12"/>
      <c r="IMX35" s="12"/>
      <c r="IMY35" s="12"/>
      <c r="IMZ35" s="12"/>
      <c r="INA35" s="11"/>
      <c r="INB35" s="12"/>
      <c r="INC35" s="12"/>
      <c r="IND35" s="12"/>
      <c r="INE35" s="12"/>
      <c r="INF35" s="11"/>
      <c r="ING35" s="12"/>
      <c r="INH35" s="12"/>
      <c r="INI35" s="12"/>
      <c r="INJ35" s="12"/>
      <c r="INK35" s="11"/>
      <c r="INL35" s="12"/>
      <c r="INM35" s="12"/>
      <c r="INN35" s="12"/>
      <c r="INO35" s="12"/>
      <c r="INP35" s="11"/>
      <c r="INQ35" s="12"/>
      <c r="INR35" s="12"/>
      <c r="INS35" s="12"/>
      <c r="INT35" s="12"/>
      <c r="INU35" s="11"/>
      <c r="INV35" s="12"/>
      <c r="INW35" s="12"/>
      <c r="INX35" s="12"/>
      <c r="INY35" s="12"/>
      <c r="INZ35" s="11"/>
      <c r="IOA35" s="12"/>
      <c r="IOB35" s="12"/>
      <c r="IOC35" s="12"/>
      <c r="IOD35" s="12"/>
      <c r="IOE35" s="11"/>
      <c r="IOF35" s="12"/>
      <c r="IOG35" s="12"/>
      <c r="IOH35" s="12"/>
      <c r="IOI35" s="12"/>
      <c r="IOJ35" s="11"/>
      <c r="IOK35" s="12"/>
      <c r="IOL35" s="12"/>
      <c r="IOM35" s="12"/>
      <c r="ION35" s="12"/>
      <c r="IOO35" s="11"/>
      <c r="IOP35" s="12"/>
      <c r="IOQ35" s="12"/>
      <c r="IOR35" s="12"/>
      <c r="IOS35" s="12"/>
      <c r="IOT35" s="11"/>
      <c r="IOU35" s="12"/>
      <c r="IOV35" s="12"/>
      <c r="IOW35" s="12"/>
      <c r="IOX35" s="12"/>
      <c r="IOY35" s="11"/>
      <c r="IOZ35" s="12"/>
      <c r="IPA35" s="12"/>
      <c r="IPB35" s="12"/>
      <c r="IPC35" s="12"/>
      <c r="IPD35" s="11"/>
      <c r="IPE35" s="12"/>
      <c r="IPF35" s="12"/>
      <c r="IPG35" s="12"/>
      <c r="IPH35" s="12"/>
      <c r="IPI35" s="11"/>
      <c r="IPJ35" s="12"/>
      <c r="IPK35" s="12"/>
      <c r="IPL35" s="12"/>
      <c r="IPM35" s="12"/>
      <c r="IPN35" s="11"/>
      <c r="IPO35" s="12"/>
      <c r="IPP35" s="12"/>
      <c r="IPQ35" s="12"/>
      <c r="IPR35" s="12"/>
      <c r="IPS35" s="11"/>
      <c r="IPT35" s="12"/>
      <c r="IPU35" s="12"/>
      <c r="IPV35" s="12"/>
      <c r="IPW35" s="12"/>
      <c r="IPX35" s="11"/>
      <c r="IPY35" s="12"/>
      <c r="IPZ35" s="12"/>
      <c r="IQA35" s="12"/>
      <c r="IQB35" s="12"/>
      <c r="IQC35" s="11"/>
      <c r="IQD35" s="12"/>
      <c r="IQE35" s="12"/>
      <c r="IQF35" s="12"/>
      <c r="IQG35" s="12"/>
      <c r="IQH35" s="11"/>
      <c r="IQI35" s="12"/>
      <c r="IQJ35" s="12"/>
      <c r="IQK35" s="12"/>
      <c r="IQL35" s="12"/>
      <c r="IQM35" s="11"/>
      <c r="IQN35" s="12"/>
      <c r="IQO35" s="12"/>
      <c r="IQP35" s="12"/>
      <c r="IQQ35" s="12"/>
      <c r="IQR35" s="11"/>
      <c r="IQS35" s="12"/>
      <c r="IQT35" s="12"/>
      <c r="IQU35" s="12"/>
      <c r="IQV35" s="12"/>
      <c r="IQW35" s="11"/>
      <c r="IQX35" s="12"/>
      <c r="IQY35" s="12"/>
      <c r="IQZ35" s="12"/>
      <c r="IRA35" s="12"/>
      <c r="IRB35" s="11"/>
      <c r="IRC35" s="12"/>
      <c r="IRD35" s="12"/>
      <c r="IRE35" s="12"/>
      <c r="IRF35" s="12"/>
      <c r="IRG35" s="11"/>
      <c r="IRH35" s="12"/>
      <c r="IRI35" s="12"/>
      <c r="IRJ35" s="12"/>
      <c r="IRK35" s="12"/>
      <c r="IRL35" s="11"/>
      <c r="IRM35" s="12"/>
      <c r="IRN35" s="12"/>
      <c r="IRO35" s="12"/>
      <c r="IRP35" s="12"/>
      <c r="IRQ35" s="11"/>
      <c r="IRR35" s="12"/>
      <c r="IRS35" s="12"/>
      <c r="IRT35" s="12"/>
      <c r="IRU35" s="12"/>
      <c r="IRV35" s="11"/>
      <c r="IRW35" s="12"/>
      <c r="IRX35" s="12"/>
      <c r="IRY35" s="12"/>
      <c r="IRZ35" s="12"/>
      <c r="ISA35" s="11"/>
      <c r="ISB35" s="12"/>
      <c r="ISC35" s="12"/>
      <c r="ISD35" s="12"/>
      <c r="ISE35" s="12"/>
      <c r="ISF35" s="11"/>
      <c r="ISG35" s="12"/>
      <c r="ISH35" s="12"/>
      <c r="ISI35" s="12"/>
      <c r="ISJ35" s="12"/>
      <c r="ISK35" s="11"/>
      <c r="ISL35" s="12"/>
      <c r="ISM35" s="12"/>
      <c r="ISN35" s="12"/>
      <c r="ISO35" s="12"/>
      <c r="ISP35" s="11"/>
      <c r="ISQ35" s="12"/>
      <c r="ISR35" s="12"/>
      <c r="ISS35" s="12"/>
      <c r="IST35" s="12"/>
      <c r="ISU35" s="11"/>
      <c r="ISV35" s="12"/>
      <c r="ISW35" s="12"/>
      <c r="ISX35" s="12"/>
      <c r="ISY35" s="12"/>
      <c r="ISZ35" s="11"/>
      <c r="ITA35" s="12"/>
      <c r="ITB35" s="12"/>
      <c r="ITC35" s="12"/>
      <c r="ITD35" s="12"/>
      <c r="ITE35" s="11"/>
      <c r="ITF35" s="12"/>
      <c r="ITG35" s="12"/>
      <c r="ITH35" s="12"/>
      <c r="ITI35" s="12"/>
      <c r="ITJ35" s="11"/>
      <c r="ITK35" s="12"/>
      <c r="ITL35" s="12"/>
      <c r="ITM35" s="12"/>
      <c r="ITN35" s="12"/>
      <c r="ITO35" s="11"/>
      <c r="ITP35" s="12"/>
      <c r="ITQ35" s="12"/>
      <c r="ITR35" s="12"/>
      <c r="ITS35" s="12"/>
      <c r="ITT35" s="11"/>
      <c r="ITU35" s="12"/>
      <c r="ITV35" s="12"/>
      <c r="ITW35" s="12"/>
      <c r="ITX35" s="12"/>
      <c r="ITY35" s="11"/>
      <c r="ITZ35" s="12"/>
      <c r="IUA35" s="12"/>
      <c r="IUB35" s="12"/>
      <c r="IUC35" s="12"/>
      <c r="IUD35" s="11"/>
      <c r="IUE35" s="12"/>
      <c r="IUF35" s="12"/>
      <c r="IUG35" s="12"/>
      <c r="IUH35" s="12"/>
      <c r="IUI35" s="11"/>
      <c r="IUJ35" s="12"/>
      <c r="IUK35" s="12"/>
      <c r="IUL35" s="12"/>
      <c r="IUM35" s="12"/>
      <c r="IUN35" s="11"/>
      <c r="IUO35" s="12"/>
      <c r="IUP35" s="12"/>
      <c r="IUQ35" s="12"/>
      <c r="IUR35" s="12"/>
      <c r="IUS35" s="11"/>
      <c r="IUT35" s="12"/>
      <c r="IUU35" s="12"/>
      <c r="IUV35" s="12"/>
      <c r="IUW35" s="12"/>
      <c r="IUX35" s="11"/>
      <c r="IUY35" s="12"/>
      <c r="IUZ35" s="12"/>
      <c r="IVA35" s="12"/>
      <c r="IVB35" s="12"/>
      <c r="IVC35" s="11"/>
      <c r="IVD35" s="12"/>
      <c r="IVE35" s="12"/>
      <c r="IVF35" s="12"/>
      <c r="IVG35" s="12"/>
      <c r="IVH35" s="11"/>
      <c r="IVI35" s="12"/>
      <c r="IVJ35" s="12"/>
      <c r="IVK35" s="12"/>
      <c r="IVL35" s="12"/>
      <c r="IVM35" s="11"/>
      <c r="IVN35" s="12"/>
      <c r="IVO35" s="12"/>
      <c r="IVP35" s="12"/>
      <c r="IVQ35" s="12"/>
      <c r="IVR35" s="11"/>
      <c r="IVS35" s="12"/>
      <c r="IVT35" s="12"/>
      <c r="IVU35" s="12"/>
      <c r="IVV35" s="12"/>
      <c r="IVW35" s="11"/>
      <c r="IVX35" s="12"/>
      <c r="IVY35" s="12"/>
      <c r="IVZ35" s="12"/>
      <c r="IWA35" s="12"/>
      <c r="IWB35" s="11"/>
      <c r="IWC35" s="12"/>
      <c r="IWD35" s="12"/>
      <c r="IWE35" s="12"/>
      <c r="IWF35" s="12"/>
      <c r="IWG35" s="11"/>
      <c r="IWH35" s="12"/>
      <c r="IWI35" s="12"/>
      <c r="IWJ35" s="12"/>
      <c r="IWK35" s="12"/>
      <c r="IWL35" s="11"/>
      <c r="IWM35" s="12"/>
      <c r="IWN35" s="12"/>
      <c r="IWO35" s="12"/>
      <c r="IWP35" s="12"/>
      <c r="IWQ35" s="11"/>
      <c r="IWR35" s="12"/>
      <c r="IWS35" s="12"/>
      <c r="IWT35" s="12"/>
      <c r="IWU35" s="12"/>
      <c r="IWV35" s="11"/>
      <c r="IWW35" s="12"/>
      <c r="IWX35" s="12"/>
      <c r="IWY35" s="12"/>
      <c r="IWZ35" s="12"/>
      <c r="IXA35" s="11"/>
      <c r="IXB35" s="12"/>
      <c r="IXC35" s="12"/>
      <c r="IXD35" s="12"/>
      <c r="IXE35" s="12"/>
      <c r="IXF35" s="11"/>
      <c r="IXG35" s="12"/>
      <c r="IXH35" s="12"/>
      <c r="IXI35" s="12"/>
      <c r="IXJ35" s="12"/>
      <c r="IXK35" s="11"/>
      <c r="IXL35" s="12"/>
      <c r="IXM35" s="12"/>
      <c r="IXN35" s="12"/>
      <c r="IXO35" s="12"/>
      <c r="IXP35" s="11"/>
      <c r="IXQ35" s="12"/>
      <c r="IXR35" s="12"/>
      <c r="IXS35" s="12"/>
      <c r="IXT35" s="12"/>
      <c r="IXU35" s="11"/>
      <c r="IXV35" s="12"/>
      <c r="IXW35" s="12"/>
      <c r="IXX35" s="12"/>
      <c r="IXY35" s="12"/>
      <c r="IXZ35" s="11"/>
      <c r="IYA35" s="12"/>
      <c r="IYB35" s="12"/>
      <c r="IYC35" s="12"/>
      <c r="IYD35" s="12"/>
      <c r="IYE35" s="11"/>
      <c r="IYF35" s="12"/>
      <c r="IYG35" s="12"/>
      <c r="IYH35" s="12"/>
      <c r="IYI35" s="12"/>
      <c r="IYJ35" s="11"/>
      <c r="IYK35" s="12"/>
      <c r="IYL35" s="12"/>
      <c r="IYM35" s="12"/>
      <c r="IYN35" s="12"/>
      <c r="IYO35" s="11"/>
      <c r="IYP35" s="12"/>
      <c r="IYQ35" s="12"/>
      <c r="IYR35" s="12"/>
      <c r="IYS35" s="12"/>
      <c r="IYT35" s="11"/>
      <c r="IYU35" s="12"/>
      <c r="IYV35" s="12"/>
      <c r="IYW35" s="12"/>
      <c r="IYX35" s="12"/>
      <c r="IYY35" s="11"/>
      <c r="IYZ35" s="12"/>
      <c r="IZA35" s="12"/>
      <c r="IZB35" s="12"/>
      <c r="IZC35" s="12"/>
      <c r="IZD35" s="11"/>
      <c r="IZE35" s="12"/>
      <c r="IZF35" s="12"/>
      <c r="IZG35" s="12"/>
      <c r="IZH35" s="12"/>
      <c r="IZI35" s="11"/>
      <c r="IZJ35" s="12"/>
      <c r="IZK35" s="12"/>
      <c r="IZL35" s="12"/>
      <c r="IZM35" s="12"/>
      <c r="IZN35" s="11"/>
      <c r="IZO35" s="12"/>
      <c r="IZP35" s="12"/>
      <c r="IZQ35" s="12"/>
      <c r="IZR35" s="12"/>
      <c r="IZS35" s="11"/>
      <c r="IZT35" s="12"/>
      <c r="IZU35" s="12"/>
      <c r="IZV35" s="12"/>
      <c r="IZW35" s="12"/>
      <c r="IZX35" s="11"/>
      <c r="IZY35" s="12"/>
      <c r="IZZ35" s="12"/>
      <c r="JAA35" s="12"/>
      <c r="JAB35" s="12"/>
      <c r="JAC35" s="11"/>
      <c r="JAD35" s="12"/>
      <c r="JAE35" s="12"/>
      <c r="JAF35" s="12"/>
      <c r="JAG35" s="12"/>
      <c r="JAH35" s="11"/>
      <c r="JAI35" s="12"/>
      <c r="JAJ35" s="12"/>
      <c r="JAK35" s="12"/>
      <c r="JAL35" s="12"/>
      <c r="JAM35" s="11"/>
      <c r="JAN35" s="12"/>
      <c r="JAO35" s="12"/>
      <c r="JAP35" s="12"/>
      <c r="JAQ35" s="12"/>
      <c r="JAR35" s="11"/>
      <c r="JAS35" s="12"/>
      <c r="JAT35" s="12"/>
      <c r="JAU35" s="12"/>
      <c r="JAV35" s="12"/>
      <c r="JAW35" s="11"/>
      <c r="JAX35" s="12"/>
      <c r="JAY35" s="12"/>
      <c r="JAZ35" s="12"/>
      <c r="JBA35" s="12"/>
      <c r="JBB35" s="11"/>
      <c r="JBC35" s="12"/>
      <c r="JBD35" s="12"/>
      <c r="JBE35" s="12"/>
      <c r="JBF35" s="12"/>
      <c r="JBG35" s="11"/>
      <c r="JBH35" s="12"/>
      <c r="JBI35" s="12"/>
      <c r="JBJ35" s="12"/>
      <c r="JBK35" s="12"/>
      <c r="JBL35" s="11"/>
      <c r="JBM35" s="12"/>
      <c r="JBN35" s="12"/>
      <c r="JBO35" s="12"/>
      <c r="JBP35" s="12"/>
      <c r="JBQ35" s="11"/>
      <c r="JBR35" s="12"/>
      <c r="JBS35" s="12"/>
      <c r="JBT35" s="12"/>
      <c r="JBU35" s="12"/>
      <c r="JBV35" s="11"/>
      <c r="JBW35" s="12"/>
      <c r="JBX35" s="12"/>
      <c r="JBY35" s="12"/>
      <c r="JBZ35" s="12"/>
      <c r="JCA35" s="11"/>
      <c r="JCB35" s="12"/>
      <c r="JCC35" s="12"/>
      <c r="JCD35" s="12"/>
      <c r="JCE35" s="12"/>
      <c r="JCF35" s="11"/>
      <c r="JCG35" s="12"/>
      <c r="JCH35" s="12"/>
      <c r="JCI35" s="12"/>
      <c r="JCJ35" s="12"/>
      <c r="JCK35" s="11"/>
      <c r="JCL35" s="12"/>
      <c r="JCM35" s="12"/>
      <c r="JCN35" s="12"/>
      <c r="JCO35" s="12"/>
      <c r="JCP35" s="11"/>
      <c r="JCQ35" s="12"/>
      <c r="JCR35" s="12"/>
      <c r="JCS35" s="12"/>
      <c r="JCT35" s="12"/>
      <c r="JCU35" s="11"/>
      <c r="JCV35" s="12"/>
      <c r="JCW35" s="12"/>
      <c r="JCX35" s="12"/>
      <c r="JCY35" s="12"/>
      <c r="JCZ35" s="11"/>
      <c r="JDA35" s="12"/>
      <c r="JDB35" s="12"/>
      <c r="JDC35" s="12"/>
      <c r="JDD35" s="12"/>
      <c r="JDE35" s="11"/>
      <c r="JDF35" s="12"/>
      <c r="JDG35" s="12"/>
      <c r="JDH35" s="12"/>
      <c r="JDI35" s="12"/>
      <c r="JDJ35" s="11"/>
      <c r="JDK35" s="12"/>
      <c r="JDL35" s="12"/>
      <c r="JDM35" s="12"/>
      <c r="JDN35" s="12"/>
      <c r="JDO35" s="11"/>
      <c r="JDP35" s="12"/>
      <c r="JDQ35" s="12"/>
      <c r="JDR35" s="12"/>
      <c r="JDS35" s="12"/>
      <c r="JDT35" s="11"/>
      <c r="JDU35" s="12"/>
      <c r="JDV35" s="12"/>
      <c r="JDW35" s="12"/>
      <c r="JDX35" s="12"/>
      <c r="JDY35" s="11"/>
      <c r="JDZ35" s="12"/>
      <c r="JEA35" s="12"/>
      <c r="JEB35" s="12"/>
      <c r="JEC35" s="12"/>
      <c r="JED35" s="11"/>
      <c r="JEE35" s="12"/>
      <c r="JEF35" s="12"/>
      <c r="JEG35" s="12"/>
      <c r="JEH35" s="12"/>
      <c r="JEI35" s="11"/>
      <c r="JEJ35" s="12"/>
      <c r="JEK35" s="12"/>
      <c r="JEL35" s="12"/>
      <c r="JEM35" s="12"/>
      <c r="JEN35" s="11"/>
      <c r="JEO35" s="12"/>
      <c r="JEP35" s="12"/>
      <c r="JEQ35" s="12"/>
      <c r="JER35" s="12"/>
      <c r="JES35" s="11"/>
      <c r="JET35" s="12"/>
      <c r="JEU35" s="12"/>
      <c r="JEV35" s="12"/>
      <c r="JEW35" s="12"/>
      <c r="JEX35" s="11"/>
      <c r="JEY35" s="12"/>
      <c r="JEZ35" s="12"/>
      <c r="JFA35" s="12"/>
      <c r="JFB35" s="12"/>
      <c r="JFC35" s="11"/>
      <c r="JFD35" s="12"/>
      <c r="JFE35" s="12"/>
      <c r="JFF35" s="12"/>
      <c r="JFG35" s="12"/>
      <c r="JFH35" s="11"/>
      <c r="JFI35" s="12"/>
      <c r="JFJ35" s="12"/>
      <c r="JFK35" s="12"/>
      <c r="JFL35" s="12"/>
      <c r="JFM35" s="11"/>
      <c r="JFN35" s="12"/>
      <c r="JFO35" s="12"/>
      <c r="JFP35" s="12"/>
      <c r="JFQ35" s="12"/>
      <c r="JFR35" s="11"/>
      <c r="JFS35" s="12"/>
      <c r="JFT35" s="12"/>
      <c r="JFU35" s="12"/>
      <c r="JFV35" s="12"/>
      <c r="JFW35" s="11"/>
      <c r="JFX35" s="12"/>
      <c r="JFY35" s="12"/>
      <c r="JFZ35" s="12"/>
      <c r="JGA35" s="12"/>
      <c r="JGB35" s="11"/>
      <c r="JGC35" s="12"/>
      <c r="JGD35" s="12"/>
      <c r="JGE35" s="12"/>
      <c r="JGF35" s="12"/>
      <c r="JGG35" s="11"/>
      <c r="JGH35" s="12"/>
      <c r="JGI35" s="12"/>
      <c r="JGJ35" s="12"/>
      <c r="JGK35" s="12"/>
      <c r="JGL35" s="11"/>
      <c r="JGM35" s="12"/>
      <c r="JGN35" s="12"/>
      <c r="JGO35" s="12"/>
      <c r="JGP35" s="12"/>
      <c r="JGQ35" s="11"/>
      <c r="JGR35" s="12"/>
      <c r="JGS35" s="12"/>
      <c r="JGT35" s="12"/>
      <c r="JGU35" s="12"/>
      <c r="JGV35" s="11"/>
      <c r="JGW35" s="12"/>
      <c r="JGX35" s="12"/>
      <c r="JGY35" s="12"/>
      <c r="JGZ35" s="12"/>
      <c r="JHA35" s="11"/>
      <c r="JHB35" s="12"/>
      <c r="JHC35" s="12"/>
      <c r="JHD35" s="12"/>
      <c r="JHE35" s="12"/>
      <c r="JHF35" s="11"/>
      <c r="JHG35" s="12"/>
      <c r="JHH35" s="12"/>
      <c r="JHI35" s="12"/>
      <c r="JHJ35" s="12"/>
      <c r="JHK35" s="11"/>
      <c r="JHL35" s="12"/>
      <c r="JHM35" s="12"/>
      <c r="JHN35" s="12"/>
      <c r="JHO35" s="12"/>
      <c r="JHP35" s="11"/>
      <c r="JHQ35" s="12"/>
      <c r="JHR35" s="12"/>
      <c r="JHS35" s="12"/>
      <c r="JHT35" s="12"/>
      <c r="JHU35" s="11"/>
      <c r="JHV35" s="12"/>
      <c r="JHW35" s="12"/>
      <c r="JHX35" s="12"/>
      <c r="JHY35" s="12"/>
      <c r="JHZ35" s="11"/>
      <c r="JIA35" s="12"/>
      <c r="JIB35" s="12"/>
      <c r="JIC35" s="12"/>
      <c r="JID35" s="12"/>
      <c r="JIE35" s="11"/>
      <c r="JIF35" s="12"/>
      <c r="JIG35" s="12"/>
      <c r="JIH35" s="12"/>
      <c r="JII35" s="12"/>
      <c r="JIJ35" s="11"/>
      <c r="JIK35" s="12"/>
      <c r="JIL35" s="12"/>
      <c r="JIM35" s="12"/>
      <c r="JIN35" s="12"/>
      <c r="JIO35" s="11"/>
      <c r="JIP35" s="12"/>
      <c r="JIQ35" s="12"/>
      <c r="JIR35" s="12"/>
      <c r="JIS35" s="12"/>
      <c r="JIT35" s="11"/>
      <c r="JIU35" s="12"/>
      <c r="JIV35" s="12"/>
      <c r="JIW35" s="12"/>
      <c r="JIX35" s="12"/>
      <c r="JIY35" s="11"/>
      <c r="JIZ35" s="12"/>
      <c r="JJA35" s="12"/>
      <c r="JJB35" s="12"/>
      <c r="JJC35" s="12"/>
      <c r="JJD35" s="11"/>
      <c r="JJE35" s="12"/>
      <c r="JJF35" s="12"/>
      <c r="JJG35" s="12"/>
      <c r="JJH35" s="12"/>
      <c r="JJI35" s="11"/>
      <c r="JJJ35" s="12"/>
      <c r="JJK35" s="12"/>
      <c r="JJL35" s="12"/>
      <c r="JJM35" s="12"/>
      <c r="JJN35" s="11"/>
      <c r="JJO35" s="12"/>
      <c r="JJP35" s="12"/>
      <c r="JJQ35" s="12"/>
      <c r="JJR35" s="12"/>
      <c r="JJS35" s="11"/>
      <c r="JJT35" s="12"/>
      <c r="JJU35" s="12"/>
      <c r="JJV35" s="12"/>
      <c r="JJW35" s="12"/>
      <c r="JJX35" s="11"/>
      <c r="JJY35" s="12"/>
      <c r="JJZ35" s="12"/>
      <c r="JKA35" s="12"/>
      <c r="JKB35" s="12"/>
      <c r="JKC35" s="11"/>
      <c r="JKD35" s="12"/>
      <c r="JKE35" s="12"/>
      <c r="JKF35" s="12"/>
      <c r="JKG35" s="12"/>
      <c r="JKH35" s="11"/>
      <c r="JKI35" s="12"/>
      <c r="JKJ35" s="12"/>
      <c r="JKK35" s="12"/>
      <c r="JKL35" s="12"/>
      <c r="JKM35" s="11"/>
      <c r="JKN35" s="12"/>
      <c r="JKO35" s="12"/>
      <c r="JKP35" s="12"/>
      <c r="JKQ35" s="12"/>
      <c r="JKR35" s="11"/>
      <c r="JKS35" s="12"/>
      <c r="JKT35" s="12"/>
      <c r="JKU35" s="12"/>
      <c r="JKV35" s="12"/>
      <c r="JKW35" s="11"/>
      <c r="JKX35" s="12"/>
      <c r="JKY35" s="12"/>
      <c r="JKZ35" s="12"/>
      <c r="JLA35" s="12"/>
      <c r="JLB35" s="11"/>
      <c r="JLC35" s="12"/>
      <c r="JLD35" s="12"/>
      <c r="JLE35" s="12"/>
      <c r="JLF35" s="12"/>
      <c r="JLG35" s="11"/>
      <c r="JLH35" s="12"/>
      <c r="JLI35" s="12"/>
      <c r="JLJ35" s="12"/>
      <c r="JLK35" s="12"/>
      <c r="JLL35" s="11"/>
      <c r="JLM35" s="12"/>
      <c r="JLN35" s="12"/>
      <c r="JLO35" s="12"/>
      <c r="JLP35" s="12"/>
      <c r="JLQ35" s="11"/>
      <c r="JLR35" s="12"/>
      <c r="JLS35" s="12"/>
      <c r="JLT35" s="12"/>
      <c r="JLU35" s="12"/>
      <c r="JLV35" s="11"/>
      <c r="JLW35" s="12"/>
      <c r="JLX35" s="12"/>
      <c r="JLY35" s="12"/>
      <c r="JLZ35" s="12"/>
      <c r="JMA35" s="11"/>
      <c r="JMB35" s="12"/>
      <c r="JMC35" s="12"/>
      <c r="JMD35" s="12"/>
      <c r="JME35" s="12"/>
      <c r="JMF35" s="11"/>
      <c r="JMG35" s="12"/>
      <c r="JMH35" s="12"/>
      <c r="JMI35" s="12"/>
      <c r="JMJ35" s="12"/>
      <c r="JMK35" s="11"/>
      <c r="JML35" s="12"/>
      <c r="JMM35" s="12"/>
      <c r="JMN35" s="12"/>
      <c r="JMO35" s="12"/>
      <c r="JMP35" s="11"/>
      <c r="JMQ35" s="12"/>
      <c r="JMR35" s="12"/>
      <c r="JMS35" s="12"/>
      <c r="JMT35" s="12"/>
      <c r="JMU35" s="11"/>
      <c r="JMV35" s="12"/>
      <c r="JMW35" s="12"/>
      <c r="JMX35" s="12"/>
      <c r="JMY35" s="12"/>
      <c r="JMZ35" s="11"/>
      <c r="JNA35" s="12"/>
      <c r="JNB35" s="12"/>
      <c r="JNC35" s="12"/>
      <c r="JND35" s="12"/>
      <c r="JNE35" s="11"/>
      <c r="JNF35" s="12"/>
      <c r="JNG35" s="12"/>
      <c r="JNH35" s="12"/>
      <c r="JNI35" s="12"/>
      <c r="JNJ35" s="11"/>
      <c r="JNK35" s="12"/>
      <c r="JNL35" s="12"/>
      <c r="JNM35" s="12"/>
      <c r="JNN35" s="12"/>
      <c r="JNO35" s="11"/>
      <c r="JNP35" s="12"/>
      <c r="JNQ35" s="12"/>
      <c r="JNR35" s="12"/>
      <c r="JNS35" s="12"/>
      <c r="JNT35" s="11"/>
      <c r="JNU35" s="12"/>
      <c r="JNV35" s="12"/>
      <c r="JNW35" s="12"/>
      <c r="JNX35" s="12"/>
      <c r="JNY35" s="11"/>
      <c r="JNZ35" s="12"/>
      <c r="JOA35" s="12"/>
      <c r="JOB35" s="12"/>
      <c r="JOC35" s="12"/>
      <c r="JOD35" s="11"/>
      <c r="JOE35" s="12"/>
      <c r="JOF35" s="12"/>
      <c r="JOG35" s="12"/>
      <c r="JOH35" s="12"/>
      <c r="JOI35" s="11"/>
      <c r="JOJ35" s="12"/>
      <c r="JOK35" s="12"/>
      <c r="JOL35" s="12"/>
      <c r="JOM35" s="12"/>
      <c r="JON35" s="11"/>
      <c r="JOO35" s="12"/>
      <c r="JOP35" s="12"/>
      <c r="JOQ35" s="12"/>
      <c r="JOR35" s="12"/>
      <c r="JOS35" s="11"/>
      <c r="JOT35" s="12"/>
      <c r="JOU35" s="12"/>
      <c r="JOV35" s="12"/>
      <c r="JOW35" s="12"/>
      <c r="JOX35" s="11"/>
      <c r="JOY35" s="12"/>
      <c r="JOZ35" s="12"/>
      <c r="JPA35" s="12"/>
      <c r="JPB35" s="12"/>
      <c r="JPC35" s="11"/>
      <c r="JPD35" s="12"/>
      <c r="JPE35" s="12"/>
      <c r="JPF35" s="12"/>
      <c r="JPG35" s="12"/>
      <c r="JPH35" s="11"/>
      <c r="JPI35" s="12"/>
      <c r="JPJ35" s="12"/>
      <c r="JPK35" s="12"/>
      <c r="JPL35" s="12"/>
      <c r="JPM35" s="11"/>
      <c r="JPN35" s="12"/>
      <c r="JPO35" s="12"/>
      <c r="JPP35" s="12"/>
      <c r="JPQ35" s="12"/>
      <c r="JPR35" s="11"/>
      <c r="JPS35" s="12"/>
      <c r="JPT35" s="12"/>
      <c r="JPU35" s="12"/>
      <c r="JPV35" s="12"/>
      <c r="JPW35" s="11"/>
      <c r="JPX35" s="12"/>
      <c r="JPY35" s="12"/>
      <c r="JPZ35" s="12"/>
      <c r="JQA35" s="12"/>
      <c r="JQB35" s="11"/>
      <c r="JQC35" s="12"/>
      <c r="JQD35" s="12"/>
      <c r="JQE35" s="12"/>
      <c r="JQF35" s="12"/>
      <c r="JQG35" s="11"/>
      <c r="JQH35" s="12"/>
      <c r="JQI35" s="12"/>
      <c r="JQJ35" s="12"/>
      <c r="JQK35" s="12"/>
      <c r="JQL35" s="11"/>
      <c r="JQM35" s="12"/>
      <c r="JQN35" s="12"/>
      <c r="JQO35" s="12"/>
      <c r="JQP35" s="12"/>
      <c r="JQQ35" s="11"/>
      <c r="JQR35" s="12"/>
      <c r="JQS35" s="12"/>
      <c r="JQT35" s="12"/>
      <c r="JQU35" s="12"/>
      <c r="JQV35" s="11"/>
      <c r="JQW35" s="12"/>
      <c r="JQX35" s="12"/>
      <c r="JQY35" s="12"/>
      <c r="JQZ35" s="12"/>
      <c r="JRA35" s="11"/>
      <c r="JRB35" s="12"/>
      <c r="JRC35" s="12"/>
      <c r="JRD35" s="12"/>
      <c r="JRE35" s="12"/>
      <c r="JRF35" s="11"/>
      <c r="JRG35" s="12"/>
      <c r="JRH35" s="12"/>
      <c r="JRI35" s="12"/>
      <c r="JRJ35" s="12"/>
      <c r="JRK35" s="11"/>
      <c r="JRL35" s="12"/>
      <c r="JRM35" s="12"/>
      <c r="JRN35" s="12"/>
      <c r="JRO35" s="12"/>
      <c r="JRP35" s="11"/>
      <c r="JRQ35" s="12"/>
      <c r="JRR35" s="12"/>
      <c r="JRS35" s="12"/>
      <c r="JRT35" s="12"/>
      <c r="JRU35" s="11"/>
      <c r="JRV35" s="12"/>
      <c r="JRW35" s="12"/>
      <c r="JRX35" s="12"/>
      <c r="JRY35" s="12"/>
      <c r="JRZ35" s="11"/>
      <c r="JSA35" s="12"/>
      <c r="JSB35" s="12"/>
      <c r="JSC35" s="12"/>
      <c r="JSD35" s="12"/>
      <c r="JSE35" s="11"/>
      <c r="JSF35" s="12"/>
      <c r="JSG35" s="12"/>
      <c r="JSH35" s="12"/>
      <c r="JSI35" s="12"/>
      <c r="JSJ35" s="11"/>
      <c r="JSK35" s="12"/>
      <c r="JSL35" s="12"/>
      <c r="JSM35" s="12"/>
      <c r="JSN35" s="12"/>
      <c r="JSO35" s="11"/>
      <c r="JSP35" s="12"/>
      <c r="JSQ35" s="12"/>
      <c r="JSR35" s="12"/>
      <c r="JSS35" s="12"/>
      <c r="JST35" s="11"/>
      <c r="JSU35" s="12"/>
      <c r="JSV35" s="12"/>
      <c r="JSW35" s="12"/>
      <c r="JSX35" s="12"/>
      <c r="JSY35" s="11"/>
      <c r="JSZ35" s="12"/>
      <c r="JTA35" s="12"/>
      <c r="JTB35" s="12"/>
      <c r="JTC35" s="12"/>
      <c r="JTD35" s="11"/>
      <c r="JTE35" s="12"/>
      <c r="JTF35" s="12"/>
      <c r="JTG35" s="12"/>
      <c r="JTH35" s="12"/>
      <c r="JTI35" s="11"/>
      <c r="JTJ35" s="12"/>
      <c r="JTK35" s="12"/>
      <c r="JTL35" s="12"/>
      <c r="JTM35" s="12"/>
      <c r="JTN35" s="11"/>
      <c r="JTO35" s="12"/>
      <c r="JTP35" s="12"/>
      <c r="JTQ35" s="12"/>
      <c r="JTR35" s="12"/>
      <c r="JTS35" s="11"/>
      <c r="JTT35" s="12"/>
      <c r="JTU35" s="12"/>
      <c r="JTV35" s="12"/>
      <c r="JTW35" s="12"/>
      <c r="JTX35" s="11"/>
      <c r="JTY35" s="12"/>
      <c r="JTZ35" s="12"/>
      <c r="JUA35" s="12"/>
      <c r="JUB35" s="12"/>
      <c r="JUC35" s="11"/>
      <c r="JUD35" s="12"/>
      <c r="JUE35" s="12"/>
      <c r="JUF35" s="12"/>
      <c r="JUG35" s="12"/>
      <c r="JUH35" s="11"/>
      <c r="JUI35" s="12"/>
      <c r="JUJ35" s="12"/>
      <c r="JUK35" s="12"/>
      <c r="JUL35" s="12"/>
      <c r="JUM35" s="11"/>
      <c r="JUN35" s="12"/>
      <c r="JUO35" s="12"/>
      <c r="JUP35" s="12"/>
      <c r="JUQ35" s="12"/>
      <c r="JUR35" s="11"/>
      <c r="JUS35" s="12"/>
      <c r="JUT35" s="12"/>
      <c r="JUU35" s="12"/>
      <c r="JUV35" s="12"/>
      <c r="JUW35" s="11"/>
      <c r="JUX35" s="12"/>
      <c r="JUY35" s="12"/>
      <c r="JUZ35" s="12"/>
      <c r="JVA35" s="12"/>
      <c r="JVB35" s="11"/>
      <c r="JVC35" s="12"/>
      <c r="JVD35" s="12"/>
      <c r="JVE35" s="12"/>
      <c r="JVF35" s="12"/>
      <c r="JVG35" s="11"/>
      <c r="JVH35" s="12"/>
      <c r="JVI35" s="12"/>
      <c r="JVJ35" s="12"/>
      <c r="JVK35" s="12"/>
      <c r="JVL35" s="11"/>
      <c r="JVM35" s="12"/>
      <c r="JVN35" s="12"/>
      <c r="JVO35" s="12"/>
      <c r="JVP35" s="12"/>
      <c r="JVQ35" s="11"/>
      <c r="JVR35" s="12"/>
      <c r="JVS35" s="12"/>
      <c r="JVT35" s="12"/>
      <c r="JVU35" s="12"/>
      <c r="JVV35" s="11"/>
      <c r="JVW35" s="12"/>
      <c r="JVX35" s="12"/>
      <c r="JVY35" s="12"/>
      <c r="JVZ35" s="12"/>
      <c r="JWA35" s="11"/>
      <c r="JWB35" s="12"/>
      <c r="JWC35" s="12"/>
      <c r="JWD35" s="12"/>
      <c r="JWE35" s="12"/>
      <c r="JWF35" s="11"/>
      <c r="JWG35" s="12"/>
      <c r="JWH35" s="12"/>
      <c r="JWI35" s="12"/>
      <c r="JWJ35" s="12"/>
      <c r="JWK35" s="11"/>
      <c r="JWL35" s="12"/>
      <c r="JWM35" s="12"/>
      <c r="JWN35" s="12"/>
      <c r="JWO35" s="12"/>
      <c r="JWP35" s="11"/>
      <c r="JWQ35" s="12"/>
      <c r="JWR35" s="12"/>
      <c r="JWS35" s="12"/>
      <c r="JWT35" s="12"/>
      <c r="JWU35" s="11"/>
      <c r="JWV35" s="12"/>
      <c r="JWW35" s="12"/>
      <c r="JWX35" s="12"/>
      <c r="JWY35" s="12"/>
      <c r="JWZ35" s="11"/>
      <c r="JXA35" s="12"/>
      <c r="JXB35" s="12"/>
      <c r="JXC35" s="12"/>
      <c r="JXD35" s="12"/>
      <c r="JXE35" s="11"/>
      <c r="JXF35" s="12"/>
      <c r="JXG35" s="12"/>
      <c r="JXH35" s="12"/>
      <c r="JXI35" s="12"/>
      <c r="JXJ35" s="11"/>
      <c r="JXK35" s="12"/>
      <c r="JXL35" s="12"/>
      <c r="JXM35" s="12"/>
      <c r="JXN35" s="12"/>
      <c r="JXO35" s="11"/>
      <c r="JXP35" s="12"/>
      <c r="JXQ35" s="12"/>
      <c r="JXR35" s="12"/>
      <c r="JXS35" s="12"/>
      <c r="JXT35" s="11"/>
      <c r="JXU35" s="12"/>
      <c r="JXV35" s="12"/>
      <c r="JXW35" s="12"/>
      <c r="JXX35" s="12"/>
      <c r="JXY35" s="11"/>
      <c r="JXZ35" s="12"/>
      <c r="JYA35" s="12"/>
      <c r="JYB35" s="12"/>
      <c r="JYC35" s="12"/>
      <c r="JYD35" s="11"/>
      <c r="JYE35" s="12"/>
      <c r="JYF35" s="12"/>
      <c r="JYG35" s="12"/>
      <c r="JYH35" s="12"/>
      <c r="JYI35" s="11"/>
      <c r="JYJ35" s="12"/>
      <c r="JYK35" s="12"/>
      <c r="JYL35" s="12"/>
      <c r="JYM35" s="12"/>
      <c r="JYN35" s="11"/>
      <c r="JYO35" s="12"/>
      <c r="JYP35" s="12"/>
      <c r="JYQ35" s="12"/>
      <c r="JYR35" s="12"/>
      <c r="JYS35" s="11"/>
      <c r="JYT35" s="12"/>
      <c r="JYU35" s="12"/>
      <c r="JYV35" s="12"/>
      <c r="JYW35" s="12"/>
      <c r="JYX35" s="11"/>
      <c r="JYY35" s="12"/>
      <c r="JYZ35" s="12"/>
      <c r="JZA35" s="12"/>
      <c r="JZB35" s="12"/>
      <c r="JZC35" s="11"/>
      <c r="JZD35" s="12"/>
      <c r="JZE35" s="12"/>
      <c r="JZF35" s="12"/>
      <c r="JZG35" s="12"/>
      <c r="JZH35" s="11"/>
      <c r="JZI35" s="12"/>
      <c r="JZJ35" s="12"/>
      <c r="JZK35" s="12"/>
      <c r="JZL35" s="12"/>
      <c r="JZM35" s="11"/>
      <c r="JZN35" s="12"/>
      <c r="JZO35" s="12"/>
      <c r="JZP35" s="12"/>
      <c r="JZQ35" s="12"/>
      <c r="JZR35" s="11"/>
      <c r="JZS35" s="12"/>
      <c r="JZT35" s="12"/>
      <c r="JZU35" s="12"/>
      <c r="JZV35" s="12"/>
      <c r="JZW35" s="11"/>
      <c r="JZX35" s="12"/>
      <c r="JZY35" s="12"/>
      <c r="JZZ35" s="12"/>
      <c r="KAA35" s="12"/>
      <c r="KAB35" s="11"/>
      <c r="KAC35" s="12"/>
      <c r="KAD35" s="12"/>
      <c r="KAE35" s="12"/>
      <c r="KAF35" s="12"/>
      <c r="KAG35" s="11"/>
      <c r="KAH35" s="12"/>
      <c r="KAI35" s="12"/>
      <c r="KAJ35" s="12"/>
      <c r="KAK35" s="12"/>
      <c r="KAL35" s="11"/>
      <c r="KAM35" s="12"/>
      <c r="KAN35" s="12"/>
      <c r="KAO35" s="12"/>
      <c r="KAP35" s="12"/>
      <c r="KAQ35" s="11"/>
      <c r="KAR35" s="12"/>
      <c r="KAS35" s="12"/>
      <c r="KAT35" s="12"/>
      <c r="KAU35" s="12"/>
      <c r="KAV35" s="11"/>
      <c r="KAW35" s="12"/>
      <c r="KAX35" s="12"/>
      <c r="KAY35" s="12"/>
      <c r="KAZ35" s="12"/>
      <c r="KBA35" s="11"/>
      <c r="KBB35" s="12"/>
      <c r="KBC35" s="12"/>
      <c r="KBD35" s="12"/>
      <c r="KBE35" s="12"/>
      <c r="KBF35" s="11"/>
      <c r="KBG35" s="12"/>
      <c r="KBH35" s="12"/>
      <c r="KBI35" s="12"/>
      <c r="KBJ35" s="12"/>
      <c r="KBK35" s="11"/>
      <c r="KBL35" s="12"/>
      <c r="KBM35" s="12"/>
      <c r="KBN35" s="12"/>
      <c r="KBO35" s="12"/>
      <c r="KBP35" s="11"/>
      <c r="KBQ35" s="12"/>
      <c r="KBR35" s="12"/>
      <c r="KBS35" s="12"/>
      <c r="KBT35" s="12"/>
      <c r="KBU35" s="11"/>
      <c r="KBV35" s="12"/>
      <c r="KBW35" s="12"/>
      <c r="KBX35" s="12"/>
      <c r="KBY35" s="12"/>
      <c r="KBZ35" s="11"/>
      <c r="KCA35" s="12"/>
      <c r="KCB35" s="12"/>
      <c r="KCC35" s="12"/>
      <c r="KCD35" s="12"/>
      <c r="KCE35" s="11"/>
      <c r="KCF35" s="12"/>
      <c r="KCG35" s="12"/>
      <c r="KCH35" s="12"/>
      <c r="KCI35" s="12"/>
      <c r="KCJ35" s="11"/>
      <c r="KCK35" s="12"/>
      <c r="KCL35" s="12"/>
      <c r="KCM35" s="12"/>
      <c r="KCN35" s="12"/>
      <c r="KCO35" s="11"/>
      <c r="KCP35" s="12"/>
      <c r="KCQ35" s="12"/>
      <c r="KCR35" s="12"/>
      <c r="KCS35" s="12"/>
      <c r="KCT35" s="11"/>
      <c r="KCU35" s="12"/>
      <c r="KCV35" s="12"/>
      <c r="KCW35" s="12"/>
      <c r="KCX35" s="12"/>
      <c r="KCY35" s="11"/>
      <c r="KCZ35" s="12"/>
      <c r="KDA35" s="12"/>
      <c r="KDB35" s="12"/>
      <c r="KDC35" s="12"/>
      <c r="KDD35" s="11"/>
      <c r="KDE35" s="12"/>
      <c r="KDF35" s="12"/>
      <c r="KDG35" s="12"/>
      <c r="KDH35" s="12"/>
      <c r="KDI35" s="11"/>
      <c r="KDJ35" s="12"/>
      <c r="KDK35" s="12"/>
      <c r="KDL35" s="12"/>
      <c r="KDM35" s="12"/>
      <c r="KDN35" s="11"/>
      <c r="KDO35" s="12"/>
      <c r="KDP35" s="12"/>
      <c r="KDQ35" s="12"/>
      <c r="KDR35" s="12"/>
      <c r="KDS35" s="11"/>
      <c r="KDT35" s="12"/>
      <c r="KDU35" s="12"/>
      <c r="KDV35" s="12"/>
      <c r="KDW35" s="12"/>
      <c r="KDX35" s="11"/>
      <c r="KDY35" s="12"/>
      <c r="KDZ35" s="12"/>
      <c r="KEA35" s="12"/>
      <c r="KEB35" s="12"/>
      <c r="KEC35" s="11"/>
      <c r="KED35" s="12"/>
      <c r="KEE35" s="12"/>
      <c r="KEF35" s="12"/>
      <c r="KEG35" s="12"/>
      <c r="KEH35" s="11"/>
      <c r="KEI35" s="12"/>
      <c r="KEJ35" s="12"/>
      <c r="KEK35" s="12"/>
      <c r="KEL35" s="12"/>
      <c r="KEM35" s="11"/>
      <c r="KEN35" s="12"/>
      <c r="KEO35" s="12"/>
      <c r="KEP35" s="12"/>
      <c r="KEQ35" s="12"/>
      <c r="KER35" s="11"/>
      <c r="KES35" s="12"/>
      <c r="KET35" s="12"/>
      <c r="KEU35" s="12"/>
      <c r="KEV35" s="12"/>
      <c r="KEW35" s="11"/>
      <c r="KEX35" s="12"/>
      <c r="KEY35" s="12"/>
      <c r="KEZ35" s="12"/>
      <c r="KFA35" s="12"/>
      <c r="KFB35" s="11"/>
      <c r="KFC35" s="12"/>
      <c r="KFD35" s="12"/>
      <c r="KFE35" s="12"/>
      <c r="KFF35" s="12"/>
      <c r="KFG35" s="11"/>
      <c r="KFH35" s="12"/>
      <c r="KFI35" s="12"/>
      <c r="KFJ35" s="12"/>
      <c r="KFK35" s="12"/>
      <c r="KFL35" s="11"/>
      <c r="KFM35" s="12"/>
      <c r="KFN35" s="12"/>
      <c r="KFO35" s="12"/>
      <c r="KFP35" s="12"/>
      <c r="KFQ35" s="11"/>
      <c r="KFR35" s="12"/>
      <c r="KFS35" s="12"/>
      <c r="KFT35" s="12"/>
      <c r="KFU35" s="12"/>
      <c r="KFV35" s="11"/>
      <c r="KFW35" s="12"/>
      <c r="KFX35" s="12"/>
      <c r="KFY35" s="12"/>
      <c r="KFZ35" s="12"/>
      <c r="KGA35" s="11"/>
      <c r="KGB35" s="12"/>
      <c r="KGC35" s="12"/>
      <c r="KGD35" s="12"/>
      <c r="KGE35" s="12"/>
      <c r="KGF35" s="11"/>
      <c r="KGG35" s="12"/>
      <c r="KGH35" s="12"/>
      <c r="KGI35" s="12"/>
      <c r="KGJ35" s="12"/>
      <c r="KGK35" s="11"/>
      <c r="KGL35" s="12"/>
      <c r="KGM35" s="12"/>
      <c r="KGN35" s="12"/>
      <c r="KGO35" s="12"/>
      <c r="KGP35" s="11"/>
      <c r="KGQ35" s="12"/>
      <c r="KGR35" s="12"/>
      <c r="KGS35" s="12"/>
      <c r="KGT35" s="12"/>
      <c r="KGU35" s="11"/>
      <c r="KGV35" s="12"/>
      <c r="KGW35" s="12"/>
      <c r="KGX35" s="12"/>
      <c r="KGY35" s="12"/>
      <c r="KGZ35" s="11"/>
      <c r="KHA35" s="12"/>
      <c r="KHB35" s="12"/>
      <c r="KHC35" s="12"/>
      <c r="KHD35" s="12"/>
      <c r="KHE35" s="11"/>
      <c r="KHF35" s="12"/>
      <c r="KHG35" s="12"/>
      <c r="KHH35" s="12"/>
      <c r="KHI35" s="12"/>
      <c r="KHJ35" s="11"/>
      <c r="KHK35" s="12"/>
      <c r="KHL35" s="12"/>
      <c r="KHM35" s="12"/>
      <c r="KHN35" s="12"/>
      <c r="KHO35" s="11"/>
      <c r="KHP35" s="12"/>
      <c r="KHQ35" s="12"/>
      <c r="KHR35" s="12"/>
      <c r="KHS35" s="12"/>
      <c r="KHT35" s="11"/>
      <c r="KHU35" s="12"/>
      <c r="KHV35" s="12"/>
      <c r="KHW35" s="12"/>
      <c r="KHX35" s="12"/>
      <c r="KHY35" s="11"/>
      <c r="KHZ35" s="12"/>
      <c r="KIA35" s="12"/>
      <c r="KIB35" s="12"/>
      <c r="KIC35" s="12"/>
      <c r="KID35" s="11"/>
      <c r="KIE35" s="12"/>
      <c r="KIF35" s="12"/>
      <c r="KIG35" s="12"/>
      <c r="KIH35" s="12"/>
      <c r="KII35" s="11"/>
      <c r="KIJ35" s="12"/>
      <c r="KIK35" s="12"/>
      <c r="KIL35" s="12"/>
      <c r="KIM35" s="12"/>
      <c r="KIN35" s="11"/>
      <c r="KIO35" s="12"/>
      <c r="KIP35" s="12"/>
      <c r="KIQ35" s="12"/>
      <c r="KIR35" s="12"/>
      <c r="KIS35" s="11"/>
      <c r="KIT35" s="12"/>
      <c r="KIU35" s="12"/>
      <c r="KIV35" s="12"/>
      <c r="KIW35" s="12"/>
      <c r="KIX35" s="11"/>
      <c r="KIY35" s="12"/>
      <c r="KIZ35" s="12"/>
      <c r="KJA35" s="12"/>
      <c r="KJB35" s="12"/>
      <c r="KJC35" s="11"/>
      <c r="KJD35" s="12"/>
      <c r="KJE35" s="12"/>
      <c r="KJF35" s="12"/>
      <c r="KJG35" s="12"/>
      <c r="KJH35" s="11"/>
      <c r="KJI35" s="12"/>
      <c r="KJJ35" s="12"/>
      <c r="KJK35" s="12"/>
      <c r="KJL35" s="12"/>
      <c r="KJM35" s="11"/>
      <c r="KJN35" s="12"/>
      <c r="KJO35" s="12"/>
      <c r="KJP35" s="12"/>
      <c r="KJQ35" s="12"/>
      <c r="KJR35" s="11"/>
      <c r="KJS35" s="12"/>
      <c r="KJT35" s="12"/>
      <c r="KJU35" s="12"/>
      <c r="KJV35" s="12"/>
      <c r="KJW35" s="11"/>
      <c r="KJX35" s="12"/>
      <c r="KJY35" s="12"/>
      <c r="KJZ35" s="12"/>
      <c r="KKA35" s="12"/>
      <c r="KKB35" s="11"/>
      <c r="KKC35" s="12"/>
      <c r="KKD35" s="12"/>
      <c r="KKE35" s="12"/>
      <c r="KKF35" s="12"/>
      <c r="KKG35" s="11"/>
      <c r="KKH35" s="12"/>
      <c r="KKI35" s="12"/>
      <c r="KKJ35" s="12"/>
      <c r="KKK35" s="12"/>
      <c r="KKL35" s="11"/>
      <c r="KKM35" s="12"/>
      <c r="KKN35" s="12"/>
      <c r="KKO35" s="12"/>
      <c r="KKP35" s="12"/>
      <c r="KKQ35" s="11"/>
      <c r="KKR35" s="12"/>
      <c r="KKS35" s="12"/>
      <c r="KKT35" s="12"/>
      <c r="KKU35" s="12"/>
      <c r="KKV35" s="11"/>
      <c r="KKW35" s="12"/>
      <c r="KKX35" s="12"/>
      <c r="KKY35" s="12"/>
      <c r="KKZ35" s="12"/>
      <c r="KLA35" s="11"/>
      <c r="KLB35" s="12"/>
      <c r="KLC35" s="12"/>
      <c r="KLD35" s="12"/>
      <c r="KLE35" s="12"/>
      <c r="KLF35" s="11"/>
      <c r="KLG35" s="12"/>
      <c r="KLH35" s="12"/>
      <c r="KLI35" s="12"/>
      <c r="KLJ35" s="12"/>
      <c r="KLK35" s="11"/>
      <c r="KLL35" s="12"/>
      <c r="KLM35" s="12"/>
      <c r="KLN35" s="12"/>
      <c r="KLO35" s="12"/>
      <c r="KLP35" s="11"/>
      <c r="KLQ35" s="12"/>
      <c r="KLR35" s="12"/>
      <c r="KLS35" s="12"/>
      <c r="KLT35" s="12"/>
      <c r="KLU35" s="11"/>
      <c r="KLV35" s="12"/>
      <c r="KLW35" s="12"/>
      <c r="KLX35" s="12"/>
      <c r="KLY35" s="12"/>
      <c r="KLZ35" s="11"/>
      <c r="KMA35" s="12"/>
      <c r="KMB35" s="12"/>
      <c r="KMC35" s="12"/>
      <c r="KMD35" s="12"/>
      <c r="KME35" s="11"/>
      <c r="KMF35" s="12"/>
      <c r="KMG35" s="12"/>
      <c r="KMH35" s="12"/>
      <c r="KMI35" s="12"/>
      <c r="KMJ35" s="11"/>
      <c r="KMK35" s="12"/>
      <c r="KML35" s="12"/>
      <c r="KMM35" s="12"/>
      <c r="KMN35" s="12"/>
      <c r="KMO35" s="11"/>
      <c r="KMP35" s="12"/>
      <c r="KMQ35" s="12"/>
      <c r="KMR35" s="12"/>
      <c r="KMS35" s="12"/>
      <c r="KMT35" s="11"/>
      <c r="KMU35" s="12"/>
      <c r="KMV35" s="12"/>
      <c r="KMW35" s="12"/>
      <c r="KMX35" s="12"/>
      <c r="KMY35" s="11"/>
      <c r="KMZ35" s="12"/>
      <c r="KNA35" s="12"/>
      <c r="KNB35" s="12"/>
      <c r="KNC35" s="12"/>
      <c r="KND35" s="11"/>
      <c r="KNE35" s="12"/>
      <c r="KNF35" s="12"/>
      <c r="KNG35" s="12"/>
      <c r="KNH35" s="12"/>
      <c r="KNI35" s="11"/>
      <c r="KNJ35" s="12"/>
      <c r="KNK35" s="12"/>
      <c r="KNL35" s="12"/>
      <c r="KNM35" s="12"/>
      <c r="KNN35" s="11"/>
      <c r="KNO35" s="12"/>
      <c r="KNP35" s="12"/>
      <c r="KNQ35" s="12"/>
      <c r="KNR35" s="12"/>
      <c r="KNS35" s="11"/>
      <c r="KNT35" s="12"/>
      <c r="KNU35" s="12"/>
      <c r="KNV35" s="12"/>
      <c r="KNW35" s="12"/>
      <c r="KNX35" s="11"/>
      <c r="KNY35" s="12"/>
      <c r="KNZ35" s="12"/>
      <c r="KOA35" s="12"/>
      <c r="KOB35" s="12"/>
      <c r="KOC35" s="11"/>
      <c r="KOD35" s="12"/>
      <c r="KOE35" s="12"/>
      <c r="KOF35" s="12"/>
      <c r="KOG35" s="12"/>
      <c r="KOH35" s="11"/>
      <c r="KOI35" s="12"/>
      <c r="KOJ35" s="12"/>
      <c r="KOK35" s="12"/>
      <c r="KOL35" s="12"/>
      <c r="KOM35" s="11"/>
      <c r="KON35" s="12"/>
      <c r="KOO35" s="12"/>
      <c r="KOP35" s="12"/>
      <c r="KOQ35" s="12"/>
      <c r="KOR35" s="11"/>
      <c r="KOS35" s="12"/>
      <c r="KOT35" s="12"/>
      <c r="KOU35" s="12"/>
      <c r="KOV35" s="12"/>
      <c r="KOW35" s="11"/>
      <c r="KOX35" s="12"/>
      <c r="KOY35" s="12"/>
      <c r="KOZ35" s="12"/>
      <c r="KPA35" s="12"/>
      <c r="KPB35" s="11"/>
      <c r="KPC35" s="12"/>
      <c r="KPD35" s="12"/>
      <c r="KPE35" s="12"/>
      <c r="KPF35" s="12"/>
      <c r="KPG35" s="11"/>
      <c r="KPH35" s="12"/>
      <c r="KPI35" s="12"/>
      <c r="KPJ35" s="12"/>
      <c r="KPK35" s="12"/>
      <c r="KPL35" s="11"/>
      <c r="KPM35" s="12"/>
      <c r="KPN35" s="12"/>
      <c r="KPO35" s="12"/>
      <c r="KPP35" s="12"/>
      <c r="KPQ35" s="11"/>
      <c r="KPR35" s="12"/>
      <c r="KPS35" s="12"/>
      <c r="KPT35" s="12"/>
      <c r="KPU35" s="12"/>
      <c r="KPV35" s="11"/>
      <c r="KPW35" s="12"/>
      <c r="KPX35" s="12"/>
      <c r="KPY35" s="12"/>
      <c r="KPZ35" s="12"/>
      <c r="KQA35" s="11"/>
      <c r="KQB35" s="12"/>
      <c r="KQC35" s="12"/>
      <c r="KQD35" s="12"/>
      <c r="KQE35" s="12"/>
      <c r="KQF35" s="11"/>
      <c r="KQG35" s="12"/>
      <c r="KQH35" s="12"/>
      <c r="KQI35" s="12"/>
      <c r="KQJ35" s="12"/>
      <c r="KQK35" s="11"/>
      <c r="KQL35" s="12"/>
      <c r="KQM35" s="12"/>
      <c r="KQN35" s="12"/>
      <c r="KQO35" s="12"/>
      <c r="KQP35" s="11"/>
      <c r="KQQ35" s="12"/>
      <c r="KQR35" s="12"/>
      <c r="KQS35" s="12"/>
      <c r="KQT35" s="12"/>
      <c r="KQU35" s="11"/>
      <c r="KQV35" s="12"/>
      <c r="KQW35" s="12"/>
      <c r="KQX35" s="12"/>
      <c r="KQY35" s="12"/>
      <c r="KQZ35" s="11"/>
      <c r="KRA35" s="12"/>
      <c r="KRB35" s="12"/>
      <c r="KRC35" s="12"/>
      <c r="KRD35" s="12"/>
      <c r="KRE35" s="11"/>
      <c r="KRF35" s="12"/>
      <c r="KRG35" s="12"/>
      <c r="KRH35" s="12"/>
      <c r="KRI35" s="12"/>
      <c r="KRJ35" s="11"/>
      <c r="KRK35" s="12"/>
      <c r="KRL35" s="12"/>
      <c r="KRM35" s="12"/>
      <c r="KRN35" s="12"/>
      <c r="KRO35" s="11"/>
      <c r="KRP35" s="12"/>
      <c r="KRQ35" s="12"/>
      <c r="KRR35" s="12"/>
      <c r="KRS35" s="12"/>
      <c r="KRT35" s="11"/>
      <c r="KRU35" s="12"/>
      <c r="KRV35" s="12"/>
      <c r="KRW35" s="12"/>
      <c r="KRX35" s="12"/>
      <c r="KRY35" s="11"/>
      <c r="KRZ35" s="12"/>
      <c r="KSA35" s="12"/>
      <c r="KSB35" s="12"/>
      <c r="KSC35" s="12"/>
      <c r="KSD35" s="11"/>
      <c r="KSE35" s="12"/>
      <c r="KSF35" s="12"/>
      <c r="KSG35" s="12"/>
      <c r="KSH35" s="12"/>
      <c r="KSI35" s="11"/>
      <c r="KSJ35" s="12"/>
      <c r="KSK35" s="12"/>
      <c r="KSL35" s="12"/>
      <c r="KSM35" s="12"/>
      <c r="KSN35" s="11"/>
      <c r="KSO35" s="12"/>
      <c r="KSP35" s="12"/>
      <c r="KSQ35" s="12"/>
      <c r="KSR35" s="12"/>
      <c r="KSS35" s="11"/>
      <c r="KST35" s="12"/>
      <c r="KSU35" s="12"/>
      <c r="KSV35" s="12"/>
      <c r="KSW35" s="12"/>
      <c r="KSX35" s="11"/>
      <c r="KSY35" s="12"/>
      <c r="KSZ35" s="12"/>
      <c r="KTA35" s="12"/>
      <c r="KTB35" s="12"/>
      <c r="KTC35" s="11"/>
      <c r="KTD35" s="12"/>
      <c r="KTE35" s="12"/>
      <c r="KTF35" s="12"/>
      <c r="KTG35" s="12"/>
      <c r="KTH35" s="11"/>
      <c r="KTI35" s="12"/>
      <c r="KTJ35" s="12"/>
      <c r="KTK35" s="12"/>
      <c r="KTL35" s="12"/>
      <c r="KTM35" s="11"/>
      <c r="KTN35" s="12"/>
      <c r="KTO35" s="12"/>
      <c r="KTP35" s="12"/>
      <c r="KTQ35" s="12"/>
      <c r="KTR35" s="11"/>
      <c r="KTS35" s="12"/>
      <c r="KTT35" s="12"/>
      <c r="KTU35" s="12"/>
      <c r="KTV35" s="12"/>
      <c r="KTW35" s="11"/>
      <c r="KTX35" s="12"/>
      <c r="KTY35" s="12"/>
      <c r="KTZ35" s="12"/>
      <c r="KUA35" s="12"/>
      <c r="KUB35" s="11"/>
      <c r="KUC35" s="12"/>
      <c r="KUD35" s="12"/>
      <c r="KUE35" s="12"/>
      <c r="KUF35" s="12"/>
      <c r="KUG35" s="11"/>
      <c r="KUH35" s="12"/>
      <c r="KUI35" s="12"/>
      <c r="KUJ35" s="12"/>
      <c r="KUK35" s="12"/>
      <c r="KUL35" s="11"/>
      <c r="KUM35" s="12"/>
      <c r="KUN35" s="12"/>
      <c r="KUO35" s="12"/>
      <c r="KUP35" s="12"/>
      <c r="KUQ35" s="11"/>
      <c r="KUR35" s="12"/>
      <c r="KUS35" s="12"/>
      <c r="KUT35" s="12"/>
      <c r="KUU35" s="12"/>
      <c r="KUV35" s="11"/>
      <c r="KUW35" s="12"/>
      <c r="KUX35" s="12"/>
      <c r="KUY35" s="12"/>
      <c r="KUZ35" s="12"/>
      <c r="KVA35" s="11"/>
      <c r="KVB35" s="12"/>
      <c r="KVC35" s="12"/>
      <c r="KVD35" s="12"/>
      <c r="KVE35" s="12"/>
      <c r="KVF35" s="11"/>
      <c r="KVG35" s="12"/>
      <c r="KVH35" s="12"/>
      <c r="KVI35" s="12"/>
      <c r="KVJ35" s="12"/>
      <c r="KVK35" s="11"/>
      <c r="KVL35" s="12"/>
      <c r="KVM35" s="12"/>
      <c r="KVN35" s="12"/>
      <c r="KVO35" s="12"/>
      <c r="KVP35" s="11"/>
      <c r="KVQ35" s="12"/>
      <c r="KVR35" s="12"/>
      <c r="KVS35" s="12"/>
      <c r="KVT35" s="12"/>
      <c r="KVU35" s="11"/>
      <c r="KVV35" s="12"/>
      <c r="KVW35" s="12"/>
      <c r="KVX35" s="12"/>
      <c r="KVY35" s="12"/>
      <c r="KVZ35" s="11"/>
      <c r="KWA35" s="12"/>
      <c r="KWB35" s="12"/>
      <c r="KWC35" s="12"/>
      <c r="KWD35" s="12"/>
      <c r="KWE35" s="11"/>
      <c r="KWF35" s="12"/>
      <c r="KWG35" s="12"/>
      <c r="KWH35" s="12"/>
      <c r="KWI35" s="12"/>
      <c r="KWJ35" s="11"/>
      <c r="KWK35" s="12"/>
      <c r="KWL35" s="12"/>
      <c r="KWM35" s="12"/>
      <c r="KWN35" s="12"/>
      <c r="KWO35" s="11"/>
      <c r="KWP35" s="12"/>
      <c r="KWQ35" s="12"/>
      <c r="KWR35" s="12"/>
      <c r="KWS35" s="12"/>
      <c r="KWT35" s="11"/>
      <c r="KWU35" s="12"/>
      <c r="KWV35" s="12"/>
      <c r="KWW35" s="12"/>
      <c r="KWX35" s="12"/>
      <c r="KWY35" s="11"/>
      <c r="KWZ35" s="12"/>
      <c r="KXA35" s="12"/>
      <c r="KXB35" s="12"/>
      <c r="KXC35" s="12"/>
      <c r="KXD35" s="11"/>
      <c r="KXE35" s="12"/>
      <c r="KXF35" s="12"/>
      <c r="KXG35" s="12"/>
      <c r="KXH35" s="12"/>
      <c r="KXI35" s="11"/>
      <c r="KXJ35" s="12"/>
      <c r="KXK35" s="12"/>
      <c r="KXL35" s="12"/>
      <c r="KXM35" s="12"/>
      <c r="KXN35" s="11"/>
      <c r="KXO35" s="12"/>
      <c r="KXP35" s="12"/>
      <c r="KXQ35" s="12"/>
      <c r="KXR35" s="12"/>
      <c r="KXS35" s="11"/>
      <c r="KXT35" s="12"/>
      <c r="KXU35" s="12"/>
      <c r="KXV35" s="12"/>
      <c r="KXW35" s="12"/>
      <c r="KXX35" s="11"/>
      <c r="KXY35" s="12"/>
      <c r="KXZ35" s="12"/>
      <c r="KYA35" s="12"/>
      <c r="KYB35" s="12"/>
      <c r="KYC35" s="11"/>
      <c r="KYD35" s="12"/>
      <c r="KYE35" s="12"/>
      <c r="KYF35" s="12"/>
      <c r="KYG35" s="12"/>
      <c r="KYH35" s="11"/>
      <c r="KYI35" s="12"/>
      <c r="KYJ35" s="12"/>
      <c r="KYK35" s="12"/>
      <c r="KYL35" s="12"/>
      <c r="KYM35" s="11"/>
      <c r="KYN35" s="12"/>
      <c r="KYO35" s="12"/>
      <c r="KYP35" s="12"/>
      <c r="KYQ35" s="12"/>
      <c r="KYR35" s="11"/>
      <c r="KYS35" s="12"/>
      <c r="KYT35" s="12"/>
      <c r="KYU35" s="12"/>
      <c r="KYV35" s="12"/>
      <c r="KYW35" s="11"/>
      <c r="KYX35" s="12"/>
      <c r="KYY35" s="12"/>
      <c r="KYZ35" s="12"/>
      <c r="KZA35" s="12"/>
      <c r="KZB35" s="11"/>
      <c r="KZC35" s="12"/>
      <c r="KZD35" s="12"/>
      <c r="KZE35" s="12"/>
      <c r="KZF35" s="12"/>
      <c r="KZG35" s="11"/>
      <c r="KZH35" s="12"/>
      <c r="KZI35" s="12"/>
      <c r="KZJ35" s="12"/>
      <c r="KZK35" s="12"/>
      <c r="KZL35" s="11"/>
      <c r="KZM35" s="12"/>
      <c r="KZN35" s="12"/>
      <c r="KZO35" s="12"/>
      <c r="KZP35" s="12"/>
      <c r="KZQ35" s="11"/>
      <c r="KZR35" s="12"/>
      <c r="KZS35" s="12"/>
      <c r="KZT35" s="12"/>
      <c r="KZU35" s="12"/>
      <c r="KZV35" s="11"/>
      <c r="KZW35" s="12"/>
      <c r="KZX35" s="12"/>
      <c r="KZY35" s="12"/>
      <c r="KZZ35" s="12"/>
      <c r="LAA35" s="11"/>
      <c r="LAB35" s="12"/>
      <c r="LAC35" s="12"/>
      <c r="LAD35" s="12"/>
      <c r="LAE35" s="12"/>
      <c r="LAF35" s="11"/>
      <c r="LAG35" s="12"/>
      <c r="LAH35" s="12"/>
      <c r="LAI35" s="12"/>
      <c r="LAJ35" s="12"/>
      <c r="LAK35" s="11"/>
      <c r="LAL35" s="12"/>
      <c r="LAM35" s="12"/>
      <c r="LAN35" s="12"/>
      <c r="LAO35" s="12"/>
      <c r="LAP35" s="11"/>
      <c r="LAQ35" s="12"/>
      <c r="LAR35" s="12"/>
      <c r="LAS35" s="12"/>
      <c r="LAT35" s="12"/>
      <c r="LAU35" s="11"/>
      <c r="LAV35" s="12"/>
      <c r="LAW35" s="12"/>
      <c r="LAX35" s="12"/>
      <c r="LAY35" s="12"/>
      <c r="LAZ35" s="11"/>
      <c r="LBA35" s="12"/>
      <c r="LBB35" s="12"/>
      <c r="LBC35" s="12"/>
      <c r="LBD35" s="12"/>
      <c r="LBE35" s="11"/>
      <c r="LBF35" s="12"/>
      <c r="LBG35" s="12"/>
      <c r="LBH35" s="12"/>
      <c r="LBI35" s="12"/>
      <c r="LBJ35" s="11"/>
      <c r="LBK35" s="12"/>
      <c r="LBL35" s="12"/>
      <c r="LBM35" s="12"/>
      <c r="LBN35" s="12"/>
      <c r="LBO35" s="11"/>
      <c r="LBP35" s="12"/>
      <c r="LBQ35" s="12"/>
      <c r="LBR35" s="12"/>
      <c r="LBS35" s="12"/>
      <c r="LBT35" s="11"/>
      <c r="LBU35" s="12"/>
      <c r="LBV35" s="12"/>
      <c r="LBW35" s="12"/>
      <c r="LBX35" s="12"/>
      <c r="LBY35" s="11"/>
      <c r="LBZ35" s="12"/>
      <c r="LCA35" s="12"/>
      <c r="LCB35" s="12"/>
      <c r="LCC35" s="12"/>
      <c r="LCD35" s="11"/>
      <c r="LCE35" s="12"/>
      <c r="LCF35" s="12"/>
      <c r="LCG35" s="12"/>
      <c r="LCH35" s="12"/>
      <c r="LCI35" s="11"/>
      <c r="LCJ35" s="12"/>
      <c r="LCK35" s="12"/>
      <c r="LCL35" s="12"/>
      <c r="LCM35" s="12"/>
      <c r="LCN35" s="11"/>
      <c r="LCO35" s="12"/>
      <c r="LCP35" s="12"/>
      <c r="LCQ35" s="12"/>
      <c r="LCR35" s="12"/>
      <c r="LCS35" s="11"/>
      <c r="LCT35" s="12"/>
      <c r="LCU35" s="12"/>
      <c r="LCV35" s="12"/>
      <c r="LCW35" s="12"/>
      <c r="LCX35" s="11"/>
      <c r="LCY35" s="12"/>
      <c r="LCZ35" s="12"/>
      <c r="LDA35" s="12"/>
      <c r="LDB35" s="12"/>
      <c r="LDC35" s="11"/>
      <c r="LDD35" s="12"/>
      <c r="LDE35" s="12"/>
      <c r="LDF35" s="12"/>
      <c r="LDG35" s="12"/>
      <c r="LDH35" s="11"/>
      <c r="LDI35" s="12"/>
      <c r="LDJ35" s="12"/>
      <c r="LDK35" s="12"/>
      <c r="LDL35" s="12"/>
      <c r="LDM35" s="11"/>
      <c r="LDN35" s="12"/>
      <c r="LDO35" s="12"/>
      <c r="LDP35" s="12"/>
      <c r="LDQ35" s="12"/>
      <c r="LDR35" s="11"/>
      <c r="LDS35" s="12"/>
      <c r="LDT35" s="12"/>
      <c r="LDU35" s="12"/>
      <c r="LDV35" s="12"/>
      <c r="LDW35" s="11"/>
      <c r="LDX35" s="12"/>
      <c r="LDY35" s="12"/>
      <c r="LDZ35" s="12"/>
      <c r="LEA35" s="12"/>
      <c r="LEB35" s="11"/>
      <c r="LEC35" s="12"/>
      <c r="LED35" s="12"/>
      <c r="LEE35" s="12"/>
      <c r="LEF35" s="12"/>
      <c r="LEG35" s="11"/>
      <c r="LEH35" s="12"/>
      <c r="LEI35" s="12"/>
      <c r="LEJ35" s="12"/>
      <c r="LEK35" s="12"/>
      <c r="LEL35" s="11"/>
      <c r="LEM35" s="12"/>
      <c r="LEN35" s="12"/>
      <c r="LEO35" s="12"/>
      <c r="LEP35" s="12"/>
      <c r="LEQ35" s="11"/>
      <c r="LER35" s="12"/>
      <c r="LES35" s="12"/>
      <c r="LET35" s="12"/>
      <c r="LEU35" s="12"/>
      <c r="LEV35" s="11"/>
      <c r="LEW35" s="12"/>
      <c r="LEX35" s="12"/>
      <c r="LEY35" s="12"/>
      <c r="LEZ35" s="12"/>
      <c r="LFA35" s="11"/>
      <c r="LFB35" s="12"/>
      <c r="LFC35" s="12"/>
      <c r="LFD35" s="12"/>
      <c r="LFE35" s="12"/>
      <c r="LFF35" s="11"/>
      <c r="LFG35" s="12"/>
      <c r="LFH35" s="12"/>
      <c r="LFI35" s="12"/>
      <c r="LFJ35" s="12"/>
      <c r="LFK35" s="11"/>
      <c r="LFL35" s="12"/>
      <c r="LFM35" s="12"/>
      <c r="LFN35" s="12"/>
      <c r="LFO35" s="12"/>
      <c r="LFP35" s="11"/>
      <c r="LFQ35" s="12"/>
      <c r="LFR35" s="12"/>
      <c r="LFS35" s="12"/>
      <c r="LFT35" s="12"/>
      <c r="LFU35" s="11"/>
      <c r="LFV35" s="12"/>
      <c r="LFW35" s="12"/>
      <c r="LFX35" s="12"/>
      <c r="LFY35" s="12"/>
      <c r="LFZ35" s="11"/>
      <c r="LGA35" s="12"/>
      <c r="LGB35" s="12"/>
      <c r="LGC35" s="12"/>
      <c r="LGD35" s="12"/>
      <c r="LGE35" s="11"/>
      <c r="LGF35" s="12"/>
      <c r="LGG35" s="12"/>
      <c r="LGH35" s="12"/>
      <c r="LGI35" s="12"/>
      <c r="LGJ35" s="11"/>
      <c r="LGK35" s="12"/>
      <c r="LGL35" s="12"/>
      <c r="LGM35" s="12"/>
      <c r="LGN35" s="12"/>
      <c r="LGO35" s="11"/>
      <c r="LGP35" s="12"/>
      <c r="LGQ35" s="12"/>
      <c r="LGR35" s="12"/>
      <c r="LGS35" s="12"/>
      <c r="LGT35" s="11"/>
      <c r="LGU35" s="12"/>
      <c r="LGV35" s="12"/>
      <c r="LGW35" s="12"/>
      <c r="LGX35" s="12"/>
      <c r="LGY35" s="11"/>
      <c r="LGZ35" s="12"/>
      <c r="LHA35" s="12"/>
      <c r="LHB35" s="12"/>
      <c r="LHC35" s="12"/>
      <c r="LHD35" s="11"/>
      <c r="LHE35" s="12"/>
      <c r="LHF35" s="12"/>
      <c r="LHG35" s="12"/>
      <c r="LHH35" s="12"/>
      <c r="LHI35" s="11"/>
      <c r="LHJ35" s="12"/>
      <c r="LHK35" s="12"/>
      <c r="LHL35" s="12"/>
      <c r="LHM35" s="12"/>
      <c r="LHN35" s="11"/>
      <c r="LHO35" s="12"/>
      <c r="LHP35" s="12"/>
      <c r="LHQ35" s="12"/>
      <c r="LHR35" s="12"/>
      <c r="LHS35" s="11"/>
      <c r="LHT35" s="12"/>
      <c r="LHU35" s="12"/>
      <c r="LHV35" s="12"/>
      <c r="LHW35" s="12"/>
      <c r="LHX35" s="11"/>
      <c r="LHY35" s="12"/>
      <c r="LHZ35" s="12"/>
      <c r="LIA35" s="12"/>
      <c r="LIB35" s="12"/>
      <c r="LIC35" s="11"/>
      <c r="LID35" s="12"/>
      <c r="LIE35" s="12"/>
      <c r="LIF35" s="12"/>
      <c r="LIG35" s="12"/>
      <c r="LIH35" s="11"/>
      <c r="LII35" s="12"/>
      <c r="LIJ35" s="12"/>
      <c r="LIK35" s="12"/>
      <c r="LIL35" s="12"/>
      <c r="LIM35" s="11"/>
      <c r="LIN35" s="12"/>
      <c r="LIO35" s="12"/>
      <c r="LIP35" s="12"/>
      <c r="LIQ35" s="12"/>
      <c r="LIR35" s="11"/>
      <c r="LIS35" s="12"/>
      <c r="LIT35" s="12"/>
      <c r="LIU35" s="12"/>
      <c r="LIV35" s="12"/>
      <c r="LIW35" s="11"/>
      <c r="LIX35" s="12"/>
      <c r="LIY35" s="12"/>
      <c r="LIZ35" s="12"/>
      <c r="LJA35" s="12"/>
      <c r="LJB35" s="11"/>
      <c r="LJC35" s="12"/>
      <c r="LJD35" s="12"/>
      <c r="LJE35" s="12"/>
      <c r="LJF35" s="12"/>
      <c r="LJG35" s="11"/>
      <c r="LJH35" s="12"/>
      <c r="LJI35" s="12"/>
      <c r="LJJ35" s="12"/>
      <c r="LJK35" s="12"/>
      <c r="LJL35" s="11"/>
      <c r="LJM35" s="12"/>
      <c r="LJN35" s="12"/>
      <c r="LJO35" s="12"/>
      <c r="LJP35" s="12"/>
      <c r="LJQ35" s="11"/>
      <c r="LJR35" s="12"/>
      <c r="LJS35" s="12"/>
      <c r="LJT35" s="12"/>
      <c r="LJU35" s="12"/>
      <c r="LJV35" s="11"/>
      <c r="LJW35" s="12"/>
      <c r="LJX35" s="12"/>
      <c r="LJY35" s="12"/>
      <c r="LJZ35" s="12"/>
      <c r="LKA35" s="11"/>
      <c r="LKB35" s="12"/>
      <c r="LKC35" s="12"/>
      <c r="LKD35" s="12"/>
      <c r="LKE35" s="12"/>
      <c r="LKF35" s="11"/>
      <c r="LKG35" s="12"/>
      <c r="LKH35" s="12"/>
      <c r="LKI35" s="12"/>
      <c r="LKJ35" s="12"/>
      <c r="LKK35" s="11"/>
      <c r="LKL35" s="12"/>
      <c r="LKM35" s="12"/>
      <c r="LKN35" s="12"/>
      <c r="LKO35" s="12"/>
      <c r="LKP35" s="11"/>
      <c r="LKQ35" s="12"/>
      <c r="LKR35" s="12"/>
      <c r="LKS35" s="12"/>
      <c r="LKT35" s="12"/>
      <c r="LKU35" s="11"/>
      <c r="LKV35" s="12"/>
      <c r="LKW35" s="12"/>
      <c r="LKX35" s="12"/>
      <c r="LKY35" s="12"/>
      <c r="LKZ35" s="11"/>
      <c r="LLA35" s="12"/>
      <c r="LLB35" s="12"/>
      <c r="LLC35" s="12"/>
      <c r="LLD35" s="12"/>
      <c r="LLE35" s="11"/>
      <c r="LLF35" s="12"/>
      <c r="LLG35" s="12"/>
      <c r="LLH35" s="12"/>
      <c r="LLI35" s="12"/>
      <c r="LLJ35" s="11"/>
      <c r="LLK35" s="12"/>
      <c r="LLL35" s="12"/>
      <c r="LLM35" s="12"/>
      <c r="LLN35" s="12"/>
      <c r="LLO35" s="11"/>
      <c r="LLP35" s="12"/>
      <c r="LLQ35" s="12"/>
      <c r="LLR35" s="12"/>
      <c r="LLS35" s="12"/>
      <c r="LLT35" s="11"/>
      <c r="LLU35" s="12"/>
      <c r="LLV35" s="12"/>
      <c r="LLW35" s="12"/>
      <c r="LLX35" s="12"/>
      <c r="LLY35" s="11"/>
      <c r="LLZ35" s="12"/>
      <c r="LMA35" s="12"/>
      <c r="LMB35" s="12"/>
      <c r="LMC35" s="12"/>
      <c r="LMD35" s="11"/>
      <c r="LME35" s="12"/>
      <c r="LMF35" s="12"/>
      <c r="LMG35" s="12"/>
      <c r="LMH35" s="12"/>
      <c r="LMI35" s="11"/>
      <c r="LMJ35" s="12"/>
      <c r="LMK35" s="12"/>
      <c r="LML35" s="12"/>
      <c r="LMM35" s="12"/>
      <c r="LMN35" s="11"/>
      <c r="LMO35" s="12"/>
      <c r="LMP35" s="12"/>
      <c r="LMQ35" s="12"/>
      <c r="LMR35" s="12"/>
      <c r="LMS35" s="11"/>
      <c r="LMT35" s="12"/>
      <c r="LMU35" s="12"/>
      <c r="LMV35" s="12"/>
      <c r="LMW35" s="12"/>
      <c r="LMX35" s="11"/>
      <c r="LMY35" s="12"/>
      <c r="LMZ35" s="12"/>
      <c r="LNA35" s="12"/>
      <c r="LNB35" s="12"/>
      <c r="LNC35" s="11"/>
      <c r="LND35" s="12"/>
      <c r="LNE35" s="12"/>
      <c r="LNF35" s="12"/>
      <c r="LNG35" s="12"/>
      <c r="LNH35" s="11"/>
      <c r="LNI35" s="12"/>
      <c r="LNJ35" s="12"/>
      <c r="LNK35" s="12"/>
      <c r="LNL35" s="12"/>
      <c r="LNM35" s="11"/>
      <c r="LNN35" s="12"/>
      <c r="LNO35" s="12"/>
      <c r="LNP35" s="12"/>
      <c r="LNQ35" s="12"/>
      <c r="LNR35" s="11"/>
      <c r="LNS35" s="12"/>
      <c r="LNT35" s="12"/>
      <c r="LNU35" s="12"/>
      <c r="LNV35" s="12"/>
      <c r="LNW35" s="11"/>
      <c r="LNX35" s="12"/>
      <c r="LNY35" s="12"/>
      <c r="LNZ35" s="12"/>
      <c r="LOA35" s="12"/>
      <c r="LOB35" s="11"/>
      <c r="LOC35" s="12"/>
      <c r="LOD35" s="12"/>
      <c r="LOE35" s="12"/>
      <c r="LOF35" s="12"/>
      <c r="LOG35" s="11"/>
      <c r="LOH35" s="12"/>
      <c r="LOI35" s="12"/>
      <c r="LOJ35" s="12"/>
      <c r="LOK35" s="12"/>
      <c r="LOL35" s="11"/>
      <c r="LOM35" s="12"/>
      <c r="LON35" s="12"/>
      <c r="LOO35" s="12"/>
      <c r="LOP35" s="12"/>
      <c r="LOQ35" s="11"/>
      <c r="LOR35" s="12"/>
      <c r="LOS35" s="12"/>
      <c r="LOT35" s="12"/>
      <c r="LOU35" s="12"/>
      <c r="LOV35" s="11"/>
      <c r="LOW35" s="12"/>
      <c r="LOX35" s="12"/>
      <c r="LOY35" s="12"/>
      <c r="LOZ35" s="12"/>
      <c r="LPA35" s="11"/>
      <c r="LPB35" s="12"/>
      <c r="LPC35" s="12"/>
      <c r="LPD35" s="12"/>
      <c r="LPE35" s="12"/>
      <c r="LPF35" s="11"/>
      <c r="LPG35" s="12"/>
      <c r="LPH35" s="12"/>
      <c r="LPI35" s="12"/>
      <c r="LPJ35" s="12"/>
      <c r="LPK35" s="11"/>
      <c r="LPL35" s="12"/>
      <c r="LPM35" s="12"/>
      <c r="LPN35" s="12"/>
      <c r="LPO35" s="12"/>
      <c r="LPP35" s="11"/>
      <c r="LPQ35" s="12"/>
      <c r="LPR35" s="12"/>
      <c r="LPS35" s="12"/>
      <c r="LPT35" s="12"/>
      <c r="LPU35" s="11"/>
      <c r="LPV35" s="12"/>
      <c r="LPW35" s="12"/>
      <c r="LPX35" s="12"/>
      <c r="LPY35" s="12"/>
      <c r="LPZ35" s="11"/>
      <c r="LQA35" s="12"/>
      <c r="LQB35" s="12"/>
      <c r="LQC35" s="12"/>
      <c r="LQD35" s="12"/>
      <c r="LQE35" s="11"/>
      <c r="LQF35" s="12"/>
      <c r="LQG35" s="12"/>
      <c r="LQH35" s="12"/>
      <c r="LQI35" s="12"/>
      <c r="LQJ35" s="11"/>
      <c r="LQK35" s="12"/>
      <c r="LQL35" s="12"/>
      <c r="LQM35" s="12"/>
      <c r="LQN35" s="12"/>
      <c r="LQO35" s="11"/>
      <c r="LQP35" s="12"/>
      <c r="LQQ35" s="12"/>
      <c r="LQR35" s="12"/>
      <c r="LQS35" s="12"/>
      <c r="LQT35" s="11"/>
      <c r="LQU35" s="12"/>
      <c r="LQV35" s="12"/>
      <c r="LQW35" s="12"/>
      <c r="LQX35" s="12"/>
      <c r="LQY35" s="11"/>
      <c r="LQZ35" s="12"/>
      <c r="LRA35" s="12"/>
      <c r="LRB35" s="12"/>
      <c r="LRC35" s="12"/>
      <c r="LRD35" s="11"/>
      <c r="LRE35" s="12"/>
      <c r="LRF35" s="12"/>
      <c r="LRG35" s="12"/>
      <c r="LRH35" s="12"/>
      <c r="LRI35" s="11"/>
      <c r="LRJ35" s="12"/>
      <c r="LRK35" s="12"/>
      <c r="LRL35" s="12"/>
      <c r="LRM35" s="12"/>
      <c r="LRN35" s="11"/>
      <c r="LRO35" s="12"/>
      <c r="LRP35" s="12"/>
      <c r="LRQ35" s="12"/>
      <c r="LRR35" s="12"/>
      <c r="LRS35" s="11"/>
      <c r="LRT35" s="12"/>
      <c r="LRU35" s="12"/>
      <c r="LRV35" s="12"/>
      <c r="LRW35" s="12"/>
      <c r="LRX35" s="11"/>
      <c r="LRY35" s="12"/>
      <c r="LRZ35" s="12"/>
      <c r="LSA35" s="12"/>
      <c r="LSB35" s="12"/>
      <c r="LSC35" s="11"/>
      <c r="LSD35" s="12"/>
      <c r="LSE35" s="12"/>
      <c r="LSF35" s="12"/>
      <c r="LSG35" s="12"/>
      <c r="LSH35" s="11"/>
      <c r="LSI35" s="12"/>
      <c r="LSJ35" s="12"/>
      <c r="LSK35" s="12"/>
      <c r="LSL35" s="12"/>
      <c r="LSM35" s="11"/>
      <c r="LSN35" s="12"/>
      <c r="LSO35" s="12"/>
      <c r="LSP35" s="12"/>
      <c r="LSQ35" s="12"/>
      <c r="LSR35" s="11"/>
      <c r="LSS35" s="12"/>
      <c r="LST35" s="12"/>
      <c r="LSU35" s="12"/>
      <c r="LSV35" s="12"/>
      <c r="LSW35" s="11"/>
      <c r="LSX35" s="12"/>
      <c r="LSY35" s="12"/>
      <c r="LSZ35" s="12"/>
      <c r="LTA35" s="12"/>
      <c r="LTB35" s="11"/>
      <c r="LTC35" s="12"/>
      <c r="LTD35" s="12"/>
      <c r="LTE35" s="12"/>
      <c r="LTF35" s="12"/>
      <c r="LTG35" s="11"/>
      <c r="LTH35" s="12"/>
      <c r="LTI35" s="12"/>
      <c r="LTJ35" s="12"/>
      <c r="LTK35" s="12"/>
      <c r="LTL35" s="11"/>
      <c r="LTM35" s="12"/>
      <c r="LTN35" s="12"/>
      <c r="LTO35" s="12"/>
      <c r="LTP35" s="12"/>
      <c r="LTQ35" s="11"/>
      <c r="LTR35" s="12"/>
      <c r="LTS35" s="12"/>
      <c r="LTT35" s="12"/>
      <c r="LTU35" s="12"/>
      <c r="LTV35" s="11"/>
      <c r="LTW35" s="12"/>
      <c r="LTX35" s="12"/>
      <c r="LTY35" s="12"/>
      <c r="LTZ35" s="12"/>
      <c r="LUA35" s="11"/>
      <c r="LUB35" s="12"/>
      <c r="LUC35" s="12"/>
      <c r="LUD35" s="12"/>
      <c r="LUE35" s="12"/>
      <c r="LUF35" s="11"/>
      <c r="LUG35" s="12"/>
      <c r="LUH35" s="12"/>
      <c r="LUI35" s="12"/>
      <c r="LUJ35" s="12"/>
      <c r="LUK35" s="11"/>
      <c r="LUL35" s="12"/>
      <c r="LUM35" s="12"/>
      <c r="LUN35" s="12"/>
      <c r="LUO35" s="12"/>
      <c r="LUP35" s="11"/>
      <c r="LUQ35" s="12"/>
      <c r="LUR35" s="12"/>
      <c r="LUS35" s="12"/>
      <c r="LUT35" s="12"/>
      <c r="LUU35" s="11"/>
      <c r="LUV35" s="12"/>
      <c r="LUW35" s="12"/>
      <c r="LUX35" s="12"/>
      <c r="LUY35" s="12"/>
      <c r="LUZ35" s="11"/>
      <c r="LVA35" s="12"/>
      <c r="LVB35" s="12"/>
      <c r="LVC35" s="12"/>
      <c r="LVD35" s="12"/>
      <c r="LVE35" s="11"/>
      <c r="LVF35" s="12"/>
      <c r="LVG35" s="12"/>
      <c r="LVH35" s="12"/>
      <c r="LVI35" s="12"/>
      <c r="LVJ35" s="11"/>
      <c r="LVK35" s="12"/>
      <c r="LVL35" s="12"/>
      <c r="LVM35" s="12"/>
      <c r="LVN35" s="12"/>
      <c r="LVO35" s="11"/>
      <c r="LVP35" s="12"/>
      <c r="LVQ35" s="12"/>
      <c r="LVR35" s="12"/>
      <c r="LVS35" s="12"/>
      <c r="LVT35" s="11"/>
      <c r="LVU35" s="12"/>
      <c r="LVV35" s="12"/>
      <c r="LVW35" s="12"/>
      <c r="LVX35" s="12"/>
      <c r="LVY35" s="11"/>
      <c r="LVZ35" s="12"/>
      <c r="LWA35" s="12"/>
      <c r="LWB35" s="12"/>
      <c r="LWC35" s="12"/>
      <c r="LWD35" s="11"/>
      <c r="LWE35" s="12"/>
      <c r="LWF35" s="12"/>
      <c r="LWG35" s="12"/>
      <c r="LWH35" s="12"/>
      <c r="LWI35" s="11"/>
      <c r="LWJ35" s="12"/>
      <c r="LWK35" s="12"/>
      <c r="LWL35" s="12"/>
      <c r="LWM35" s="12"/>
      <c r="LWN35" s="11"/>
      <c r="LWO35" s="12"/>
      <c r="LWP35" s="12"/>
      <c r="LWQ35" s="12"/>
      <c r="LWR35" s="12"/>
      <c r="LWS35" s="11"/>
      <c r="LWT35" s="12"/>
      <c r="LWU35" s="12"/>
      <c r="LWV35" s="12"/>
      <c r="LWW35" s="12"/>
      <c r="LWX35" s="11"/>
      <c r="LWY35" s="12"/>
      <c r="LWZ35" s="12"/>
      <c r="LXA35" s="12"/>
      <c r="LXB35" s="12"/>
      <c r="LXC35" s="11"/>
      <c r="LXD35" s="12"/>
      <c r="LXE35" s="12"/>
      <c r="LXF35" s="12"/>
      <c r="LXG35" s="12"/>
      <c r="LXH35" s="11"/>
      <c r="LXI35" s="12"/>
      <c r="LXJ35" s="12"/>
      <c r="LXK35" s="12"/>
      <c r="LXL35" s="12"/>
      <c r="LXM35" s="11"/>
      <c r="LXN35" s="12"/>
      <c r="LXO35" s="12"/>
      <c r="LXP35" s="12"/>
      <c r="LXQ35" s="12"/>
      <c r="LXR35" s="11"/>
      <c r="LXS35" s="12"/>
      <c r="LXT35" s="12"/>
      <c r="LXU35" s="12"/>
      <c r="LXV35" s="12"/>
      <c r="LXW35" s="11"/>
      <c r="LXX35" s="12"/>
      <c r="LXY35" s="12"/>
      <c r="LXZ35" s="12"/>
      <c r="LYA35" s="12"/>
      <c r="LYB35" s="11"/>
      <c r="LYC35" s="12"/>
      <c r="LYD35" s="12"/>
      <c r="LYE35" s="12"/>
      <c r="LYF35" s="12"/>
      <c r="LYG35" s="11"/>
      <c r="LYH35" s="12"/>
      <c r="LYI35" s="12"/>
      <c r="LYJ35" s="12"/>
      <c r="LYK35" s="12"/>
      <c r="LYL35" s="11"/>
      <c r="LYM35" s="12"/>
      <c r="LYN35" s="12"/>
      <c r="LYO35" s="12"/>
      <c r="LYP35" s="12"/>
      <c r="LYQ35" s="11"/>
      <c r="LYR35" s="12"/>
      <c r="LYS35" s="12"/>
      <c r="LYT35" s="12"/>
      <c r="LYU35" s="12"/>
      <c r="LYV35" s="11"/>
      <c r="LYW35" s="12"/>
      <c r="LYX35" s="12"/>
      <c r="LYY35" s="12"/>
      <c r="LYZ35" s="12"/>
      <c r="LZA35" s="11"/>
      <c r="LZB35" s="12"/>
      <c r="LZC35" s="12"/>
      <c r="LZD35" s="12"/>
      <c r="LZE35" s="12"/>
      <c r="LZF35" s="11"/>
      <c r="LZG35" s="12"/>
      <c r="LZH35" s="12"/>
      <c r="LZI35" s="12"/>
      <c r="LZJ35" s="12"/>
      <c r="LZK35" s="11"/>
      <c r="LZL35" s="12"/>
      <c r="LZM35" s="12"/>
      <c r="LZN35" s="12"/>
      <c r="LZO35" s="12"/>
      <c r="LZP35" s="11"/>
      <c r="LZQ35" s="12"/>
      <c r="LZR35" s="12"/>
      <c r="LZS35" s="12"/>
      <c r="LZT35" s="12"/>
      <c r="LZU35" s="11"/>
      <c r="LZV35" s="12"/>
      <c r="LZW35" s="12"/>
      <c r="LZX35" s="12"/>
      <c r="LZY35" s="12"/>
      <c r="LZZ35" s="11"/>
      <c r="MAA35" s="12"/>
      <c r="MAB35" s="12"/>
      <c r="MAC35" s="12"/>
      <c r="MAD35" s="12"/>
      <c r="MAE35" s="11"/>
      <c r="MAF35" s="12"/>
      <c r="MAG35" s="12"/>
      <c r="MAH35" s="12"/>
      <c r="MAI35" s="12"/>
      <c r="MAJ35" s="11"/>
      <c r="MAK35" s="12"/>
      <c r="MAL35" s="12"/>
      <c r="MAM35" s="12"/>
      <c r="MAN35" s="12"/>
      <c r="MAO35" s="11"/>
      <c r="MAP35" s="12"/>
      <c r="MAQ35" s="12"/>
      <c r="MAR35" s="12"/>
      <c r="MAS35" s="12"/>
      <c r="MAT35" s="11"/>
      <c r="MAU35" s="12"/>
      <c r="MAV35" s="12"/>
      <c r="MAW35" s="12"/>
      <c r="MAX35" s="12"/>
      <c r="MAY35" s="11"/>
      <c r="MAZ35" s="12"/>
      <c r="MBA35" s="12"/>
      <c r="MBB35" s="12"/>
      <c r="MBC35" s="12"/>
      <c r="MBD35" s="11"/>
      <c r="MBE35" s="12"/>
      <c r="MBF35" s="12"/>
      <c r="MBG35" s="12"/>
      <c r="MBH35" s="12"/>
      <c r="MBI35" s="11"/>
      <c r="MBJ35" s="12"/>
      <c r="MBK35" s="12"/>
      <c r="MBL35" s="12"/>
      <c r="MBM35" s="12"/>
      <c r="MBN35" s="11"/>
      <c r="MBO35" s="12"/>
      <c r="MBP35" s="12"/>
      <c r="MBQ35" s="12"/>
      <c r="MBR35" s="12"/>
      <c r="MBS35" s="11"/>
      <c r="MBT35" s="12"/>
      <c r="MBU35" s="12"/>
      <c r="MBV35" s="12"/>
      <c r="MBW35" s="12"/>
      <c r="MBX35" s="11"/>
      <c r="MBY35" s="12"/>
      <c r="MBZ35" s="12"/>
      <c r="MCA35" s="12"/>
      <c r="MCB35" s="12"/>
      <c r="MCC35" s="11"/>
      <c r="MCD35" s="12"/>
      <c r="MCE35" s="12"/>
      <c r="MCF35" s="12"/>
      <c r="MCG35" s="12"/>
      <c r="MCH35" s="11"/>
      <c r="MCI35" s="12"/>
      <c r="MCJ35" s="12"/>
      <c r="MCK35" s="12"/>
      <c r="MCL35" s="12"/>
      <c r="MCM35" s="11"/>
      <c r="MCN35" s="12"/>
      <c r="MCO35" s="12"/>
      <c r="MCP35" s="12"/>
      <c r="MCQ35" s="12"/>
      <c r="MCR35" s="11"/>
      <c r="MCS35" s="12"/>
      <c r="MCT35" s="12"/>
      <c r="MCU35" s="12"/>
      <c r="MCV35" s="12"/>
      <c r="MCW35" s="11"/>
      <c r="MCX35" s="12"/>
      <c r="MCY35" s="12"/>
      <c r="MCZ35" s="12"/>
      <c r="MDA35" s="12"/>
      <c r="MDB35" s="11"/>
      <c r="MDC35" s="12"/>
      <c r="MDD35" s="12"/>
      <c r="MDE35" s="12"/>
      <c r="MDF35" s="12"/>
      <c r="MDG35" s="11"/>
      <c r="MDH35" s="12"/>
      <c r="MDI35" s="12"/>
      <c r="MDJ35" s="12"/>
      <c r="MDK35" s="12"/>
      <c r="MDL35" s="11"/>
      <c r="MDM35" s="12"/>
      <c r="MDN35" s="12"/>
      <c r="MDO35" s="12"/>
      <c r="MDP35" s="12"/>
      <c r="MDQ35" s="11"/>
      <c r="MDR35" s="12"/>
      <c r="MDS35" s="12"/>
      <c r="MDT35" s="12"/>
      <c r="MDU35" s="12"/>
      <c r="MDV35" s="11"/>
      <c r="MDW35" s="12"/>
      <c r="MDX35" s="12"/>
      <c r="MDY35" s="12"/>
      <c r="MDZ35" s="12"/>
      <c r="MEA35" s="11"/>
      <c r="MEB35" s="12"/>
      <c r="MEC35" s="12"/>
      <c r="MED35" s="12"/>
      <c r="MEE35" s="12"/>
      <c r="MEF35" s="11"/>
      <c r="MEG35" s="12"/>
      <c r="MEH35" s="12"/>
      <c r="MEI35" s="12"/>
      <c r="MEJ35" s="12"/>
      <c r="MEK35" s="11"/>
      <c r="MEL35" s="12"/>
      <c r="MEM35" s="12"/>
      <c r="MEN35" s="12"/>
      <c r="MEO35" s="12"/>
      <c r="MEP35" s="11"/>
      <c r="MEQ35" s="12"/>
      <c r="MER35" s="12"/>
      <c r="MES35" s="12"/>
      <c r="MET35" s="12"/>
      <c r="MEU35" s="11"/>
      <c r="MEV35" s="12"/>
      <c r="MEW35" s="12"/>
      <c r="MEX35" s="12"/>
      <c r="MEY35" s="12"/>
      <c r="MEZ35" s="11"/>
      <c r="MFA35" s="12"/>
      <c r="MFB35" s="12"/>
      <c r="MFC35" s="12"/>
      <c r="MFD35" s="12"/>
      <c r="MFE35" s="11"/>
      <c r="MFF35" s="12"/>
      <c r="MFG35" s="12"/>
      <c r="MFH35" s="12"/>
      <c r="MFI35" s="12"/>
      <c r="MFJ35" s="11"/>
      <c r="MFK35" s="12"/>
      <c r="MFL35" s="12"/>
      <c r="MFM35" s="12"/>
      <c r="MFN35" s="12"/>
      <c r="MFO35" s="11"/>
      <c r="MFP35" s="12"/>
      <c r="MFQ35" s="12"/>
      <c r="MFR35" s="12"/>
      <c r="MFS35" s="12"/>
      <c r="MFT35" s="11"/>
      <c r="MFU35" s="12"/>
      <c r="MFV35" s="12"/>
      <c r="MFW35" s="12"/>
      <c r="MFX35" s="12"/>
      <c r="MFY35" s="11"/>
      <c r="MFZ35" s="12"/>
      <c r="MGA35" s="12"/>
      <c r="MGB35" s="12"/>
      <c r="MGC35" s="12"/>
      <c r="MGD35" s="11"/>
      <c r="MGE35" s="12"/>
      <c r="MGF35" s="12"/>
      <c r="MGG35" s="12"/>
      <c r="MGH35" s="12"/>
      <c r="MGI35" s="11"/>
      <c r="MGJ35" s="12"/>
      <c r="MGK35" s="12"/>
      <c r="MGL35" s="12"/>
      <c r="MGM35" s="12"/>
      <c r="MGN35" s="11"/>
      <c r="MGO35" s="12"/>
      <c r="MGP35" s="12"/>
      <c r="MGQ35" s="12"/>
      <c r="MGR35" s="12"/>
      <c r="MGS35" s="11"/>
      <c r="MGT35" s="12"/>
      <c r="MGU35" s="12"/>
      <c r="MGV35" s="12"/>
      <c r="MGW35" s="12"/>
      <c r="MGX35" s="11"/>
      <c r="MGY35" s="12"/>
      <c r="MGZ35" s="12"/>
      <c r="MHA35" s="12"/>
      <c r="MHB35" s="12"/>
      <c r="MHC35" s="11"/>
      <c r="MHD35" s="12"/>
      <c r="MHE35" s="12"/>
      <c r="MHF35" s="12"/>
      <c r="MHG35" s="12"/>
      <c r="MHH35" s="11"/>
      <c r="MHI35" s="12"/>
      <c r="MHJ35" s="12"/>
      <c r="MHK35" s="12"/>
      <c r="MHL35" s="12"/>
      <c r="MHM35" s="11"/>
      <c r="MHN35" s="12"/>
      <c r="MHO35" s="12"/>
      <c r="MHP35" s="12"/>
      <c r="MHQ35" s="12"/>
      <c r="MHR35" s="11"/>
      <c r="MHS35" s="12"/>
      <c r="MHT35" s="12"/>
      <c r="MHU35" s="12"/>
      <c r="MHV35" s="12"/>
      <c r="MHW35" s="11"/>
      <c r="MHX35" s="12"/>
      <c r="MHY35" s="12"/>
      <c r="MHZ35" s="12"/>
      <c r="MIA35" s="12"/>
      <c r="MIB35" s="11"/>
      <c r="MIC35" s="12"/>
      <c r="MID35" s="12"/>
      <c r="MIE35" s="12"/>
      <c r="MIF35" s="12"/>
      <c r="MIG35" s="11"/>
      <c r="MIH35" s="12"/>
      <c r="MII35" s="12"/>
      <c r="MIJ35" s="12"/>
      <c r="MIK35" s="12"/>
      <c r="MIL35" s="11"/>
      <c r="MIM35" s="12"/>
      <c r="MIN35" s="12"/>
      <c r="MIO35" s="12"/>
      <c r="MIP35" s="12"/>
      <c r="MIQ35" s="11"/>
      <c r="MIR35" s="12"/>
      <c r="MIS35" s="12"/>
      <c r="MIT35" s="12"/>
      <c r="MIU35" s="12"/>
      <c r="MIV35" s="11"/>
      <c r="MIW35" s="12"/>
      <c r="MIX35" s="12"/>
      <c r="MIY35" s="12"/>
      <c r="MIZ35" s="12"/>
      <c r="MJA35" s="11"/>
      <c r="MJB35" s="12"/>
      <c r="MJC35" s="12"/>
      <c r="MJD35" s="12"/>
      <c r="MJE35" s="12"/>
      <c r="MJF35" s="11"/>
      <c r="MJG35" s="12"/>
      <c r="MJH35" s="12"/>
      <c r="MJI35" s="12"/>
      <c r="MJJ35" s="12"/>
      <c r="MJK35" s="11"/>
      <c r="MJL35" s="12"/>
      <c r="MJM35" s="12"/>
      <c r="MJN35" s="12"/>
      <c r="MJO35" s="12"/>
      <c r="MJP35" s="11"/>
      <c r="MJQ35" s="12"/>
      <c r="MJR35" s="12"/>
      <c r="MJS35" s="12"/>
      <c r="MJT35" s="12"/>
      <c r="MJU35" s="11"/>
      <c r="MJV35" s="12"/>
      <c r="MJW35" s="12"/>
      <c r="MJX35" s="12"/>
      <c r="MJY35" s="12"/>
      <c r="MJZ35" s="11"/>
      <c r="MKA35" s="12"/>
      <c r="MKB35" s="12"/>
      <c r="MKC35" s="12"/>
      <c r="MKD35" s="12"/>
      <c r="MKE35" s="11"/>
      <c r="MKF35" s="12"/>
      <c r="MKG35" s="12"/>
      <c r="MKH35" s="12"/>
      <c r="MKI35" s="12"/>
      <c r="MKJ35" s="11"/>
      <c r="MKK35" s="12"/>
      <c r="MKL35" s="12"/>
      <c r="MKM35" s="12"/>
      <c r="MKN35" s="12"/>
      <c r="MKO35" s="11"/>
      <c r="MKP35" s="12"/>
      <c r="MKQ35" s="12"/>
      <c r="MKR35" s="12"/>
      <c r="MKS35" s="12"/>
      <c r="MKT35" s="11"/>
      <c r="MKU35" s="12"/>
      <c r="MKV35" s="12"/>
      <c r="MKW35" s="12"/>
      <c r="MKX35" s="12"/>
      <c r="MKY35" s="11"/>
      <c r="MKZ35" s="12"/>
      <c r="MLA35" s="12"/>
      <c r="MLB35" s="12"/>
      <c r="MLC35" s="12"/>
      <c r="MLD35" s="11"/>
      <c r="MLE35" s="12"/>
      <c r="MLF35" s="12"/>
      <c r="MLG35" s="12"/>
      <c r="MLH35" s="12"/>
      <c r="MLI35" s="11"/>
      <c r="MLJ35" s="12"/>
      <c r="MLK35" s="12"/>
      <c r="MLL35" s="12"/>
      <c r="MLM35" s="12"/>
      <c r="MLN35" s="11"/>
      <c r="MLO35" s="12"/>
      <c r="MLP35" s="12"/>
      <c r="MLQ35" s="12"/>
      <c r="MLR35" s="12"/>
      <c r="MLS35" s="11"/>
      <c r="MLT35" s="12"/>
      <c r="MLU35" s="12"/>
      <c r="MLV35" s="12"/>
      <c r="MLW35" s="12"/>
      <c r="MLX35" s="11"/>
      <c r="MLY35" s="12"/>
      <c r="MLZ35" s="12"/>
      <c r="MMA35" s="12"/>
      <c r="MMB35" s="12"/>
      <c r="MMC35" s="11"/>
      <c r="MMD35" s="12"/>
      <c r="MME35" s="12"/>
      <c r="MMF35" s="12"/>
      <c r="MMG35" s="12"/>
      <c r="MMH35" s="11"/>
      <c r="MMI35" s="12"/>
      <c r="MMJ35" s="12"/>
      <c r="MMK35" s="12"/>
      <c r="MML35" s="12"/>
      <c r="MMM35" s="11"/>
      <c r="MMN35" s="12"/>
      <c r="MMO35" s="12"/>
      <c r="MMP35" s="12"/>
      <c r="MMQ35" s="12"/>
      <c r="MMR35" s="11"/>
      <c r="MMS35" s="12"/>
      <c r="MMT35" s="12"/>
      <c r="MMU35" s="12"/>
      <c r="MMV35" s="12"/>
      <c r="MMW35" s="11"/>
      <c r="MMX35" s="12"/>
      <c r="MMY35" s="12"/>
      <c r="MMZ35" s="12"/>
      <c r="MNA35" s="12"/>
      <c r="MNB35" s="11"/>
      <c r="MNC35" s="12"/>
      <c r="MND35" s="12"/>
      <c r="MNE35" s="12"/>
      <c r="MNF35" s="12"/>
      <c r="MNG35" s="11"/>
      <c r="MNH35" s="12"/>
      <c r="MNI35" s="12"/>
      <c r="MNJ35" s="12"/>
      <c r="MNK35" s="12"/>
      <c r="MNL35" s="11"/>
      <c r="MNM35" s="12"/>
      <c r="MNN35" s="12"/>
      <c r="MNO35" s="12"/>
      <c r="MNP35" s="12"/>
      <c r="MNQ35" s="11"/>
      <c r="MNR35" s="12"/>
      <c r="MNS35" s="12"/>
      <c r="MNT35" s="12"/>
      <c r="MNU35" s="12"/>
      <c r="MNV35" s="11"/>
      <c r="MNW35" s="12"/>
      <c r="MNX35" s="12"/>
      <c r="MNY35" s="12"/>
      <c r="MNZ35" s="12"/>
      <c r="MOA35" s="11"/>
      <c r="MOB35" s="12"/>
      <c r="MOC35" s="12"/>
      <c r="MOD35" s="12"/>
      <c r="MOE35" s="12"/>
      <c r="MOF35" s="11"/>
      <c r="MOG35" s="12"/>
      <c r="MOH35" s="12"/>
      <c r="MOI35" s="12"/>
      <c r="MOJ35" s="12"/>
      <c r="MOK35" s="11"/>
      <c r="MOL35" s="12"/>
      <c r="MOM35" s="12"/>
      <c r="MON35" s="12"/>
      <c r="MOO35" s="12"/>
      <c r="MOP35" s="11"/>
      <c r="MOQ35" s="12"/>
      <c r="MOR35" s="12"/>
      <c r="MOS35" s="12"/>
      <c r="MOT35" s="12"/>
      <c r="MOU35" s="11"/>
      <c r="MOV35" s="12"/>
      <c r="MOW35" s="12"/>
      <c r="MOX35" s="12"/>
      <c r="MOY35" s="12"/>
      <c r="MOZ35" s="11"/>
      <c r="MPA35" s="12"/>
      <c r="MPB35" s="12"/>
      <c r="MPC35" s="12"/>
      <c r="MPD35" s="12"/>
      <c r="MPE35" s="11"/>
      <c r="MPF35" s="12"/>
      <c r="MPG35" s="12"/>
      <c r="MPH35" s="12"/>
      <c r="MPI35" s="12"/>
      <c r="MPJ35" s="11"/>
      <c r="MPK35" s="12"/>
      <c r="MPL35" s="12"/>
      <c r="MPM35" s="12"/>
      <c r="MPN35" s="12"/>
      <c r="MPO35" s="11"/>
      <c r="MPP35" s="12"/>
      <c r="MPQ35" s="12"/>
      <c r="MPR35" s="12"/>
      <c r="MPS35" s="12"/>
      <c r="MPT35" s="11"/>
      <c r="MPU35" s="12"/>
      <c r="MPV35" s="12"/>
      <c r="MPW35" s="12"/>
      <c r="MPX35" s="12"/>
      <c r="MPY35" s="11"/>
      <c r="MPZ35" s="12"/>
      <c r="MQA35" s="12"/>
      <c r="MQB35" s="12"/>
      <c r="MQC35" s="12"/>
      <c r="MQD35" s="11"/>
      <c r="MQE35" s="12"/>
      <c r="MQF35" s="12"/>
      <c r="MQG35" s="12"/>
      <c r="MQH35" s="12"/>
      <c r="MQI35" s="11"/>
      <c r="MQJ35" s="12"/>
      <c r="MQK35" s="12"/>
      <c r="MQL35" s="12"/>
      <c r="MQM35" s="12"/>
      <c r="MQN35" s="11"/>
      <c r="MQO35" s="12"/>
      <c r="MQP35" s="12"/>
      <c r="MQQ35" s="12"/>
      <c r="MQR35" s="12"/>
      <c r="MQS35" s="11"/>
      <c r="MQT35" s="12"/>
      <c r="MQU35" s="12"/>
      <c r="MQV35" s="12"/>
      <c r="MQW35" s="12"/>
      <c r="MQX35" s="11"/>
      <c r="MQY35" s="12"/>
      <c r="MQZ35" s="12"/>
      <c r="MRA35" s="12"/>
      <c r="MRB35" s="12"/>
      <c r="MRC35" s="11"/>
      <c r="MRD35" s="12"/>
      <c r="MRE35" s="12"/>
      <c r="MRF35" s="12"/>
      <c r="MRG35" s="12"/>
      <c r="MRH35" s="11"/>
      <c r="MRI35" s="12"/>
      <c r="MRJ35" s="12"/>
      <c r="MRK35" s="12"/>
      <c r="MRL35" s="12"/>
      <c r="MRM35" s="11"/>
      <c r="MRN35" s="12"/>
      <c r="MRO35" s="12"/>
      <c r="MRP35" s="12"/>
      <c r="MRQ35" s="12"/>
      <c r="MRR35" s="11"/>
      <c r="MRS35" s="12"/>
      <c r="MRT35" s="12"/>
      <c r="MRU35" s="12"/>
      <c r="MRV35" s="12"/>
      <c r="MRW35" s="11"/>
      <c r="MRX35" s="12"/>
      <c r="MRY35" s="12"/>
      <c r="MRZ35" s="12"/>
      <c r="MSA35" s="12"/>
      <c r="MSB35" s="11"/>
      <c r="MSC35" s="12"/>
      <c r="MSD35" s="12"/>
      <c r="MSE35" s="12"/>
      <c r="MSF35" s="12"/>
      <c r="MSG35" s="11"/>
      <c r="MSH35" s="12"/>
      <c r="MSI35" s="12"/>
      <c r="MSJ35" s="12"/>
      <c r="MSK35" s="12"/>
      <c r="MSL35" s="11"/>
      <c r="MSM35" s="12"/>
      <c r="MSN35" s="12"/>
      <c r="MSO35" s="12"/>
      <c r="MSP35" s="12"/>
      <c r="MSQ35" s="11"/>
      <c r="MSR35" s="12"/>
      <c r="MSS35" s="12"/>
      <c r="MST35" s="12"/>
      <c r="MSU35" s="12"/>
      <c r="MSV35" s="11"/>
      <c r="MSW35" s="12"/>
      <c r="MSX35" s="12"/>
      <c r="MSY35" s="12"/>
      <c r="MSZ35" s="12"/>
      <c r="MTA35" s="11"/>
      <c r="MTB35" s="12"/>
      <c r="MTC35" s="12"/>
      <c r="MTD35" s="12"/>
      <c r="MTE35" s="12"/>
      <c r="MTF35" s="11"/>
      <c r="MTG35" s="12"/>
      <c r="MTH35" s="12"/>
      <c r="MTI35" s="12"/>
      <c r="MTJ35" s="12"/>
      <c r="MTK35" s="11"/>
      <c r="MTL35" s="12"/>
      <c r="MTM35" s="12"/>
      <c r="MTN35" s="12"/>
      <c r="MTO35" s="12"/>
      <c r="MTP35" s="11"/>
      <c r="MTQ35" s="12"/>
      <c r="MTR35" s="12"/>
      <c r="MTS35" s="12"/>
      <c r="MTT35" s="12"/>
      <c r="MTU35" s="11"/>
      <c r="MTV35" s="12"/>
      <c r="MTW35" s="12"/>
      <c r="MTX35" s="12"/>
      <c r="MTY35" s="12"/>
      <c r="MTZ35" s="11"/>
      <c r="MUA35" s="12"/>
      <c r="MUB35" s="12"/>
      <c r="MUC35" s="12"/>
      <c r="MUD35" s="12"/>
      <c r="MUE35" s="11"/>
      <c r="MUF35" s="12"/>
      <c r="MUG35" s="12"/>
      <c r="MUH35" s="12"/>
      <c r="MUI35" s="12"/>
      <c r="MUJ35" s="11"/>
      <c r="MUK35" s="12"/>
      <c r="MUL35" s="12"/>
      <c r="MUM35" s="12"/>
      <c r="MUN35" s="12"/>
      <c r="MUO35" s="11"/>
      <c r="MUP35" s="12"/>
      <c r="MUQ35" s="12"/>
      <c r="MUR35" s="12"/>
      <c r="MUS35" s="12"/>
      <c r="MUT35" s="11"/>
      <c r="MUU35" s="12"/>
      <c r="MUV35" s="12"/>
      <c r="MUW35" s="12"/>
      <c r="MUX35" s="12"/>
      <c r="MUY35" s="11"/>
      <c r="MUZ35" s="12"/>
      <c r="MVA35" s="12"/>
      <c r="MVB35" s="12"/>
      <c r="MVC35" s="12"/>
      <c r="MVD35" s="11"/>
      <c r="MVE35" s="12"/>
      <c r="MVF35" s="12"/>
      <c r="MVG35" s="12"/>
      <c r="MVH35" s="12"/>
      <c r="MVI35" s="11"/>
      <c r="MVJ35" s="12"/>
      <c r="MVK35" s="12"/>
      <c r="MVL35" s="12"/>
      <c r="MVM35" s="12"/>
      <c r="MVN35" s="11"/>
      <c r="MVO35" s="12"/>
      <c r="MVP35" s="12"/>
      <c r="MVQ35" s="12"/>
      <c r="MVR35" s="12"/>
      <c r="MVS35" s="11"/>
      <c r="MVT35" s="12"/>
      <c r="MVU35" s="12"/>
      <c r="MVV35" s="12"/>
      <c r="MVW35" s="12"/>
      <c r="MVX35" s="11"/>
      <c r="MVY35" s="12"/>
      <c r="MVZ35" s="12"/>
      <c r="MWA35" s="12"/>
      <c r="MWB35" s="12"/>
      <c r="MWC35" s="11"/>
      <c r="MWD35" s="12"/>
      <c r="MWE35" s="12"/>
      <c r="MWF35" s="12"/>
      <c r="MWG35" s="12"/>
      <c r="MWH35" s="11"/>
      <c r="MWI35" s="12"/>
      <c r="MWJ35" s="12"/>
      <c r="MWK35" s="12"/>
      <c r="MWL35" s="12"/>
      <c r="MWM35" s="11"/>
      <c r="MWN35" s="12"/>
      <c r="MWO35" s="12"/>
      <c r="MWP35" s="12"/>
      <c r="MWQ35" s="12"/>
      <c r="MWR35" s="11"/>
      <c r="MWS35" s="12"/>
      <c r="MWT35" s="12"/>
      <c r="MWU35" s="12"/>
      <c r="MWV35" s="12"/>
      <c r="MWW35" s="11"/>
      <c r="MWX35" s="12"/>
      <c r="MWY35" s="12"/>
      <c r="MWZ35" s="12"/>
      <c r="MXA35" s="12"/>
      <c r="MXB35" s="11"/>
      <c r="MXC35" s="12"/>
      <c r="MXD35" s="12"/>
      <c r="MXE35" s="12"/>
      <c r="MXF35" s="12"/>
      <c r="MXG35" s="11"/>
      <c r="MXH35" s="12"/>
      <c r="MXI35" s="12"/>
      <c r="MXJ35" s="12"/>
      <c r="MXK35" s="12"/>
      <c r="MXL35" s="11"/>
      <c r="MXM35" s="12"/>
      <c r="MXN35" s="12"/>
      <c r="MXO35" s="12"/>
      <c r="MXP35" s="12"/>
      <c r="MXQ35" s="11"/>
      <c r="MXR35" s="12"/>
      <c r="MXS35" s="12"/>
      <c r="MXT35" s="12"/>
      <c r="MXU35" s="12"/>
      <c r="MXV35" s="11"/>
      <c r="MXW35" s="12"/>
      <c r="MXX35" s="12"/>
      <c r="MXY35" s="12"/>
      <c r="MXZ35" s="12"/>
      <c r="MYA35" s="11"/>
      <c r="MYB35" s="12"/>
      <c r="MYC35" s="12"/>
      <c r="MYD35" s="12"/>
      <c r="MYE35" s="12"/>
      <c r="MYF35" s="11"/>
      <c r="MYG35" s="12"/>
      <c r="MYH35" s="12"/>
      <c r="MYI35" s="12"/>
      <c r="MYJ35" s="12"/>
      <c r="MYK35" s="11"/>
      <c r="MYL35" s="12"/>
      <c r="MYM35" s="12"/>
      <c r="MYN35" s="12"/>
      <c r="MYO35" s="12"/>
      <c r="MYP35" s="11"/>
      <c r="MYQ35" s="12"/>
      <c r="MYR35" s="12"/>
      <c r="MYS35" s="12"/>
      <c r="MYT35" s="12"/>
      <c r="MYU35" s="11"/>
      <c r="MYV35" s="12"/>
      <c r="MYW35" s="12"/>
      <c r="MYX35" s="12"/>
      <c r="MYY35" s="12"/>
      <c r="MYZ35" s="11"/>
      <c r="MZA35" s="12"/>
      <c r="MZB35" s="12"/>
      <c r="MZC35" s="12"/>
      <c r="MZD35" s="12"/>
      <c r="MZE35" s="11"/>
      <c r="MZF35" s="12"/>
      <c r="MZG35" s="12"/>
      <c r="MZH35" s="12"/>
      <c r="MZI35" s="12"/>
      <c r="MZJ35" s="11"/>
      <c r="MZK35" s="12"/>
      <c r="MZL35" s="12"/>
      <c r="MZM35" s="12"/>
      <c r="MZN35" s="12"/>
      <c r="MZO35" s="11"/>
      <c r="MZP35" s="12"/>
      <c r="MZQ35" s="12"/>
      <c r="MZR35" s="12"/>
      <c r="MZS35" s="12"/>
      <c r="MZT35" s="11"/>
      <c r="MZU35" s="12"/>
      <c r="MZV35" s="12"/>
      <c r="MZW35" s="12"/>
      <c r="MZX35" s="12"/>
      <c r="MZY35" s="11"/>
      <c r="MZZ35" s="12"/>
      <c r="NAA35" s="12"/>
      <c r="NAB35" s="12"/>
      <c r="NAC35" s="12"/>
      <c r="NAD35" s="11"/>
      <c r="NAE35" s="12"/>
      <c r="NAF35" s="12"/>
      <c r="NAG35" s="12"/>
      <c r="NAH35" s="12"/>
      <c r="NAI35" s="11"/>
      <c r="NAJ35" s="12"/>
      <c r="NAK35" s="12"/>
      <c r="NAL35" s="12"/>
      <c r="NAM35" s="12"/>
      <c r="NAN35" s="11"/>
      <c r="NAO35" s="12"/>
      <c r="NAP35" s="12"/>
      <c r="NAQ35" s="12"/>
      <c r="NAR35" s="12"/>
      <c r="NAS35" s="11"/>
      <c r="NAT35" s="12"/>
      <c r="NAU35" s="12"/>
      <c r="NAV35" s="12"/>
      <c r="NAW35" s="12"/>
      <c r="NAX35" s="11"/>
      <c r="NAY35" s="12"/>
      <c r="NAZ35" s="12"/>
      <c r="NBA35" s="12"/>
      <c r="NBB35" s="12"/>
      <c r="NBC35" s="11"/>
      <c r="NBD35" s="12"/>
      <c r="NBE35" s="12"/>
      <c r="NBF35" s="12"/>
      <c r="NBG35" s="12"/>
      <c r="NBH35" s="11"/>
      <c r="NBI35" s="12"/>
      <c r="NBJ35" s="12"/>
      <c r="NBK35" s="12"/>
      <c r="NBL35" s="12"/>
      <c r="NBM35" s="11"/>
      <c r="NBN35" s="12"/>
      <c r="NBO35" s="12"/>
      <c r="NBP35" s="12"/>
      <c r="NBQ35" s="12"/>
      <c r="NBR35" s="11"/>
      <c r="NBS35" s="12"/>
      <c r="NBT35" s="12"/>
      <c r="NBU35" s="12"/>
      <c r="NBV35" s="12"/>
      <c r="NBW35" s="11"/>
      <c r="NBX35" s="12"/>
      <c r="NBY35" s="12"/>
      <c r="NBZ35" s="12"/>
      <c r="NCA35" s="12"/>
      <c r="NCB35" s="11"/>
      <c r="NCC35" s="12"/>
      <c r="NCD35" s="12"/>
      <c r="NCE35" s="12"/>
      <c r="NCF35" s="12"/>
      <c r="NCG35" s="11"/>
      <c r="NCH35" s="12"/>
      <c r="NCI35" s="12"/>
      <c r="NCJ35" s="12"/>
      <c r="NCK35" s="12"/>
      <c r="NCL35" s="11"/>
      <c r="NCM35" s="12"/>
      <c r="NCN35" s="12"/>
      <c r="NCO35" s="12"/>
      <c r="NCP35" s="12"/>
      <c r="NCQ35" s="11"/>
      <c r="NCR35" s="12"/>
      <c r="NCS35" s="12"/>
      <c r="NCT35" s="12"/>
      <c r="NCU35" s="12"/>
      <c r="NCV35" s="11"/>
      <c r="NCW35" s="12"/>
      <c r="NCX35" s="12"/>
      <c r="NCY35" s="12"/>
      <c r="NCZ35" s="12"/>
      <c r="NDA35" s="11"/>
      <c r="NDB35" s="12"/>
      <c r="NDC35" s="12"/>
      <c r="NDD35" s="12"/>
      <c r="NDE35" s="12"/>
      <c r="NDF35" s="11"/>
      <c r="NDG35" s="12"/>
      <c r="NDH35" s="12"/>
      <c r="NDI35" s="12"/>
      <c r="NDJ35" s="12"/>
      <c r="NDK35" s="11"/>
      <c r="NDL35" s="12"/>
      <c r="NDM35" s="12"/>
      <c r="NDN35" s="12"/>
      <c r="NDO35" s="12"/>
      <c r="NDP35" s="11"/>
      <c r="NDQ35" s="12"/>
      <c r="NDR35" s="12"/>
      <c r="NDS35" s="12"/>
      <c r="NDT35" s="12"/>
      <c r="NDU35" s="11"/>
      <c r="NDV35" s="12"/>
      <c r="NDW35" s="12"/>
      <c r="NDX35" s="12"/>
      <c r="NDY35" s="12"/>
      <c r="NDZ35" s="11"/>
      <c r="NEA35" s="12"/>
      <c r="NEB35" s="12"/>
      <c r="NEC35" s="12"/>
      <c r="NED35" s="12"/>
      <c r="NEE35" s="11"/>
      <c r="NEF35" s="12"/>
      <c r="NEG35" s="12"/>
      <c r="NEH35" s="12"/>
      <c r="NEI35" s="12"/>
      <c r="NEJ35" s="11"/>
      <c r="NEK35" s="12"/>
      <c r="NEL35" s="12"/>
      <c r="NEM35" s="12"/>
      <c r="NEN35" s="12"/>
      <c r="NEO35" s="11"/>
      <c r="NEP35" s="12"/>
      <c r="NEQ35" s="12"/>
      <c r="NER35" s="12"/>
      <c r="NES35" s="12"/>
      <c r="NET35" s="11"/>
      <c r="NEU35" s="12"/>
      <c r="NEV35" s="12"/>
      <c r="NEW35" s="12"/>
      <c r="NEX35" s="12"/>
      <c r="NEY35" s="11"/>
      <c r="NEZ35" s="12"/>
      <c r="NFA35" s="12"/>
      <c r="NFB35" s="12"/>
      <c r="NFC35" s="12"/>
      <c r="NFD35" s="11"/>
      <c r="NFE35" s="12"/>
      <c r="NFF35" s="12"/>
      <c r="NFG35" s="12"/>
      <c r="NFH35" s="12"/>
      <c r="NFI35" s="11"/>
      <c r="NFJ35" s="12"/>
      <c r="NFK35" s="12"/>
      <c r="NFL35" s="12"/>
      <c r="NFM35" s="12"/>
      <c r="NFN35" s="11"/>
      <c r="NFO35" s="12"/>
      <c r="NFP35" s="12"/>
      <c r="NFQ35" s="12"/>
      <c r="NFR35" s="12"/>
      <c r="NFS35" s="11"/>
      <c r="NFT35" s="12"/>
      <c r="NFU35" s="12"/>
      <c r="NFV35" s="12"/>
      <c r="NFW35" s="12"/>
      <c r="NFX35" s="11"/>
      <c r="NFY35" s="12"/>
      <c r="NFZ35" s="12"/>
      <c r="NGA35" s="12"/>
      <c r="NGB35" s="12"/>
      <c r="NGC35" s="11"/>
      <c r="NGD35" s="12"/>
      <c r="NGE35" s="12"/>
      <c r="NGF35" s="12"/>
      <c r="NGG35" s="12"/>
      <c r="NGH35" s="11"/>
      <c r="NGI35" s="12"/>
      <c r="NGJ35" s="12"/>
      <c r="NGK35" s="12"/>
      <c r="NGL35" s="12"/>
      <c r="NGM35" s="11"/>
      <c r="NGN35" s="12"/>
      <c r="NGO35" s="12"/>
      <c r="NGP35" s="12"/>
      <c r="NGQ35" s="12"/>
      <c r="NGR35" s="11"/>
      <c r="NGS35" s="12"/>
      <c r="NGT35" s="12"/>
      <c r="NGU35" s="12"/>
      <c r="NGV35" s="12"/>
      <c r="NGW35" s="11"/>
      <c r="NGX35" s="12"/>
      <c r="NGY35" s="12"/>
      <c r="NGZ35" s="12"/>
      <c r="NHA35" s="12"/>
      <c r="NHB35" s="11"/>
      <c r="NHC35" s="12"/>
      <c r="NHD35" s="12"/>
      <c r="NHE35" s="12"/>
      <c r="NHF35" s="12"/>
      <c r="NHG35" s="11"/>
      <c r="NHH35" s="12"/>
      <c r="NHI35" s="12"/>
      <c r="NHJ35" s="12"/>
      <c r="NHK35" s="12"/>
      <c r="NHL35" s="11"/>
      <c r="NHM35" s="12"/>
      <c r="NHN35" s="12"/>
      <c r="NHO35" s="12"/>
      <c r="NHP35" s="12"/>
      <c r="NHQ35" s="11"/>
      <c r="NHR35" s="12"/>
      <c r="NHS35" s="12"/>
      <c r="NHT35" s="12"/>
      <c r="NHU35" s="12"/>
      <c r="NHV35" s="11"/>
      <c r="NHW35" s="12"/>
      <c r="NHX35" s="12"/>
      <c r="NHY35" s="12"/>
      <c r="NHZ35" s="12"/>
      <c r="NIA35" s="11"/>
      <c r="NIB35" s="12"/>
      <c r="NIC35" s="12"/>
      <c r="NID35" s="12"/>
      <c r="NIE35" s="12"/>
      <c r="NIF35" s="11"/>
      <c r="NIG35" s="12"/>
      <c r="NIH35" s="12"/>
      <c r="NII35" s="12"/>
      <c r="NIJ35" s="12"/>
      <c r="NIK35" s="11"/>
      <c r="NIL35" s="12"/>
      <c r="NIM35" s="12"/>
      <c r="NIN35" s="12"/>
      <c r="NIO35" s="12"/>
      <c r="NIP35" s="11"/>
      <c r="NIQ35" s="12"/>
      <c r="NIR35" s="12"/>
      <c r="NIS35" s="12"/>
      <c r="NIT35" s="12"/>
      <c r="NIU35" s="11"/>
      <c r="NIV35" s="12"/>
      <c r="NIW35" s="12"/>
      <c r="NIX35" s="12"/>
      <c r="NIY35" s="12"/>
      <c r="NIZ35" s="11"/>
      <c r="NJA35" s="12"/>
      <c r="NJB35" s="12"/>
      <c r="NJC35" s="12"/>
      <c r="NJD35" s="12"/>
      <c r="NJE35" s="11"/>
      <c r="NJF35" s="12"/>
      <c r="NJG35" s="12"/>
      <c r="NJH35" s="12"/>
      <c r="NJI35" s="12"/>
      <c r="NJJ35" s="11"/>
      <c r="NJK35" s="12"/>
      <c r="NJL35" s="12"/>
      <c r="NJM35" s="12"/>
      <c r="NJN35" s="12"/>
      <c r="NJO35" s="11"/>
      <c r="NJP35" s="12"/>
      <c r="NJQ35" s="12"/>
      <c r="NJR35" s="12"/>
      <c r="NJS35" s="12"/>
      <c r="NJT35" s="11"/>
      <c r="NJU35" s="12"/>
      <c r="NJV35" s="12"/>
      <c r="NJW35" s="12"/>
      <c r="NJX35" s="12"/>
      <c r="NJY35" s="11"/>
      <c r="NJZ35" s="12"/>
      <c r="NKA35" s="12"/>
      <c r="NKB35" s="12"/>
      <c r="NKC35" s="12"/>
      <c r="NKD35" s="11"/>
      <c r="NKE35" s="12"/>
      <c r="NKF35" s="12"/>
      <c r="NKG35" s="12"/>
      <c r="NKH35" s="12"/>
      <c r="NKI35" s="11"/>
      <c r="NKJ35" s="12"/>
      <c r="NKK35" s="12"/>
      <c r="NKL35" s="12"/>
      <c r="NKM35" s="12"/>
      <c r="NKN35" s="11"/>
      <c r="NKO35" s="12"/>
      <c r="NKP35" s="12"/>
      <c r="NKQ35" s="12"/>
      <c r="NKR35" s="12"/>
      <c r="NKS35" s="11"/>
      <c r="NKT35" s="12"/>
      <c r="NKU35" s="12"/>
      <c r="NKV35" s="12"/>
      <c r="NKW35" s="12"/>
      <c r="NKX35" s="11"/>
      <c r="NKY35" s="12"/>
      <c r="NKZ35" s="12"/>
      <c r="NLA35" s="12"/>
      <c r="NLB35" s="12"/>
      <c r="NLC35" s="11"/>
      <c r="NLD35" s="12"/>
      <c r="NLE35" s="12"/>
      <c r="NLF35" s="12"/>
      <c r="NLG35" s="12"/>
      <c r="NLH35" s="11"/>
      <c r="NLI35" s="12"/>
      <c r="NLJ35" s="12"/>
      <c r="NLK35" s="12"/>
      <c r="NLL35" s="12"/>
      <c r="NLM35" s="11"/>
      <c r="NLN35" s="12"/>
      <c r="NLO35" s="12"/>
      <c r="NLP35" s="12"/>
      <c r="NLQ35" s="12"/>
      <c r="NLR35" s="11"/>
      <c r="NLS35" s="12"/>
      <c r="NLT35" s="12"/>
      <c r="NLU35" s="12"/>
      <c r="NLV35" s="12"/>
      <c r="NLW35" s="11"/>
      <c r="NLX35" s="12"/>
      <c r="NLY35" s="12"/>
      <c r="NLZ35" s="12"/>
      <c r="NMA35" s="12"/>
      <c r="NMB35" s="11"/>
      <c r="NMC35" s="12"/>
      <c r="NMD35" s="12"/>
      <c r="NME35" s="12"/>
      <c r="NMF35" s="12"/>
      <c r="NMG35" s="11"/>
      <c r="NMH35" s="12"/>
      <c r="NMI35" s="12"/>
      <c r="NMJ35" s="12"/>
      <c r="NMK35" s="12"/>
      <c r="NML35" s="11"/>
      <c r="NMM35" s="12"/>
      <c r="NMN35" s="12"/>
      <c r="NMO35" s="12"/>
      <c r="NMP35" s="12"/>
      <c r="NMQ35" s="11"/>
      <c r="NMR35" s="12"/>
      <c r="NMS35" s="12"/>
      <c r="NMT35" s="12"/>
      <c r="NMU35" s="12"/>
      <c r="NMV35" s="11"/>
      <c r="NMW35" s="12"/>
      <c r="NMX35" s="12"/>
      <c r="NMY35" s="12"/>
      <c r="NMZ35" s="12"/>
      <c r="NNA35" s="11"/>
      <c r="NNB35" s="12"/>
      <c r="NNC35" s="12"/>
      <c r="NND35" s="12"/>
      <c r="NNE35" s="12"/>
      <c r="NNF35" s="11"/>
      <c r="NNG35" s="12"/>
      <c r="NNH35" s="12"/>
      <c r="NNI35" s="12"/>
      <c r="NNJ35" s="12"/>
      <c r="NNK35" s="11"/>
      <c r="NNL35" s="12"/>
      <c r="NNM35" s="12"/>
      <c r="NNN35" s="12"/>
      <c r="NNO35" s="12"/>
      <c r="NNP35" s="11"/>
      <c r="NNQ35" s="12"/>
      <c r="NNR35" s="12"/>
      <c r="NNS35" s="12"/>
      <c r="NNT35" s="12"/>
      <c r="NNU35" s="11"/>
      <c r="NNV35" s="12"/>
      <c r="NNW35" s="12"/>
      <c r="NNX35" s="12"/>
      <c r="NNY35" s="12"/>
      <c r="NNZ35" s="11"/>
      <c r="NOA35" s="12"/>
      <c r="NOB35" s="12"/>
      <c r="NOC35" s="12"/>
      <c r="NOD35" s="12"/>
      <c r="NOE35" s="11"/>
      <c r="NOF35" s="12"/>
      <c r="NOG35" s="12"/>
      <c r="NOH35" s="12"/>
      <c r="NOI35" s="12"/>
      <c r="NOJ35" s="11"/>
      <c r="NOK35" s="12"/>
      <c r="NOL35" s="12"/>
      <c r="NOM35" s="12"/>
      <c r="NON35" s="12"/>
      <c r="NOO35" s="11"/>
      <c r="NOP35" s="12"/>
      <c r="NOQ35" s="12"/>
      <c r="NOR35" s="12"/>
      <c r="NOS35" s="12"/>
      <c r="NOT35" s="11"/>
      <c r="NOU35" s="12"/>
      <c r="NOV35" s="12"/>
      <c r="NOW35" s="12"/>
      <c r="NOX35" s="12"/>
      <c r="NOY35" s="11"/>
      <c r="NOZ35" s="12"/>
      <c r="NPA35" s="12"/>
      <c r="NPB35" s="12"/>
      <c r="NPC35" s="12"/>
      <c r="NPD35" s="11"/>
      <c r="NPE35" s="12"/>
      <c r="NPF35" s="12"/>
      <c r="NPG35" s="12"/>
      <c r="NPH35" s="12"/>
      <c r="NPI35" s="11"/>
      <c r="NPJ35" s="12"/>
      <c r="NPK35" s="12"/>
      <c r="NPL35" s="12"/>
      <c r="NPM35" s="12"/>
      <c r="NPN35" s="11"/>
      <c r="NPO35" s="12"/>
      <c r="NPP35" s="12"/>
      <c r="NPQ35" s="12"/>
      <c r="NPR35" s="12"/>
      <c r="NPS35" s="11"/>
      <c r="NPT35" s="12"/>
      <c r="NPU35" s="12"/>
      <c r="NPV35" s="12"/>
      <c r="NPW35" s="12"/>
      <c r="NPX35" s="11"/>
      <c r="NPY35" s="12"/>
      <c r="NPZ35" s="12"/>
      <c r="NQA35" s="12"/>
      <c r="NQB35" s="12"/>
      <c r="NQC35" s="11"/>
      <c r="NQD35" s="12"/>
      <c r="NQE35" s="12"/>
      <c r="NQF35" s="12"/>
      <c r="NQG35" s="12"/>
      <c r="NQH35" s="11"/>
      <c r="NQI35" s="12"/>
      <c r="NQJ35" s="12"/>
      <c r="NQK35" s="12"/>
      <c r="NQL35" s="12"/>
      <c r="NQM35" s="11"/>
      <c r="NQN35" s="12"/>
      <c r="NQO35" s="12"/>
      <c r="NQP35" s="12"/>
      <c r="NQQ35" s="12"/>
      <c r="NQR35" s="11"/>
      <c r="NQS35" s="12"/>
      <c r="NQT35" s="12"/>
      <c r="NQU35" s="12"/>
      <c r="NQV35" s="12"/>
      <c r="NQW35" s="11"/>
      <c r="NQX35" s="12"/>
      <c r="NQY35" s="12"/>
      <c r="NQZ35" s="12"/>
      <c r="NRA35" s="12"/>
      <c r="NRB35" s="11"/>
      <c r="NRC35" s="12"/>
      <c r="NRD35" s="12"/>
      <c r="NRE35" s="12"/>
      <c r="NRF35" s="12"/>
      <c r="NRG35" s="11"/>
      <c r="NRH35" s="12"/>
      <c r="NRI35" s="12"/>
      <c r="NRJ35" s="12"/>
      <c r="NRK35" s="12"/>
      <c r="NRL35" s="11"/>
      <c r="NRM35" s="12"/>
      <c r="NRN35" s="12"/>
      <c r="NRO35" s="12"/>
      <c r="NRP35" s="12"/>
      <c r="NRQ35" s="11"/>
      <c r="NRR35" s="12"/>
      <c r="NRS35" s="12"/>
      <c r="NRT35" s="12"/>
      <c r="NRU35" s="12"/>
      <c r="NRV35" s="11"/>
      <c r="NRW35" s="12"/>
      <c r="NRX35" s="12"/>
      <c r="NRY35" s="12"/>
      <c r="NRZ35" s="12"/>
      <c r="NSA35" s="11"/>
      <c r="NSB35" s="12"/>
      <c r="NSC35" s="12"/>
      <c r="NSD35" s="12"/>
      <c r="NSE35" s="12"/>
      <c r="NSF35" s="11"/>
      <c r="NSG35" s="12"/>
      <c r="NSH35" s="12"/>
      <c r="NSI35" s="12"/>
      <c r="NSJ35" s="12"/>
      <c r="NSK35" s="11"/>
      <c r="NSL35" s="12"/>
      <c r="NSM35" s="12"/>
      <c r="NSN35" s="12"/>
      <c r="NSO35" s="12"/>
      <c r="NSP35" s="11"/>
      <c r="NSQ35" s="12"/>
      <c r="NSR35" s="12"/>
      <c r="NSS35" s="12"/>
      <c r="NST35" s="12"/>
      <c r="NSU35" s="11"/>
      <c r="NSV35" s="12"/>
      <c r="NSW35" s="12"/>
      <c r="NSX35" s="12"/>
      <c r="NSY35" s="12"/>
      <c r="NSZ35" s="11"/>
      <c r="NTA35" s="12"/>
      <c r="NTB35" s="12"/>
      <c r="NTC35" s="12"/>
      <c r="NTD35" s="12"/>
      <c r="NTE35" s="11"/>
      <c r="NTF35" s="12"/>
      <c r="NTG35" s="12"/>
      <c r="NTH35" s="12"/>
      <c r="NTI35" s="12"/>
      <c r="NTJ35" s="11"/>
      <c r="NTK35" s="12"/>
      <c r="NTL35" s="12"/>
      <c r="NTM35" s="12"/>
      <c r="NTN35" s="12"/>
      <c r="NTO35" s="11"/>
      <c r="NTP35" s="12"/>
      <c r="NTQ35" s="12"/>
      <c r="NTR35" s="12"/>
      <c r="NTS35" s="12"/>
      <c r="NTT35" s="11"/>
      <c r="NTU35" s="12"/>
      <c r="NTV35" s="12"/>
      <c r="NTW35" s="12"/>
      <c r="NTX35" s="12"/>
      <c r="NTY35" s="11"/>
      <c r="NTZ35" s="12"/>
      <c r="NUA35" s="12"/>
      <c r="NUB35" s="12"/>
      <c r="NUC35" s="12"/>
      <c r="NUD35" s="11"/>
      <c r="NUE35" s="12"/>
      <c r="NUF35" s="12"/>
      <c r="NUG35" s="12"/>
      <c r="NUH35" s="12"/>
      <c r="NUI35" s="11"/>
      <c r="NUJ35" s="12"/>
      <c r="NUK35" s="12"/>
      <c r="NUL35" s="12"/>
      <c r="NUM35" s="12"/>
      <c r="NUN35" s="11"/>
      <c r="NUO35" s="12"/>
      <c r="NUP35" s="12"/>
      <c r="NUQ35" s="12"/>
      <c r="NUR35" s="12"/>
      <c r="NUS35" s="11"/>
      <c r="NUT35" s="12"/>
      <c r="NUU35" s="12"/>
      <c r="NUV35" s="12"/>
      <c r="NUW35" s="12"/>
      <c r="NUX35" s="11"/>
      <c r="NUY35" s="12"/>
      <c r="NUZ35" s="12"/>
      <c r="NVA35" s="12"/>
      <c r="NVB35" s="12"/>
      <c r="NVC35" s="11"/>
      <c r="NVD35" s="12"/>
      <c r="NVE35" s="12"/>
      <c r="NVF35" s="12"/>
      <c r="NVG35" s="12"/>
      <c r="NVH35" s="11"/>
      <c r="NVI35" s="12"/>
      <c r="NVJ35" s="12"/>
      <c r="NVK35" s="12"/>
      <c r="NVL35" s="12"/>
      <c r="NVM35" s="11"/>
      <c r="NVN35" s="12"/>
      <c r="NVO35" s="12"/>
      <c r="NVP35" s="12"/>
      <c r="NVQ35" s="12"/>
      <c r="NVR35" s="11"/>
      <c r="NVS35" s="12"/>
      <c r="NVT35" s="12"/>
      <c r="NVU35" s="12"/>
      <c r="NVV35" s="12"/>
      <c r="NVW35" s="11"/>
      <c r="NVX35" s="12"/>
      <c r="NVY35" s="12"/>
      <c r="NVZ35" s="12"/>
      <c r="NWA35" s="12"/>
      <c r="NWB35" s="11"/>
      <c r="NWC35" s="12"/>
      <c r="NWD35" s="12"/>
      <c r="NWE35" s="12"/>
      <c r="NWF35" s="12"/>
      <c r="NWG35" s="11"/>
      <c r="NWH35" s="12"/>
      <c r="NWI35" s="12"/>
      <c r="NWJ35" s="12"/>
      <c r="NWK35" s="12"/>
      <c r="NWL35" s="11"/>
      <c r="NWM35" s="12"/>
      <c r="NWN35" s="12"/>
      <c r="NWO35" s="12"/>
      <c r="NWP35" s="12"/>
      <c r="NWQ35" s="11"/>
      <c r="NWR35" s="12"/>
      <c r="NWS35" s="12"/>
      <c r="NWT35" s="12"/>
      <c r="NWU35" s="12"/>
      <c r="NWV35" s="11"/>
      <c r="NWW35" s="12"/>
      <c r="NWX35" s="12"/>
      <c r="NWY35" s="12"/>
      <c r="NWZ35" s="12"/>
      <c r="NXA35" s="11"/>
      <c r="NXB35" s="12"/>
      <c r="NXC35" s="12"/>
      <c r="NXD35" s="12"/>
      <c r="NXE35" s="12"/>
      <c r="NXF35" s="11"/>
      <c r="NXG35" s="12"/>
      <c r="NXH35" s="12"/>
      <c r="NXI35" s="12"/>
      <c r="NXJ35" s="12"/>
      <c r="NXK35" s="11"/>
      <c r="NXL35" s="12"/>
      <c r="NXM35" s="12"/>
      <c r="NXN35" s="12"/>
      <c r="NXO35" s="12"/>
      <c r="NXP35" s="11"/>
      <c r="NXQ35" s="12"/>
      <c r="NXR35" s="12"/>
      <c r="NXS35" s="12"/>
      <c r="NXT35" s="12"/>
      <c r="NXU35" s="11"/>
      <c r="NXV35" s="12"/>
      <c r="NXW35" s="12"/>
      <c r="NXX35" s="12"/>
      <c r="NXY35" s="12"/>
      <c r="NXZ35" s="11"/>
      <c r="NYA35" s="12"/>
      <c r="NYB35" s="12"/>
      <c r="NYC35" s="12"/>
      <c r="NYD35" s="12"/>
      <c r="NYE35" s="11"/>
      <c r="NYF35" s="12"/>
      <c r="NYG35" s="12"/>
      <c r="NYH35" s="12"/>
      <c r="NYI35" s="12"/>
      <c r="NYJ35" s="11"/>
      <c r="NYK35" s="12"/>
      <c r="NYL35" s="12"/>
      <c r="NYM35" s="12"/>
      <c r="NYN35" s="12"/>
      <c r="NYO35" s="11"/>
      <c r="NYP35" s="12"/>
      <c r="NYQ35" s="12"/>
      <c r="NYR35" s="12"/>
      <c r="NYS35" s="12"/>
      <c r="NYT35" s="11"/>
      <c r="NYU35" s="12"/>
      <c r="NYV35" s="12"/>
      <c r="NYW35" s="12"/>
      <c r="NYX35" s="12"/>
      <c r="NYY35" s="11"/>
      <c r="NYZ35" s="12"/>
      <c r="NZA35" s="12"/>
      <c r="NZB35" s="12"/>
      <c r="NZC35" s="12"/>
      <c r="NZD35" s="11"/>
      <c r="NZE35" s="12"/>
      <c r="NZF35" s="12"/>
      <c r="NZG35" s="12"/>
      <c r="NZH35" s="12"/>
      <c r="NZI35" s="11"/>
      <c r="NZJ35" s="12"/>
      <c r="NZK35" s="12"/>
      <c r="NZL35" s="12"/>
      <c r="NZM35" s="12"/>
      <c r="NZN35" s="11"/>
      <c r="NZO35" s="12"/>
      <c r="NZP35" s="12"/>
      <c r="NZQ35" s="12"/>
      <c r="NZR35" s="12"/>
      <c r="NZS35" s="11"/>
      <c r="NZT35" s="12"/>
      <c r="NZU35" s="12"/>
      <c r="NZV35" s="12"/>
      <c r="NZW35" s="12"/>
      <c r="NZX35" s="11"/>
      <c r="NZY35" s="12"/>
      <c r="NZZ35" s="12"/>
      <c r="OAA35" s="12"/>
      <c r="OAB35" s="12"/>
      <c r="OAC35" s="11"/>
      <c r="OAD35" s="12"/>
      <c r="OAE35" s="12"/>
      <c r="OAF35" s="12"/>
      <c r="OAG35" s="12"/>
      <c r="OAH35" s="11"/>
      <c r="OAI35" s="12"/>
      <c r="OAJ35" s="12"/>
      <c r="OAK35" s="12"/>
      <c r="OAL35" s="12"/>
      <c r="OAM35" s="11"/>
      <c r="OAN35" s="12"/>
      <c r="OAO35" s="12"/>
      <c r="OAP35" s="12"/>
      <c r="OAQ35" s="12"/>
      <c r="OAR35" s="11"/>
      <c r="OAS35" s="12"/>
      <c r="OAT35" s="12"/>
      <c r="OAU35" s="12"/>
      <c r="OAV35" s="12"/>
      <c r="OAW35" s="11"/>
      <c r="OAX35" s="12"/>
      <c r="OAY35" s="12"/>
      <c r="OAZ35" s="12"/>
      <c r="OBA35" s="12"/>
      <c r="OBB35" s="11"/>
      <c r="OBC35" s="12"/>
      <c r="OBD35" s="12"/>
      <c r="OBE35" s="12"/>
      <c r="OBF35" s="12"/>
      <c r="OBG35" s="11"/>
      <c r="OBH35" s="12"/>
      <c r="OBI35" s="12"/>
      <c r="OBJ35" s="12"/>
      <c r="OBK35" s="12"/>
      <c r="OBL35" s="11"/>
      <c r="OBM35" s="12"/>
      <c r="OBN35" s="12"/>
      <c r="OBO35" s="12"/>
      <c r="OBP35" s="12"/>
      <c r="OBQ35" s="11"/>
      <c r="OBR35" s="12"/>
      <c r="OBS35" s="12"/>
      <c r="OBT35" s="12"/>
      <c r="OBU35" s="12"/>
      <c r="OBV35" s="11"/>
      <c r="OBW35" s="12"/>
      <c r="OBX35" s="12"/>
      <c r="OBY35" s="12"/>
      <c r="OBZ35" s="12"/>
      <c r="OCA35" s="11"/>
      <c r="OCB35" s="12"/>
      <c r="OCC35" s="12"/>
      <c r="OCD35" s="12"/>
      <c r="OCE35" s="12"/>
      <c r="OCF35" s="11"/>
      <c r="OCG35" s="12"/>
      <c r="OCH35" s="12"/>
      <c r="OCI35" s="12"/>
      <c r="OCJ35" s="12"/>
      <c r="OCK35" s="11"/>
      <c r="OCL35" s="12"/>
      <c r="OCM35" s="12"/>
      <c r="OCN35" s="12"/>
      <c r="OCO35" s="12"/>
      <c r="OCP35" s="11"/>
      <c r="OCQ35" s="12"/>
      <c r="OCR35" s="12"/>
      <c r="OCS35" s="12"/>
      <c r="OCT35" s="12"/>
      <c r="OCU35" s="11"/>
      <c r="OCV35" s="12"/>
      <c r="OCW35" s="12"/>
      <c r="OCX35" s="12"/>
      <c r="OCY35" s="12"/>
      <c r="OCZ35" s="11"/>
      <c r="ODA35" s="12"/>
      <c r="ODB35" s="12"/>
      <c r="ODC35" s="12"/>
      <c r="ODD35" s="12"/>
      <c r="ODE35" s="11"/>
      <c r="ODF35" s="12"/>
      <c r="ODG35" s="12"/>
      <c r="ODH35" s="12"/>
      <c r="ODI35" s="12"/>
      <c r="ODJ35" s="11"/>
      <c r="ODK35" s="12"/>
      <c r="ODL35" s="12"/>
      <c r="ODM35" s="12"/>
      <c r="ODN35" s="12"/>
      <c r="ODO35" s="11"/>
      <c r="ODP35" s="12"/>
      <c r="ODQ35" s="12"/>
      <c r="ODR35" s="12"/>
      <c r="ODS35" s="12"/>
      <c r="ODT35" s="11"/>
      <c r="ODU35" s="12"/>
      <c r="ODV35" s="12"/>
      <c r="ODW35" s="12"/>
      <c r="ODX35" s="12"/>
      <c r="ODY35" s="11"/>
      <c r="ODZ35" s="12"/>
      <c r="OEA35" s="12"/>
      <c r="OEB35" s="12"/>
      <c r="OEC35" s="12"/>
      <c r="OED35" s="11"/>
      <c r="OEE35" s="12"/>
      <c r="OEF35" s="12"/>
      <c r="OEG35" s="12"/>
      <c r="OEH35" s="12"/>
      <c r="OEI35" s="11"/>
      <c r="OEJ35" s="12"/>
      <c r="OEK35" s="12"/>
      <c r="OEL35" s="12"/>
      <c r="OEM35" s="12"/>
      <c r="OEN35" s="11"/>
      <c r="OEO35" s="12"/>
      <c r="OEP35" s="12"/>
      <c r="OEQ35" s="12"/>
      <c r="OER35" s="12"/>
      <c r="OES35" s="11"/>
      <c r="OET35" s="12"/>
      <c r="OEU35" s="12"/>
      <c r="OEV35" s="12"/>
      <c r="OEW35" s="12"/>
      <c r="OEX35" s="11"/>
      <c r="OEY35" s="12"/>
      <c r="OEZ35" s="12"/>
      <c r="OFA35" s="12"/>
      <c r="OFB35" s="12"/>
      <c r="OFC35" s="11"/>
      <c r="OFD35" s="12"/>
      <c r="OFE35" s="12"/>
      <c r="OFF35" s="12"/>
      <c r="OFG35" s="12"/>
      <c r="OFH35" s="11"/>
      <c r="OFI35" s="12"/>
      <c r="OFJ35" s="12"/>
      <c r="OFK35" s="12"/>
      <c r="OFL35" s="12"/>
      <c r="OFM35" s="11"/>
      <c r="OFN35" s="12"/>
      <c r="OFO35" s="12"/>
      <c r="OFP35" s="12"/>
      <c r="OFQ35" s="12"/>
      <c r="OFR35" s="11"/>
      <c r="OFS35" s="12"/>
      <c r="OFT35" s="12"/>
      <c r="OFU35" s="12"/>
      <c r="OFV35" s="12"/>
      <c r="OFW35" s="11"/>
      <c r="OFX35" s="12"/>
      <c r="OFY35" s="12"/>
      <c r="OFZ35" s="12"/>
      <c r="OGA35" s="12"/>
      <c r="OGB35" s="11"/>
      <c r="OGC35" s="12"/>
      <c r="OGD35" s="12"/>
      <c r="OGE35" s="12"/>
      <c r="OGF35" s="12"/>
      <c r="OGG35" s="11"/>
      <c r="OGH35" s="12"/>
      <c r="OGI35" s="12"/>
      <c r="OGJ35" s="12"/>
      <c r="OGK35" s="12"/>
      <c r="OGL35" s="11"/>
      <c r="OGM35" s="12"/>
      <c r="OGN35" s="12"/>
      <c r="OGO35" s="12"/>
      <c r="OGP35" s="12"/>
      <c r="OGQ35" s="11"/>
      <c r="OGR35" s="12"/>
      <c r="OGS35" s="12"/>
      <c r="OGT35" s="12"/>
      <c r="OGU35" s="12"/>
      <c r="OGV35" s="11"/>
      <c r="OGW35" s="12"/>
      <c r="OGX35" s="12"/>
      <c r="OGY35" s="12"/>
      <c r="OGZ35" s="12"/>
      <c r="OHA35" s="11"/>
      <c r="OHB35" s="12"/>
      <c r="OHC35" s="12"/>
      <c r="OHD35" s="12"/>
      <c r="OHE35" s="12"/>
      <c r="OHF35" s="11"/>
      <c r="OHG35" s="12"/>
      <c r="OHH35" s="12"/>
      <c r="OHI35" s="12"/>
      <c r="OHJ35" s="12"/>
      <c r="OHK35" s="11"/>
      <c r="OHL35" s="12"/>
      <c r="OHM35" s="12"/>
      <c r="OHN35" s="12"/>
      <c r="OHO35" s="12"/>
      <c r="OHP35" s="11"/>
      <c r="OHQ35" s="12"/>
      <c r="OHR35" s="12"/>
      <c r="OHS35" s="12"/>
      <c r="OHT35" s="12"/>
      <c r="OHU35" s="11"/>
      <c r="OHV35" s="12"/>
      <c r="OHW35" s="12"/>
      <c r="OHX35" s="12"/>
      <c r="OHY35" s="12"/>
      <c r="OHZ35" s="11"/>
      <c r="OIA35" s="12"/>
      <c r="OIB35" s="12"/>
      <c r="OIC35" s="12"/>
      <c r="OID35" s="12"/>
      <c r="OIE35" s="11"/>
      <c r="OIF35" s="12"/>
      <c r="OIG35" s="12"/>
      <c r="OIH35" s="12"/>
      <c r="OII35" s="12"/>
      <c r="OIJ35" s="11"/>
      <c r="OIK35" s="12"/>
      <c r="OIL35" s="12"/>
      <c r="OIM35" s="12"/>
      <c r="OIN35" s="12"/>
      <c r="OIO35" s="11"/>
      <c r="OIP35" s="12"/>
      <c r="OIQ35" s="12"/>
      <c r="OIR35" s="12"/>
      <c r="OIS35" s="12"/>
      <c r="OIT35" s="11"/>
      <c r="OIU35" s="12"/>
      <c r="OIV35" s="12"/>
      <c r="OIW35" s="12"/>
      <c r="OIX35" s="12"/>
      <c r="OIY35" s="11"/>
      <c r="OIZ35" s="12"/>
      <c r="OJA35" s="12"/>
      <c r="OJB35" s="12"/>
      <c r="OJC35" s="12"/>
      <c r="OJD35" s="11"/>
      <c r="OJE35" s="12"/>
      <c r="OJF35" s="12"/>
      <c r="OJG35" s="12"/>
      <c r="OJH35" s="12"/>
      <c r="OJI35" s="11"/>
      <c r="OJJ35" s="12"/>
      <c r="OJK35" s="12"/>
      <c r="OJL35" s="12"/>
      <c r="OJM35" s="12"/>
      <c r="OJN35" s="11"/>
      <c r="OJO35" s="12"/>
      <c r="OJP35" s="12"/>
      <c r="OJQ35" s="12"/>
      <c r="OJR35" s="12"/>
      <c r="OJS35" s="11"/>
      <c r="OJT35" s="12"/>
      <c r="OJU35" s="12"/>
      <c r="OJV35" s="12"/>
      <c r="OJW35" s="12"/>
      <c r="OJX35" s="11"/>
      <c r="OJY35" s="12"/>
      <c r="OJZ35" s="12"/>
      <c r="OKA35" s="12"/>
      <c r="OKB35" s="12"/>
      <c r="OKC35" s="11"/>
      <c r="OKD35" s="12"/>
      <c r="OKE35" s="12"/>
      <c r="OKF35" s="12"/>
      <c r="OKG35" s="12"/>
      <c r="OKH35" s="11"/>
      <c r="OKI35" s="12"/>
      <c r="OKJ35" s="12"/>
      <c r="OKK35" s="12"/>
      <c r="OKL35" s="12"/>
      <c r="OKM35" s="11"/>
      <c r="OKN35" s="12"/>
      <c r="OKO35" s="12"/>
      <c r="OKP35" s="12"/>
      <c r="OKQ35" s="12"/>
      <c r="OKR35" s="11"/>
      <c r="OKS35" s="12"/>
      <c r="OKT35" s="12"/>
      <c r="OKU35" s="12"/>
      <c r="OKV35" s="12"/>
      <c r="OKW35" s="11"/>
      <c r="OKX35" s="12"/>
      <c r="OKY35" s="12"/>
      <c r="OKZ35" s="12"/>
      <c r="OLA35" s="12"/>
      <c r="OLB35" s="11"/>
      <c r="OLC35" s="12"/>
      <c r="OLD35" s="12"/>
      <c r="OLE35" s="12"/>
      <c r="OLF35" s="12"/>
      <c r="OLG35" s="11"/>
      <c r="OLH35" s="12"/>
      <c r="OLI35" s="12"/>
      <c r="OLJ35" s="12"/>
      <c r="OLK35" s="12"/>
      <c r="OLL35" s="11"/>
      <c r="OLM35" s="12"/>
      <c r="OLN35" s="12"/>
      <c r="OLO35" s="12"/>
      <c r="OLP35" s="12"/>
      <c r="OLQ35" s="11"/>
      <c r="OLR35" s="12"/>
      <c r="OLS35" s="12"/>
      <c r="OLT35" s="12"/>
      <c r="OLU35" s="12"/>
      <c r="OLV35" s="11"/>
      <c r="OLW35" s="12"/>
      <c r="OLX35" s="12"/>
      <c r="OLY35" s="12"/>
      <c r="OLZ35" s="12"/>
      <c r="OMA35" s="11"/>
      <c r="OMB35" s="12"/>
      <c r="OMC35" s="12"/>
      <c r="OMD35" s="12"/>
      <c r="OME35" s="12"/>
      <c r="OMF35" s="11"/>
      <c r="OMG35" s="12"/>
      <c r="OMH35" s="12"/>
      <c r="OMI35" s="12"/>
      <c r="OMJ35" s="12"/>
      <c r="OMK35" s="11"/>
      <c r="OML35" s="12"/>
      <c r="OMM35" s="12"/>
      <c r="OMN35" s="12"/>
      <c r="OMO35" s="12"/>
      <c r="OMP35" s="11"/>
      <c r="OMQ35" s="12"/>
      <c r="OMR35" s="12"/>
      <c r="OMS35" s="12"/>
      <c r="OMT35" s="12"/>
      <c r="OMU35" s="11"/>
      <c r="OMV35" s="12"/>
      <c r="OMW35" s="12"/>
      <c r="OMX35" s="12"/>
      <c r="OMY35" s="12"/>
      <c r="OMZ35" s="11"/>
      <c r="ONA35" s="12"/>
      <c r="ONB35" s="12"/>
      <c r="ONC35" s="12"/>
      <c r="OND35" s="12"/>
      <c r="ONE35" s="11"/>
      <c r="ONF35" s="12"/>
      <c r="ONG35" s="12"/>
      <c r="ONH35" s="12"/>
      <c r="ONI35" s="12"/>
      <c r="ONJ35" s="11"/>
      <c r="ONK35" s="12"/>
      <c r="ONL35" s="12"/>
      <c r="ONM35" s="12"/>
      <c r="ONN35" s="12"/>
      <c r="ONO35" s="11"/>
      <c r="ONP35" s="12"/>
      <c r="ONQ35" s="12"/>
      <c r="ONR35" s="12"/>
      <c r="ONS35" s="12"/>
      <c r="ONT35" s="11"/>
      <c r="ONU35" s="12"/>
      <c r="ONV35" s="12"/>
      <c r="ONW35" s="12"/>
      <c r="ONX35" s="12"/>
      <c r="ONY35" s="11"/>
      <c r="ONZ35" s="12"/>
      <c r="OOA35" s="12"/>
      <c r="OOB35" s="12"/>
      <c r="OOC35" s="12"/>
      <c r="OOD35" s="11"/>
      <c r="OOE35" s="12"/>
      <c r="OOF35" s="12"/>
      <c r="OOG35" s="12"/>
      <c r="OOH35" s="12"/>
      <c r="OOI35" s="11"/>
      <c r="OOJ35" s="12"/>
      <c r="OOK35" s="12"/>
      <c r="OOL35" s="12"/>
      <c r="OOM35" s="12"/>
      <c r="OON35" s="11"/>
      <c r="OOO35" s="12"/>
      <c r="OOP35" s="12"/>
      <c r="OOQ35" s="12"/>
      <c r="OOR35" s="12"/>
      <c r="OOS35" s="11"/>
      <c r="OOT35" s="12"/>
      <c r="OOU35" s="12"/>
      <c r="OOV35" s="12"/>
      <c r="OOW35" s="12"/>
      <c r="OOX35" s="11"/>
      <c r="OOY35" s="12"/>
      <c r="OOZ35" s="12"/>
      <c r="OPA35" s="12"/>
      <c r="OPB35" s="12"/>
      <c r="OPC35" s="11"/>
      <c r="OPD35" s="12"/>
      <c r="OPE35" s="12"/>
      <c r="OPF35" s="12"/>
      <c r="OPG35" s="12"/>
      <c r="OPH35" s="11"/>
      <c r="OPI35" s="12"/>
      <c r="OPJ35" s="12"/>
      <c r="OPK35" s="12"/>
      <c r="OPL35" s="12"/>
      <c r="OPM35" s="11"/>
      <c r="OPN35" s="12"/>
      <c r="OPO35" s="12"/>
      <c r="OPP35" s="12"/>
      <c r="OPQ35" s="12"/>
      <c r="OPR35" s="11"/>
      <c r="OPS35" s="12"/>
      <c r="OPT35" s="12"/>
      <c r="OPU35" s="12"/>
      <c r="OPV35" s="12"/>
      <c r="OPW35" s="11"/>
      <c r="OPX35" s="12"/>
      <c r="OPY35" s="12"/>
      <c r="OPZ35" s="12"/>
      <c r="OQA35" s="12"/>
      <c r="OQB35" s="11"/>
      <c r="OQC35" s="12"/>
      <c r="OQD35" s="12"/>
      <c r="OQE35" s="12"/>
      <c r="OQF35" s="12"/>
      <c r="OQG35" s="11"/>
      <c r="OQH35" s="12"/>
      <c r="OQI35" s="12"/>
      <c r="OQJ35" s="12"/>
      <c r="OQK35" s="12"/>
      <c r="OQL35" s="11"/>
      <c r="OQM35" s="12"/>
      <c r="OQN35" s="12"/>
      <c r="OQO35" s="12"/>
      <c r="OQP35" s="12"/>
      <c r="OQQ35" s="11"/>
      <c r="OQR35" s="12"/>
      <c r="OQS35" s="12"/>
      <c r="OQT35" s="12"/>
      <c r="OQU35" s="12"/>
      <c r="OQV35" s="11"/>
      <c r="OQW35" s="12"/>
      <c r="OQX35" s="12"/>
      <c r="OQY35" s="12"/>
      <c r="OQZ35" s="12"/>
      <c r="ORA35" s="11"/>
      <c r="ORB35" s="12"/>
      <c r="ORC35" s="12"/>
      <c r="ORD35" s="12"/>
      <c r="ORE35" s="12"/>
      <c r="ORF35" s="11"/>
      <c r="ORG35" s="12"/>
      <c r="ORH35" s="12"/>
      <c r="ORI35" s="12"/>
      <c r="ORJ35" s="12"/>
      <c r="ORK35" s="11"/>
      <c r="ORL35" s="12"/>
      <c r="ORM35" s="12"/>
      <c r="ORN35" s="12"/>
      <c r="ORO35" s="12"/>
      <c r="ORP35" s="11"/>
      <c r="ORQ35" s="12"/>
      <c r="ORR35" s="12"/>
      <c r="ORS35" s="12"/>
      <c r="ORT35" s="12"/>
      <c r="ORU35" s="11"/>
      <c r="ORV35" s="12"/>
      <c r="ORW35" s="12"/>
      <c r="ORX35" s="12"/>
      <c r="ORY35" s="12"/>
      <c r="ORZ35" s="11"/>
      <c r="OSA35" s="12"/>
      <c r="OSB35" s="12"/>
      <c r="OSC35" s="12"/>
      <c r="OSD35" s="12"/>
      <c r="OSE35" s="11"/>
      <c r="OSF35" s="12"/>
      <c r="OSG35" s="12"/>
      <c r="OSH35" s="12"/>
      <c r="OSI35" s="12"/>
      <c r="OSJ35" s="11"/>
      <c r="OSK35" s="12"/>
      <c r="OSL35" s="12"/>
      <c r="OSM35" s="12"/>
      <c r="OSN35" s="12"/>
      <c r="OSO35" s="11"/>
      <c r="OSP35" s="12"/>
      <c r="OSQ35" s="12"/>
      <c r="OSR35" s="12"/>
      <c r="OSS35" s="12"/>
      <c r="OST35" s="11"/>
      <c r="OSU35" s="12"/>
      <c r="OSV35" s="12"/>
      <c r="OSW35" s="12"/>
      <c r="OSX35" s="12"/>
      <c r="OSY35" s="11"/>
      <c r="OSZ35" s="12"/>
      <c r="OTA35" s="12"/>
      <c r="OTB35" s="12"/>
      <c r="OTC35" s="12"/>
      <c r="OTD35" s="11"/>
      <c r="OTE35" s="12"/>
      <c r="OTF35" s="12"/>
      <c r="OTG35" s="12"/>
      <c r="OTH35" s="12"/>
      <c r="OTI35" s="11"/>
      <c r="OTJ35" s="12"/>
      <c r="OTK35" s="12"/>
      <c r="OTL35" s="12"/>
      <c r="OTM35" s="12"/>
      <c r="OTN35" s="11"/>
      <c r="OTO35" s="12"/>
      <c r="OTP35" s="12"/>
      <c r="OTQ35" s="12"/>
      <c r="OTR35" s="12"/>
      <c r="OTS35" s="11"/>
      <c r="OTT35" s="12"/>
      <c r="OTU35" s="12"/>
      <c r="OTV35" s="12"/>
      <c r="OTW35" s="12"/>
      <c r="OTX35" s="11"/>
      <c r="OTY35" s="12"/>
      <c r="OTZ35" s="12"/>
      <c r="OUA35" s="12"/>
      <c r="OUB35" s="12"/>
      <c r="OUC35" s="11"/>
      <c r="OUD35" s="12"/>
      <c r="OUE35" s="12"/>
      <c r="OUF35" s="12"/>
      <c r="OUG35" s="12"/>
      <c r="OUH35" s="11"/>
      <c r="OUI35" s="12"/>
      <c r="OUJ35" s="12"/>
      <c r="OUK35" s="12"/>
      <c r="OUL35" s="12"/>
      <c r="OUM35" s="11"/>
      <c r="OUN35" s="12"/>
      <c r="OUO35" s="12"/>
      <c r="OUP35" s="12"/>
      <c r="OUQ35" s="12"/>
      <c r="OUR35" s="11"/>
      <c r="OUS35" s="12"/>
      <c r="OUT35" s="12"/>
      <c r="OUU35" s="12"/>
      <c r="OUV35" s="12"/>
      <c r="OUW35" s="11"/>
      <c r="OUX35" s="12"/>
      <c r="OUY35" s="12"/>
      <c r="OUZ35" s="12"/>
      <c r="OVA35" s="12"/>
      <c r="OVB35" s="11"/>
      <c r="OVC35" s="12"/>
      <c r="OVD35" s="12"/>
      <c r="OVE35" s="12"/>
      <c r="OVF35" s="12"/>
      <c r="OVG35" s="11"/>
      <c r="OVH35" s="12"/>
      <c r="OVI35" s="12"/>
      <c r="OVJ35" s="12"/>
      <c r="OVK35" s="12"/>
      <c r="OVL35" s="11"/>
      <c r="OVM35" s="12"/>
      <c r="OVN35" s="12"/>
      <c r="OVO35" s="12"/>
      <c r="OVP35" s="12"/>
      <c r="OVQ35" s="11"/>
      <c r="OVR35" s="12"/>
      <c r="OVS35" s="12"/>
      <c r="OVT35" s="12"/>
      <c r="OVU35" s="12"/>
      <c r="OVV35" s="11"/>
      <c r="OVW35" s="12"/>
      <c r="OVX35" s="12"/>
      <c r="OVY35" s="12"/>
      <c r="OVZ35" s="12"/>
      <c r="OWA35" s="11"/>
      <c r="OWB35" s="12"/>
      <c r="OWC35" s="12"/>
      <c r="OWD35" s="12"/>
      <c r="OWE35" s="12"/>
      <c r="OWF35" s="11"/>
      <c r="OWG35" s="12"/>
      <c r="OWH35" s="12"/>
      <c r="OWI35" s="12"/>
      <c r="OWJ35" s="12"/>
      <c r="OWK35" s="11"/>
      <c r="OWL35" s="12"/>
      <c r="OWM35" s="12"/>
      <c r="OWN35" s="12"/>
      <c r="OWO35" s="12"/>
      <c r="OWP35" s="11"/>
      <c r="OWQ35" s="12"/>
      <c r="OWR35" s="12"/>
      <c r="OWS35" s="12"/>
      <c r="OWT35" s="12"/>
      <c r="OWU35" s="11"/>
      <c r="OWV35" s="12"/>
      <c r="OWW35" s="12"/>
      <c r="OWX35" s="12"/>
      <c r="OWY35" s="12"/>
      <c r="OWZ35" s="11"/>
      <c r="OXA35" s="12"/>
      <c r="OXB35" s="12"/>
      <c r="OXC35" s="12"/>
      <c r="OXD35" s="12"/>
      <c r="OXE35" s="11"/>
      <c r="OXF35" s="12"/>
      <c r="OXG35" s="12"/>
      <c r="OXH35" s="12"/>
      <c r="OXI35" s="12"/>
      <c r="OXJ35" s="11"/>
      <c r="OXK35" s="12"/>
      <c r="OXL35" s="12"/>
      <c r="OXM35" s="12"/>
      <c r="OXN35" s="12"/>
      <c r="OXO35" s="11"/>
      <c r="OXP35" s="12"/>
      <c r="OXQ35" s="12"/>
      <c r="OXR35" s="12"/>
      <c r="OXS35" s="12"/>
      <c r="OXT35" s="11"/>
      <c r="OXU35" s="12"/>
      <c r="OXV35" s="12"/>
      <c r="OXW35" s="12"/>
      <c r="OXX35" s="12"/>
      <c r="OXY35" s="11"/>
      <c r="OXZ35" s="12"/>
      <c r="OYA35" s="12"/>
      <c r="OYB35" s="12"/>
      <c r="OYC35" s="12"/>
      <c r="OYD35" s="11"/>
      <c r="OYE35" s="12"/>
      <c r="OYF35" s="12"/>
      <c r="OYG35" s="12"/>
      <c r="OYH35" s="12"/>
      <c r="OYI35" s="11"/>
      <c r="OYJ35" s="12"/>
      <c r="OYK35" s="12"/>
      <c r="OYL35" s="12"/>
      <c r="OYM35" s="12"/>
      <c r="OYN35" s="11"/>
      <c r="OYO35" s="12"/>
      <c r="OYP35" s="12"/>
      <c r="OYQ35" s="12"/>
      <c r="OYR35" s="12"/>
      <c r="OYS35" s="11"/>
      <c r="OYT35" s="12"/>
      <c r="OYU35" s="12"/>
      <c r="OYV35" s="12"/>
      <c r="OYW35" s="12"/>
      <c r="OYX35" s="11"/>
      <c r="OYY35" s="12"/>
      <c r="OYZ35" s="12"/>
      <c r="OZA35" s="12"/>
      <c r="OZB35" s="12"/>
      <c r="OZC35" s="11"/>
      <c r="OZD35" s="12"/>
      <c r="OZE35" s="12"/>
      <c r="OZF35" s="12"/>
      <c r="OZG35" s="12"/>
      <c r="OZH35" s="11"/>
      <c r="OZI35" s="12"/>
      <c r="OZJ35" s="12"/>
      <c r="OZK35" s="12"/>
      <c r="OZL35" s="12"/>
      <c r="OZM35" s="11"/>
      <c r="OZN35" s="12"/>
      <c r="OZO35" s="12"/>
      <c r="OZP35" s="12"/>
      <c r="OZQ35" s="12"/>
      <c r="OZR35" s="11"/>
      <c r="OZS35" s="12"/>
      <c r="OZT35" s="12"/>
      <c r="OZU35" s="12"/>
      <c r="OZV35" s="12"/>
      <c r="OZW35" s="11"/>
      <c r="OZX35" s="12"/>
      <c r="OZY35" s="12"/>
      <c r="OZZ35" s="12"/>
      <c r="PAA35" s="12"/>
      <c r="PAB35" s="11"/>
      <c r="PAC35" s="12"/>
      <c r="PAD35" s="12"/>
      <c r="PAE35" s="12"/>
      <c r="PAF35" s="12"/>
      <c r="PAG35" s="11"/>
      <c r="PAH35" s="12"/>
      <c r="PAI35" s="12"/>
      <c r="PAJ35" s="12"/>
      <c r="PAK35" s="12"/>
      <c r="PAL35" s="11"/>
      <c r="PAM35" s="12"/>
      <c r="PAN35" s="12"/>
      <c r="PAO35" s="12"/>
      <c r="PAP35" s="12"/>
      <c r="PAQ35" s="11"/>
      <c r="PAR35" s="12"/>
      <c r="PAS35" s="12"/>
      <c r="PAT35" s="12"/>
      <c r="PAU35" s="12"/>
      <c r="PAV35" s="11"/>
      <c r="PAW35" s="12"/>
      <c r="PAX35" s="12"/>
      <c r="PAY35" s="12"/>
      <c r="PAZ35" s="12"/>
      <c r="PBA35" s="11"/>
      <c r="PBB35" s="12"/>
      <c r="PBC35" s="12"/>
      <c r="PBD35" s="12"/>
      <c r="PBE35" s="12"/>
      <c r="PBF35" s="11"/>
      <c r="PBG35" s="12"/>
      <c r="PBH35" s="12"/>
      <c r="PBI35" s="12"/>
      <c r="PBJ35" s="12"/>
      <c r="PBK35" s="11"/>
      <c r="PBL35" s="12"/>
      <c r="PBM35" s="12"/>
      <c r="PBN35" s="12"/>
      <c r="PBO35" s="12"/>
      <c r="PBP35" s="11"/>
      <c r="PBQ35" s="12"/>
      <c r="PBR35" s="12"/>
      <c r="PBS35" s="12"/>
      <c r="PBT35" s="12"/>
      <c r="PBU35" s="11"/>
      <c r="PBV35" s="12"/>
      <c r="PBW35" s="12"/>
      <c r="PBX35" s="12"/>
      <c r="PBY35" s="12"/>
      <c r="PBZ35" s="11"/>
      <c r="PCA35" s="12"/>
      <c r="PCB35" s="12"/>
      <c r="PCC35" s="12"/>
      <c r="PCD35" s="12"/>
      <c r="PCE35" s="11"/>
      <c r="PCF35" s="12"/>
      <c r="PCG35" s="12"/>
      <c r="PCH35" s="12"/>
      <c r="PCI35" s="12"/>
      <c r="PCJ35" s="11"/>
      <c r="PCK35" s="12"/>
      <c r="PCL35" s="12"/>
      <c r="PCM35" s="12"/>
      <c r="PCN35" s="12"/>
      <c r="PCO35" s="11"/>
      <c r="PCP35" s="12"/>
      <c r="PCQ35" s="12"/>
      <c r="PCR35" s="12"/>
      <c r="PCS35" s="12"/>
      <c r="PCT35" s="11"/>
      <c r="PCU35" s="12"/>
      <c r="PCV35" s="12"/>
      <c r="PCW35" s="12"/>
      <c r="PCX35" s="12"/>
      <c r="PCY35" s="11"/>
      <c r="PCZ35" s="12"/>
      <c r="PDA35" s="12"/>
      <c r="PDB35" s="12"/>
      <c r="PDC35" s="12"/>
      <c r="PDD35" s="11"/>
      <c r="PDE35" s="12"/>
      <c r="PDF35" s="12"/>
      <c r="PDG35" s="12"/>
      <c r="PDH35" s="12"/>
      <c r="PDI35" s="11"/>
      <c r="PDJ35" s="12"/>
      <c r="PDK35" s="12"/>
      <c r="PDL35" s="12"/>
      <c r="PDM35" s="12"/>
      <c r="PDN35" s="11"/>
      <c r="PDO35" s="12"/>
      <c r="PDP35" s="12"/>
      <c r="PDQ35" s="12"/>
      <c r="PDR35" s="12"/>
      <c r="PDS35" s="11"/>
      <c r="PDT35" s="12"/>
      <c r="PDU35" s="12"/>
      <c r="PDV35" s="12"/>
      <c r="PDW35" s="12"/>
      <c r="PDX35" s="11"/>
      <c r="PDY35" s="12"/>
      <c r="PDZ35" s="12"/>
      <c r="PEA35" s="12"/>
      <c r="PEB35" s="12"/>
      <c r="PEC35" s="11"/>
      <c r="PED35" s="12"/>
      <c r="PEE35" s="12"/>
      <c r="PEF35" s="12"/>
      <c r="PEG35" s="12"/>
      <c r="PEH35" s="11"/>
      <c r="PEI35" s="12"/>
      <c r="PEJ35" s="12"/>
      <c r="PEK35" s="12"/>
      <c r="PEL35" s="12"/>
      <c r="PEM35" s="11"/>
      <c r="PEN35" s="12"/>
      <c r="PEO35" s="12"/>
      <c r="PEP35" s="12"/>
      <c r="PEQ35" s="12"/>
      <c r="PER35" s="11"/>
      <c r="PES35" s="12"/>
      <c r="PET35" s="12"/>
      <c r="PEU35" s="12"/>
      <c r="PEV35" s="12"/>
      <c r="PEW35" s="11"/>
      <c r="PEX35" s="12"/>
      <c r="PEY35" s="12"/>
      <c r="PEZ35" s="12"/>
      <c r="PFA35" s="12"/>
      <c r="PFB35" s="11"/>
      <c r="PFC35" s="12"/>
      <c r="PFD35" s="12"/>
      <c r="PFE35" s="12"/>
      <c r="PFF35" s="12"/>
      <c r="PFG35" s="11"/>
      <c r="PFH35" s="12"/>
      <c r="PFI35" s="12"/>
      <c r="PFJ35" s="12"/>
      <c r="PFK35" s="12"/>
      <c r="PFL35" s="11"/>
      <c r="PFM35" s="12"/>
      <c r="PFN35" s="12"/>
      <c r="PFO35" s="12"/>
      <c r="PFP35" s="12"/>
      <c r="PFQ35" s="11"/>
      <c r="PFR35" s="12"/>
      <c r="PFS35" s="12"/>
      <c r="PFT35" s="12"/>
      <c r="PFU35" s="12"/>
      <c r="PFV35" s="11"/>
      <c r="PFW35" s="12"/>
      <c r="PFX35" s="12"/>
      <c r="PFY35" s="12"/>
      <c r="PFZ35" s="12"/>
      <c r="PGA35" s="11"/>
      <c r="PGB35" s="12"/>
      <c r="PGC35" s="12"/>
      <c r="PGD35" s="12"/>
      <c r="PGE35" s="12"/>
      <c r="PGF35" s="11"/>
      <c r="PGG35" s="12"/>
      <c r="PGH35" s="12"/>
      <c r="PGI35" s="12"/>
      <c r="PGJ35" s="12"/>
      <c r="PGK35" s="11"/>
      <c r="PGL35" s="12"/>
      <c r="PGM35" s="12"/>
      <c r="PGN35" s="12"/>
      <c r="PGO35" s="12"/>
      <c r="PGP35" s="11"/>
      <c r="PGQ35" s="12"/>
      <c r="PGR35" s="12"/>
      <c r="PGS35" s="12"/>
      <c r="PGT35" s="12"/>
      <c r="PGU35" s="11"/>
      <c r="PGV35" s="12"/>
      <c r="PGW35" s="12"/>
      <c r="PGX35" s="12"/>
      <c r="PGY35" s="12"/>
      <c r="PGZ35" s="11"/>
      <c r="PHA35" s="12"/>
      <c r="PHB35" s="12"/>
      <c r="PHC35" s="12"/>
      <c r="PHD35" s="12"/>
      <c r="PHE35" s="11"/>
      <c r="PHF35" s="12"/>
      <c r="PHG35" s="12"/>
      <c r="PHH35" s="12"/>
      <c r="PHI35" s="12"/>
      <c r="PHJ35" s="11"/>
      <c r="PHK35" s="12"/>
      <c r="PHL35" s="12"/>
      <c r="PHM35" s="12"/>
      <c r="PHN35" s="12"/>
      <c r="PHO35" s="11"/>
      <c r="PHP35" s="12"/>
      <c r="PHQ35" s="12"/>
      <c r="PHR35" s="12"/>
      <c r="PHS35" s="12"/>
      <c r="PHT35" s="11"/>
      <c r="PHU35" s="12"/>
      <c r="PHV35" s="12"/>
      <c r="PHW35" s="12"/>
      <c r="PHX35" s="12"/>
      <c r="PHY35" s="11"/>
      <c r="PHZ35" s="12"/>
      <c r="PIA35" s="12"/>
      <c r="PIB35" s="12"/>
      <c r="PIC35" s="12"/>
      <c r="PID35" s="11"/>
      <c r="PIE35" s="12"/>
      <c r="PIF35" s="12"/>
      <c r="PIG35" s="12"/>
      <c r="PIH35" s="12"/>
      <c r="PII35" s="11"/>
      <c r="PIJ35" s="12"/>
      <c r="PIK35" s="12"/>
      <c r="PIL35" s="12"/>
      <c r="PIM35" s="12"/>
      <c r="PIN35" s="11"/>
      <c r="PIO35" s="12"/>
      <c r="PIP35" s="12"/>
      <c r="PIQ35" s="12"/>
      <c r="PIR35" s="12"/>
      <c r="PIS35" s="11"/>
      <c r="PIT35" s="12"/>
      <c r="PIU35" s="12"/>
      <c r="PIV35" s="12"/>
      <c r="PIW35" s="12"/>
      <c r="PIX35" s="11"/>
      <c r="PIY35" s="12"/>
      <c r="PIZ35" s="12"/>
      <c r="PJA35" s="12"/>
      <c r="PJB35" s="12"/>
      <c r="PJC35" s="11"/>
      <c r="PJD35" s="12"/>
      <c r="PJE35" s="12"/>
      <c r="PJF35" s="12"/>
      <c r="PJG35" s="12"/>
      <c r="PJH35" s="11"/>
      <c r="PJI35" s="12"/>
      <c r="PJJ35" s="12"/>
      <c r="PJK35" s="12"/>
      <c r="PJL35" s="12"/>
      <c r="PJM35" s="11"/>
      <c r="PJN35" s="12"/>
      <c r="PJO35" s="12"/>
      <c r="PJP35" s="12"/>
      <c r="PJQ35" s="12"/>
      <c r="PJR35" s="11"/>
      <c r="PJS35" s="12"/>
      <c r="PJT35" s="12"/>
      <c r="PJU35" s="12"/>
      <c r="PJV35" s="12"/>
      <c r="PJW35" s="11"/>
      <c r="PJX35" s="12"/>
      <c r="PJY35" s="12"/>
      <c r="PJZ35" s="12"/>
      <c r="PKA35" s="12"/>
      <c r="PKB35" s="11"/>
      <c r="PKC35" s="12"/>
      <c r="PKD35" s="12"/>
      <c r="PKE35" s="12"/>
      <c r="PKF35" s="12"/>
      <c r="PKG35" s="11"/>
      <c r="PKH35" s="12"/>
      <c r="PKI35" s="12"/>
      <c r="PKJ35" s="12"/>
      <c r="PKK35" s="12"/>
      <c r="PKL35" s="11"/>
      <c r="PKM35" s="12"/>
      <c r="PKN35" s="12"/>
      <c r="PKO35" s="12"/>
      <c r="PKP35" s="12"/>
      <c r="PKQ35" s="11"/>
      <c r="PKR35" s="12"/>
      <c r="PKS35" s="12"/>
      <c r="PKT35" s="12"/>
      <c r="PKU35" s="12"/>
      <c r="PKV35" s="11"/>
      <c r="PKW35" s="12"/>
      <c r="PKX35" s="12"/>
      <c r="PKY35" s="12"/>
      <c r="PKZ35" s="12"/>
      <c r="PLA35" s="11"/>
      <c r="PLB35" s="12"/>
      <c r="PLC35" s="12"/>
      <c r="PLD35" s="12"/>
      <c r="PLE35" s="12"/>
      <c r="PLF35" s="11"/>
      <c r="PLG35" s="12"/>
      <c r="PLH35" s="12"/>
      <c r="PLI35" s="12"/>
      <c r="PLJ35" s="12"/>
      <c r="PLK35" s="11"/>
      <c r="PLL35" s="12"/>
      <c r="PLM35" s="12"/>
      <c r="PLN35" s="12"/>
      <c r="PLO35" s="12"/>
      <c r="PLP35" s="11"/>
      <c r="PLQ35" s="12"/>
      <c r="PLR35" s="12"/>
      <c r="PLS35" s="12"/>
      <c r="PLT35" s="12"/>
      <c r="PLU35" s="11"/>
      <c r="PLV35" s="12"/>
      <c r="PLW35" s="12"/>
      <c r="PLX35" s="12"/>
      <c r="PLY35" s="12"/>
      <c r="PLZ35" s="11"/>
      <c r="PMA35" s="12"/>
      <c r="PMB35" s="12"/>
      <c r="PMC35" s="12"/>
      <c r="PMD35" s="12"/>
      <c r="PME35" s="11"/>
      <c r="PMF35" s="12"/>
      <c r="PMG35" s="12"/>
      <c r="PMH35" s="12"/>
      <c r="PMI35" s="12"/>
      <c r="PMJ35" s="11"/>
      <c r="PMK35" s="12"/>
      <c r="PML35" s="12"/>
      <c r="PMM35" s="12"/>
      <c r="PMN35" s="12"/>
      <c r="PMO35" s="11"/>
      <c r="PMP35" s="12"/>
      <c r="PMQ35" s="12"/>
      <c r="PMR35" s="12"/>
      <c r="PMS35" s="12"/>
      <c r="PMT35" s="11"/>
      <c r="PMU35" s="12"/>
      <c r="PMV35" s="12"/>
      <c r="PMW35" s="12"/>
      <c r="PMX35" s="12"/>
      <c r="PMY35" s="11"/>
      <c r="PMZ35" s="12"/>
      <c r="PNA35" s="12"/>
      <c r="PNB35" s="12"/>
      <c r="PNC35" s="12"/>
      <c r="PND35" s="11"/>
      <c r="PNE35" s="12"/>
      <c r="PNF35" s="12"/>
      <c r="PNG35" s="12"/>
      <c r="PNH35" s="12"/>
      <c r="PNI35" s="11"/>
      <c r="PNJ35" s="12"/>
      <c r="PNK35" s="12"/>
      <c r="PNL35" s="12"/>
      <c r="PNM35" s="12"/>
      <c r="PNN35" s="11"/>
      <c r="PNO35" s="12"/>
      <c r="PNP35" s="12"/>
      <c r="PNQ35" s="12"/>
      <c r="PNR35" s="12"/>
      <c r="PNS35" s="11"/>
      <c r="PNT35" s="12"/>
      <c r="PNU35" s="12"/>
      <c r="PNV35" s="12"/>
      <c r="PNW35" s="12"/>
      <c r="PNX35" s="11"/>
      <c r="PNY35" s="12"/>
      <c r="PNZ35" s="12"/>
      <c r="POA35" s="12"/>
      <c r="POB35" s="12"/>
      <c r="POC35" s="11"/>
      <c r="POD35" s="12"/>
      <c r="POE35" s="12"/>
      <c r="POF35" s="12"/>
      <c r="POG35" s="12"/>
      <c r="POH35" s="11"/>
      <c r="POI35" s="12"/>
      <c r="POJ35" s="12"/>
      <c r="POK35" s="12"/>
      <c r="POL35" s="12"/>
      <c r="POM35" s="11"/>
      <c r="PON35" s="12"/>
      <c r="POO35" s="12"/>
      <c r="POP35" s="12"/>
      <c r="POQ35" s="12"/>
      <c r="POR35" s="11"/>
      <c r="POS35" s="12"/>
      <c r="POT35" s="12"/>
      <c r="POU35" s="12"/>
      <c r="POV35" s="12"/>
      <c r="POW35" s="11"/>
      <c r="POX35" s="12"/>
      <c r="POY35" s="12"/>
      <c r="POZ35" s="12"/>
      <c r="PPA35" s="12"/>
      <c r="PPB35" s="11"/>
      <c r="PPC35" s="12"/>
      <c r="PPD35" s="12"/>
      <c r="PPE35" s="12"/>
      <c r="PPF35" s="12"/>
      <c r="PPG35" s="11"/>
      <c r="PPH35" s="12"/>
      <c r="PPI35" s="12"/>
      <c r="PPJ35" s="12"/>
      <c r="PPK35" s="12"/>
      <c r="PPL35" s="11"/>
      <c r="PPM35" s="12"/>
      <c r="PPN35" s="12"/>
      <c r="PPO35" s="12"/>
      <c r="PPP35" s="12"/>
      <c r="PPQ35" s="11"/>
      <c r="PPR35" s="12"/>
      <c r="PPS35" s="12"/>
      <c r="PPT35" s="12"/>
      <c r="PPU35" s="12"/>
      <c r="PPV35" s="11"/>
      <c r="PPW35" s="12"/>
      <c r="PPX35" s="12"/>
      <c r="PPY35" s="12"/>
      <c r="PPZ35" s="12"/>
      <c r="PQA35" s="11"/>
      <c r="PQB35" s="12"/>
      <c r="PQC35" s="12"/>
      <c r="PQD35" s="12"/>
      <c r="PQE35" s="12"/>
      <c r="PQF35" s="11"/>
      <c r="PQG35" s="12"/>
      <c r="PQH35" s="12"/>
      <c r="PQI35" s="12"/>
      <c r="PQJ35" s="12"/>
      <c r="PQK35" s="11"/>
      <c r="PQL35" s="12"/>
      <c r="PQM35" s="12"/>
      <c r="PQN35" s="12"/>
      <c r="PQO35" s="12"/>
      <c r="PQP35" s="11"/>
      <c r="PQQ35" s="12"/>
      <c r="PQR35" s="12"/>
      <c r="PQS35" s="12"/>
      <c r="PQT35" s="12"/>
      <c r="PQU35" s="11"/>
      <c r="PQV35" s="12"/>
      <c r="PQW35" s="12"/>
      <c r="PQX35" s="12"/>
      <c r="PQY35" s="12"/>
      <c r="PQZ35" s="11"/>
      <c r="PRA35" s="12"/>
      <c r="PRB35" s="12"/>
      <c r="PRC35" s="12"/>
      <c r="PRD35" s="12"/>
      <c r="PRE35" s="11"/>
      <c r="PRF35" s="12"/>
      <c r="PRG35" s="12"/>
      <c r="PRH35" s="12"/>
      <c r="PRI35" s="12"/>
      <c r="PRJ35" s="11"/>
      <c r="PRK35" s="12"/>
      <c r="PRL35" s="12"/>
      <c r="PRM35" s="12"/>
      <c r="PRN35" s="12"/>
      <c r="PRO35" s="11"/>
      <c r="PRP35" s="12"/>
      <c r="PRQ35" s="12"/>
      <c r="PRR35" s="12"/>
      <c r="PRS35" s="12"/>
      <c r="PRT35" s="11"/>
      <c r="PRU35" s="12"/>
      <c r="PRV35" s="12"/>
      <c r="PRW35" s="12"/>
      <c r="PRX35" s="12"/>
      <c r="PRY35" s="11"/>
      <c r="PRZ35" s="12"/>
      <c r="PSA35" s="12"/>
      <c r="PSB35" s="12"/>
      <c r="PSC35" s="12"/>
      <c r="PSD35" s="11"/>
      <c r="PSE35" s="12"/>
      <c r="PSF35" s="12"/>
      <c r="PSG35" s="12"/>
      <c r="PSH35" s="12"/>
      <c r="PSI35" s="11"/>
      <c r="PSJ35" s="12"/>
      <c r="PSK35" s="12"/>
      <c r="PSL35" s="12"/>
      <c r="PSM35" s="12"/>
      <c r="PSN35" s="11"/>
      <c r="PSO35" s="12"/>
      <c r="PSP35" s="12"/>
      <c r="PSQ35" s="12"/>
      <c r="PSR35" s="12"/>
      <c r="PSS35" s="11"/>
      <c r="PST35" s="12"/>
      <c r="PSU35" s="12"/>
      <c r="PSV35" s="12"/>
      <c r="PSW35" s="12"/>
      <c r="PSX35" s="11"/>
      <c r="PSY35" s="12"/>
      <c r="PSZ35" s="12"/>
      <c r="PTA35" s="12"/>
      <c r="PTB35" s="12"/>
      <c r="PTC35" s="11"/>
      <c r="PTD35" s="12"/>
      <c r="PTE35" s="12"/>
      <c r="PTF35" s="12"/>
      <c r="PTG35" s="12"/>
      <c r="PTH35" s="11"/>
      <c r="PTI35" s="12"/>
      <c r="PTJ35" s="12"/>
      <c r="PTK35" s="12"/>
      <c r="PTL35" s="12"/>
      <c r="PTM35" s="11"/>
      <c r="PTN35" s="12"/>
      <c r="PTO35" s="12"/>
      <c r="PTP35" s="12"/>
      <c r="PTQ35" s="12"/>
      <c r="PTR35" s="11"/>
      <c r="PTS35" s="12"/>
      <c r="PTT35" s="12"/>
      <c r="PTU35" s="12"/>
      <c r="PTV35" s="12"/>
      <c r="PTW35" s="11"/>
      <c r="PTX35" s="12"/>
      <c r="PTY35" s="12"/>
      <c r="PTZ35" s="12"/>
      <c r="PUA35" s="12"/>
      <c r="PUB35" s="11"/>
      <c r="PUC35" s="12"/>
      <c r="PUD35" s="12"/>
      <c r="PUE35" s="12"/>
      <c r="PUF35" s="12"/>
      <c r="PUG35" s="11"/>
      <c r="PUH35" s="12"/>
      <c r="PUI35" s="12"/>
      <c r="PUJ35" s="12"/>
      <c r="PUK35" s="12"/>
      <c r="PUL35" s="11"/>
      <c r="PUM35" s="12"/>
      <c r="PUN35" s="12"/>
      <c r="PUO35" s="12"/>
      <c r="PUP35" s="12"/>
      <c r="PUQ35" s="11"/>
      <c r="PUR35" s="12"/>
      <c r="PUS35" s="12"/>
      <c r="PUT35" s="12"/>
      <c r="PUU35" s="12"/>
      <c r="PUV35" s="11"/>
      <c r="PUW35" s="12"/>
      <c r="PUX35" s="12"/>
      <c r="PUY35" s="12"/>
      <c r="PUZ35" s="12"/>
      <c r="PVA35" s="11"/>
      <c r="PVB35" s="12"/>
      <c r="PVC35" s="12"/>
      <c r="PVD35" s="12"/>
      <c r="PVE35" s="12"/>
      <c r="PVF35" s="11"/>
      <c r="PVG35" s="12"/>
      <c r="PVH35" s="12"/>
      <c r="PVI35" s="12"/>
      <c r="PVJ35" s="12"/>
      <c r="PVK35" s="11"/>
      <c r="PVL35" s="12"/>
      <c r="PVM35" s="12"/>
      <c r="PVN35" s="12"/>
      <c r="PVO35" s="12"/>
      <c r="PVP35" s="11"/>
      <c r="PVQ35" s="12"/>
      <c r="PVR35" s="12"/>
      <c r="PVS35" s="12"/>
      <c r="PVT35" s="12"/>
      <c r="PVU35" s="11"/>
      <c r="PVV35" s="12"/>
      <c r="PVW35" s="12"/>
      <c r="PVX35" s="12"/>
      <c r="PVY35" s="12"/>
      <c r="PVZ35" s="11"/>
      <c r="PWA35" s="12"/>
      <c r="PWB35" s="12"/>
      <c r="PWC35" s="12"/>
      <c r="PWD35" s="12"/>
      <c r="PWE35" s="11"/>
      <c r="PWF35" s="12"/>
      <c r="PWG35" s="12"/>
      <c r="PWH35" s="12"/>
      <c r="PWI35" s="12"/>
      <c r="PWJ35" s="11"/>
      <c r="PWK35" s="12"/>
      <c r="PWL35" s="12"/>
      <c r="PWM35" s="12"/>
      <c r="PWN35" s="12"/>
      <c r="PWO35" s="11"/>
      <c r="PWP35" s="12"/>
      <c r="PWQ35" s="12"/>
      <c r="PWR35" s="12"/>
      <c r="PWS35" s="12"/>
      <c r="PWT35" s="11"/>
      <c r="PWU35" s="12"/>
      <c r="PWV35" s="12"/>
      <c r="PWW35" s="12"/>
      <c r="PWX35" s="12"/>
      <c r="PWY35" s="11"/>
      <c r="PWZ35" s="12"/>
      <c r="PXA35" s="12"/>
      <c r="PXB35" s="12"/>
      <c r="PXC35" s="12"/>
      <c r="PXD35" s="11"/>
      <c r="PXE35" s="12"/>
      <c r="PXF35" s="12"/>
      <c r="PXG35" s="12"/>
      <c r="PXH35" s="12"/>
      <c r="PXI35" s="11"/>
      <c r="PXJ35" s="12"/>
      <c r="PXK35" s="12"/>
      <c r="PXL35" s="12"/>
      <c r="PXM35" s="12"/>
      <c r="PXN35" s="11"/>
      <c r="PXO35" s="12"/>
      <c r="PXP35" s="12"/>
      <c r="PXQ35" s="12"/>
      <c r="PXR35" s="12"/>
      <c r="PXS35" s="11"/>
      <c r="PXT35" s="12"/>
      <c r="PXU35" s="12"/>
      <c r="PXV35" s="12"/>
      <c r="PXW35" s="12"/>
      <c r="PXX35" s="11"/>
      <c r="PXY35" s="12"/>
      <c r="PXZ35" s="12"/>
      <c r="PYA35" s="12"/>
      <c r="PYB35" s="12"/>
      <c r="PYC35" s="11"/>
      <c r="PYD35" s="12"/>
      <c r="PYE35" s="12"/>
      <c r="PYF35" s="12"/>
      <c r="PYG35" s="12"/>
      <c r="PYH35" s="11"/>
      <c r="PYI35" s="12"/>
      <c r="PYJ35" s="12"/>
      <c r="PYK35" s="12"/>
      <c r="PYL35" s="12"/>
      <c r="PYM35" s="11"/>
      <c r="PYN35" s="12"/>
      <c r="PYO35" s="12"/>
      <c r="PYP35" s="12"/>
      <c r="PYQ35" s="12"/>
      <c r="PYR35" s="11"/>
      <c r="PYS35" s="12"/>
      <c r="PYT35" s="12"/>
      <c r="PYU35" s="12"/>
      <c r="PYV35" s="12"/>
      <c r="PYW35" s="11"/>
      <c r="PYX35" s="12"/>
      <c r="PYY35" s="12"/>
      <c r="PYZ35" s="12"/>
      <c r="PZA35" s="12"/>
      <c r="PZB35" s="11"/>
      <c r="PZC35" s="12"/>
      <c r="PZD35" s="12"/>
      <c r="PZE35" s="12"/>
      <c r="PZF35" s="12"/>
      <c r="PZG35" s="11"/>
      <c r="PZH35" s="12"/>
      <c r="PZI35" s="12"/>
      <c r="PZJ35" s="12"/>
      <c r="PZK35" s="12"/>
      <c r="PZL35" s="11"/>
      <c r="PZM35" s="12"/>
      <c r="PZN35" s="12"/>
      <c r="PZO35" s="12"/>
      <c r="PZP35" s="12"/>
      <c r="PZQ35" s="11"/>
      <c r="PZR35" s="12"/>
      <c r="PZS35" s="12"/>
      <c r="PZT35" s="12"/>
      <c r="PZU35" s="12"/>
      <c r="PZV35" s="11"/>
      <c r="PZW35" s="12"/>
      <c r="PZX35" s="12"/>
      <c r="PZY35" s="12"/>
      <c r="PZZ35" s="12"/>
      <c r="QAA35" s="11"/>
      <c r="QAB35" s="12"/>
      <c r="QAC35" s="12"/>
      <c r="QAD35" s="12"/>
      <c r="QAE35" s="12"/>
      <c r="QAF35" s="11"/>
      <c r="QAG35" s="12"/>
      <c r="QAH35" s="12"/>
      <c r="QAI35" s="12"/>
      <c r="QAJ35" s="12"/>
      <c r="QAK35" s="11"/>
      <c r="QAL35" s="12"/>
      <c r="QAM35" s="12"/>
      <c r="QAN35" s="12"/>
      <c r="QAO35" s="12"/>
      <c r="QAP35" s="11"/>
      <c r="QAQ35" s="12"/>
      <c r="QAR35" s="12"/>
      <c r="QAS35" s="12"/>
      <c r="QAT35" s="12"/>
      <c r="QAU35" s="11"/>
      <c r="QAV35" s="12"/>
      <c r="QAW35" s="12"/>
      <c r="QAX35" s="12"/>
      <c r="QAY35" s="12"/>
      <c r="QAZ35" s="11"/>
      <c r="QBA35" s="12"/>
      <c r="QBB35" s="12"/>
      <c r="QBC35" s="12"/>
      <c r="QBD35" s="12"/>
      <c r="QBE35" s="11"/>
      <c r="QBF35" s="12"/>
      <c r="QBG35" s="12"/>
      <c r="QBH35" s="12"/>
      <c r="QBI35" s="12"/>
      <c r="QBJ35" s="11"/>
      <c r="QBK35" s="12"/>
      <c r="QBL35" s="12"/>
      <c r="QBM35" s="12"/>
      <c r="QBN35" s="12"/>
      <c r="QBO35" s="11"/>
      <c r="QBP35" s="12"/>
      <c r="QBQ35" s="12"/>
      <c r="QBR35" s="12"/>
      <c r="QBS35" s="12"/>
      <c r="QBT35" s="11"/>
      <c r="QBU35" s="12"/>
      <c r="QBV35" s="12"/>
      <c r="QBW35" s="12"/>
      <c r="QBX35" s="12"/>
      <c r="QBY35" s="11"/>
      <c r="QBZ35" s="12"/>
      <c r="QCA35" s="12"/>
      <c r="QCB35" s="12"/>
      <c r="QCC35" s="12"/>
      <c r="QCD35" s="11"/>
      <c r="QCE35" s="12"/>
      <c r="QCF35" s="12"/>
      <c r="QCG35" s="12"/>
      <c r="QCH35" s="12"/>
      <c r="QCI35" s="11"/>
      <c r="QCJ35" s="12"/>
      <c r="QCK35" s="12"/>
      <c r="QCL35" s="12"/>
      <c r="QCM35" s="12"/>
      <c r="QCN35" s="11"/>
      <c r="QCO35" s="12"/>
      <c r="QCP35" s="12"/>
      <c r="QCQ35" s="12"/>
      <c r="QCR35" s="12"/>
      <c r="QCS35" s="11"/>
      <c r="QCT35" s="12"/>
      <c r="QCU35" s="12"/>
      <c r="QCV35" s="12"/>
      <c r="QCW35" s="12"/>
      <c r="QCX35" s="11"/>
      <c r="QCY35" s="12"/>
      <c r="QCZ35" s="12"/>
      <c r="QDA35" s="12"/>
      <c r="QDB35" s="12"/>
      <c r="QDC35" s="11"/>
      <c r="QDD35" s="12"/>
      <c r="QDE35" s="12"/>
      <c r="QDF35" s="12"/>
      <c r="QDG35" s="12"/>
      <c r="QDH35" s="11"/>
      <c r="QDI35" s="12"/>
      <c r="QDJ35" s="12"/>
      <c r="QDK35" s="12"/>
      <c r="QDL35" s="12"/>
      <c r="QDM35" s="11"/>
      <c r="QDN35" s="12"/>
      <c r="QDO35" s="12"/>
      <c r="QDP35" s="12"/>
      <c r="QDQ35" s="12"/>
      <c r="QDR35" s="11"/>
      <c r="QDS35" s="12"/>
      <c r="QDT35" s="12"/>
      <c r="QDU35" s="12"/>
      <c r="QDV35" s="12"/>
      <c r="QDW35" s="11"/>
      <c r="QDX35" s="12"/>
      <c r="QDY35" s="12"/>
      <c r="QDZ35" s="12"/>
      <c r="QEA35" s="12"/>
      <c r="QEB35" s="11"/>
      <c r="QEC35" s="12"/>
      <c r="QED35" s="12"/>
      <c r="QEE35" s="12"/>
      <c r="QEF35" s="12"/>
      <c r="QEG35" s="11"/>
      <c r="QEH35" s="12"/>
      <c r="QEI35" s="12"/>
      <c r="QEJ35" s="12"/>
      <c r="QEK35" s="12"/>
      <c r="QEL35" s="11"/>
      <c r="QEM35" s="12"/>
      <c r="QEN35" s="12"/>
      <c r="QEO35" s="12"/>
      <c r="QEP35" s="12"/>
      <c r="QEQ35" s="11"/>
      <c r="QER35" s="12"/>
      <c r="QES35" s="12"/>
      <c r="QET35" s="12"/>
      <c r="QEU35" s="12"/>
      <c r="QEV35" s="11"/>
      <c r="QEW35" s="12"/>
      <c r="QEX35" s="12"/>
      <c r="QEY35" s="12"/>
      <c r="QEZ35" s="12"/>
      <c r="QFA35" s="11"/>
      <c r="QFB35" s="12"/>
      <c r="QFC35" s="12"/>
      <c r="QFD35" s="12"/>
      <c r="QFE35" s="12"/>
      <c r="QFF35" s="11"/>
      <c r="QFG35" s="12"/>
      <c r="QFH35" s="12"/>
      <c r="QFI35" s="12"/>
      <c r="QFJ35" s="12"/>
      <c r="QFK35" s="11"/>
      <c r="QFL35" s="12"/>
      <c r="QFM35" s="12"/>
      <c r="QFN35" s="12"/>
      <c r="QFO35" s="12"/>
      <c r="QFP35" s="11"/>
      <c r="QFQ35" s="12"/>
      <c r="QFR35" s="12"/>
      <c r="QFS35" s="12"/>
      <c r="QFT35" s="12"/>
      <c r="QFU35" s="11"/>
      <c r="QFV35" s="12"/>
      <c r="QFW35" s="12"/>
      <c r="QFX35" s="12"/>
      <c r="QFY35" s="12"/>
      <c r="QFZ35" s="11"/>
      <c r="QGA35" s="12"/>
      <c r="QGB35" s="12"/>
      <c r="QGC35" s="12"/>
      <c r="QGD35" s="12"/>
      <c r="QGE35" s="11"/>
      <c r="QGF35" s="12"/>
      <c r="QGG35" s="12"/>
      <c r="QGH35" s="12"/>
      <c r="QGI35" s="12"/>
      <c r="QGJ35" s="11"/>
      <c r="QGK35" s="12"/>
      <c r="QGL35" s="12"/>
      <c r="QGM35" s="12"/>
      <c r="QGN35" s="12"/>
      <c r="QGO35" s="11"/>
      <c r="QGP35" s="12"/>
      <c r="QGQ35" s="12"/>
      <c r="QGR35" s="12"/>
      <c r="QGS35" s="12"/>
      <c r="QGT35" s="11"/>
      <c r="QGU35" s="12"/>
      <c r="QGV35" s="12"/>
      <c r="QGW35" s="12"/>
      <c r="QGX35" s="12"/>
      <c r="QGY35" s="11"/>
      <c r="QGZ35" s="12"/>
      <c r="QHA35" s="12"/>
      <c r="QHB35" s="12"/>
      <c r="QHC35" s="12"/>
      <c r="QHD35" s="11"/>
      <c r="QHE35" s="12"/>
      <c r="QHF35" s="12"/>
      <c r="QHG35" s="12"/>
      <c r="QHH35" s="12"/>
      <c r="QHI35" s="11"/>
      <c r="QHJ35" s="12"/>
      <c r="QHK35" s="12"/>
      <c r="QHL35" s="12"/>
      <c r="QHM35" s="12"/>
      <c r="QHN35" s="11"/>
      <c r="QHO35" s="12"/>
      <c r="QHP35" s="12"/>
      <c r="QHQ35" s="12"/>
      <c r="QHR35" s="12"/>
      <c r="QHS35" s="11"/>
      <c r="QHT35" s="12"/>
      <c r="QHU35" s="12"/>
      <c r="QHV35" s="12"/>
      <c r="QHW35" s="12"/>
      <c r="QHX35" s="11"/>
      <c r="QHY35" s="12"/>
      <c r="QHZ35" s="12"/>
      <c r="QIA35" s="12"/>
      <c r="QIB35" s="12"/>
      <c r="QIC35" s="11"/>
      <c r="QID35" s="12"/>
      <c r="QIE35" s="12"/>
      <c r="QIF35" s="12"/>
      <c r="QIG35" s="12"/>
      <c r="QIH35" s="11"/>
      <c r="QII35" s="12"/>
      <c r="QIJ35" s="12"/>
      <c r="QIK35" s="12"/>
      <c r="QIL35" s="12"/>
      <c r="QIM35" s="11"/>
      <c r="QIN35" s="12"/>
      <c r="QIO35" s="12"/>
      <c r="QIP35" s="12"/>
      <c r="QIQ35" s="12"/>
      <c r="QIR35" s="11"/>
      <c r="QIS35" s="12"/>
      <c r="QIT35" s="12"/>
      <c r="QIU35" s="12"/>
      <c r="QIV35" s="12"/>
      <c r="QIW35" s="11"/>
      <c r="QIX35" s="12"/>
      <c r="QIY35" s="12"/>
      <c r="QIZ35" s="12"/>
      <c r="QJA35" s="12"/>
      <c r="QJB35" s="11"/>
      <c r="QJC35" s="12"/>
      <c r="QJD35" s="12"/>
      <c r="QJE35" s="12"/>
      <c r="QJF35" s="12"/>
      <c r="QJG35" s="11"/>
      <c r="QJH35" s="12"/>
      <c r="QJI35" s="12"/>
      <c r="QJJ35" s="12"/>
      <c r="QJK35" s="12"/>
      <c r="QJL35" s="11"/>
      <c r="QJM35" s="12"/>
      <c r="QJN35" s="12"/>
      <c r="QJO35" s="12"/>
      <c r="QJP35" s="12"/>
      <c r="QJQ35" s="11"/>
      <c r="QJR35" s="12"/>
      <c r="QJS35" s="12"/>
      <c r="QJT35" s="12"/>
      <c r="QJU35" s="12"/>
      <c r="QJV35" s="11"/>
      <c r="QJW35" s="12"/>
      <c r="QJX35" s="12"/>
      <c r="QJY35" s="12"/>
      <c r="QJZ35" s="12"/>
      <c r="QKA35" s="11"/>
      <c r="QKB35" s="12"/>
      <c r="QKC35" s="12"/>
      <c r="QKD35" s="12"/>
      <c r="QKE35" s="12"/>
      <c r="QKF35" s="11"/>
      <c r="QKG35" s="12"/>
      <c r="QKH35" s="12"/>
      <c r="QKI35" s="12"/>
      <c r="QKJ35" s="12"/>
      <c r="QKK35" s="11"/>
      <c r="QKL35" s="12"/>
      <c r="QKM35" s="12"/>
      <c r="QKN35" s="12"/>
      <c r="QKO35" s="12"/>
      <c r="QKP35" s="11"/>
      <c r="QKQ35" s="12"/>
      <c r="QKR35" s="12"/>
      <c r="QKS35" s="12"/>
      <c r="QKT35" s="12"/>
      <c r="QKU35" s="11"/>
      <c r="QKV35" s="12"/>
      <c r="QKW35" s="12"/>
      <c r="QKX35" s="12"/>
      <c r="QKY35" s="12"/>
      <c r="QKZ35" s="11"/>
      <c r="QLA35" s="12"/>
      <c r="QLB35" s="12"/>
      <c r="QLC35" s="12"/>
      <c r="QLD35" s="12"/>
      <c r="QLE35" s="11"/>
      <c r="QLF35" s="12"/>
      <c r="QLG35" s="12"/>
      <c r="QLH35" s="12"/>
      <c r="QLI35" s="12"/>
      <c r="QLJ35" s="11"/>
      <c r="QLK35" s="12"/>
      <c r="QLL35" s="12"/>
      <c r="QLM35" s="12"/>
      <c r="QLN35" s="12"/>
      <c r="QLO35" s="11"/>
      <c r="QLP35" s="12"/>
      <c r="QLQ35" s="12"/>
      <c r="QLR35" s="12"/>
      <c r="QLS35" s="12"/>
      <c r="QLT35" s="11"/>
      <c r="QLU35" s="12"/>
      <c r="QLV35" s="12"/>
      <c r="QLW35" s="12"/>
      <c r="QLX35" s="12"/>
      <c r="QLY35" s="11"/>
      <c r="QLZ35" s="12"/>
      <c r="QMA35" s="12"/>
      <c r="QMB35" s="12"/>
      <c r="QMC35" s="12"/>
      <c r="QMD35" s="11"/>
      <c r="QME35" s="12"/>
      <c r="QMF35" s="12"/>
      <c r="QMG35" s="12"/>
      <c r="QMH35" s="12"/>
      <c r="QMI35" s="11"/>
      <c r="QMJ35" s="12"/>
      <c r="QMK35" s="12"/>
      <c r="QML35" s="12"/>
      <c r="QMM35" s="12"/>
      <c r="QMN35" s="11"/>
      <c r="QMO35" s="12"/>
      <c r="QMP35" s="12"/>
      <c r="QMQ35" s="12"/>
      <c r="QMR35" s="12"/>
      <c r="QMS35" s="11"/>
      <c r="QMT35" s="12"/>
      <c r="QMU35" s="12"/>
      <c r="QMV35" s="12"/>
      <c r="QMW35" s="12"/>
      <c r="QMX35" s="11"/>
      <c r="QMY35" s="12"/>
      <c r="QMZ35" s="12"/>
      <c r="QNA35" s="12"/>
      <c r="QNB35" s="12"/>
      <c r="QNC35" s="11"/>
      <c r="QND35" s="12"/>
      <c r="QNE35" s="12"/>
      <c r="QNF35" s="12"/>
      <c r="QNG35" s="12"/>
      <c r="QNH35" s="11"/>
      <c r="QNI35" s="12"/>
      <c r="QNJ35" s="12"/>
      <c r="QNK35" s="12"/>
      <c r="QNL35" s="12"/>
      <c r="QNM35" s="11"/>
      <c r="QNN35" s="12"/>
      <c r="QNO35" s="12"/>
      <c r="QNP35" s="12"/>
      <c r="QNQ35" s="12"/>
      <c r="QNR35" s="11"/>
      <c r="QNS35" s="12"/>
      <c r="QNT35" s="12"/>
      <c r="QNU35" s="12"/>
      <c r="QNV35" s="12"/>
      <c r="QNW35" s="11"/>
      <c r="QNX35" s="12"/>
      <c r="QNY35" s="12"/>
      <c r="QNZ35" s="12"/>
      <c r="QOA35" s="12"/>
      <c r="QOB35" s="11"/>
      <c r="QOC35" s="12"/>
      <c r="QOD35" s="12"/>
      <c r="QOE35" s="12"/>
      <c r="QOF35" s="12"/>
      <c r="QOG35" s="11"/>
      <c r="QOH35" s="12"/>
      <c r="QOI35" s="12"/>
      <c r="QOJ35" s="12"/>
      <c r="QOK35" s="12"/>
      <c r="QOL35" s="11"/>
      <c r="QOM35" s="12"/>
      <c r="QON35" s="12"/>
      <c r="QOO35" s="12"/>
      <c r="QOP35" s="12"/>
      <c r="QOQ35" s="11"/>
      <c r="QOR35" s="12"/>
      <c r="QOS35" s="12"/>
      <c r="QOT35" s="12"/>
      <c r="QOU35" s="12"/>
      <c r="QOV35" s="11"/>
      <c r="QOW35" s="12"/>
      <c r="QOX35" s="12"/>
      <c r="QOY35" s="12"/>
      <c r="QOZ35" s="12"/>
      <c r="QPA35" s="11"/>
      <c r="QPB35" s="12"/>
      <c r="QPC35" s="12"/>
      <c r="QPD35" s="12"/>
      <c r="QPE35" s="12"/>
      <c r="QPF35" s="11"/>
      <c r="QPG35" s="12"/>
      <c r="QPH35" s="12"/>
      <c r="QPI35" s="12"/>
      <c r="QPJ35" s="12"/>
      <c r="QPK35" s="11"/>
      <c r="QPL35" s="12"/>
      <c r="QPM35" s="12"/>
      <c r="QPN35" s="12"/>
      <c r="QPO35" s="12"/>
      <c r="QPP35" s="11"/>
      <c r="QPQ35" s="12"/>
      <c r="QPR35" s="12"/>
      <c r="QPS35" s="12"/>
      <c r="QPT35" s="12"/>
      <c r="QPU35" s="11"/>
      <c r="QPV35" s="12"/>
      <c r="QPW35" s="12"/>
      <c r="QPX35" s="12"/>
      <c r="QPY35" s="12"/>
      <c r="QPZ35" s="11"/>
      <c r="QQA35" s="12"/>
      <c r="QQB35" s="12"/>
      <c r="QQC35" s="12"/>
      <c r="QQD35" s="12"/>
      <c r="QQE35" s="11"/>
      <c r="QQF35" s="12"/>
      <c r="QQG35" s="12"/>
      <c r="QQH35" s="12"/>
      <c r="QQI35" s="12"/>
      <c r="QQJ35" s="11"/>
      <c r="QQK35" s="12"/>
      <c r="QQL35" s="12"/>
      <c r="QQM35" s="12"/>
      <c r="QQN35" s="12"/>
      <c r="QQO35" s="11"/>
      <c r="QQP35" s="12"/>
      <c r="QQQ35" s="12"/>
      <c r="QQR35" s="12"/>
      <c r="QQS35" s="12"/>
      <c r="QQT35" s="11"/>
      <c r="QQU35" s="12"/>
      <c r="QQV35" s="12"/>
      <c r="QQW35" s="12"/>
      <c r="QQX35" s="12"/>
      <c r="QQY35" s="11"/>
      <c r="QQZ35" s="12"/>
      <c r="QRA35" s="12"/>
      <c r="QRB35" s="12"/>
      <c r="QRC35" s="12"/>
      <c r="QRD35" s="11"/>
      <c r="QRE35" s="12"/>
      <c r="QRF35" s="12"/>
      <c r="QRG35" s="12"/>
      <c r="QRH35" s="12"/>
      <c r="QRI35" s="11"/>
      <c r="QRJ35" s="12"/>
      <c r="QRK35" s="12"/>
      <c r="QRL35" s="12"/>
      <c r="QRM35" s="12"/>
      <c r="QRN35" s="11"/>
      <c r="QRO35" s="12"/>
      <c r="QRP35" s="12"/>
      <c r="QRQ35" s="12"/>
      <c r="QRR35" s="12"/>
      <c r="QRS35" s="11"/>
      <c r="QRT35" s="12"/>
      <c r="QRU35" s="12"/>
      <c r="QRV35" s="12"/>
      <c r="QRW35" s="12"/>
      <c r="QRX35" s="11"/>
      <c r="QRY35" s="12"/>
      <c r="QRZ35" s="12"/>
      <c r="QSA35" s="12"/>
      <c r="QSB35" s="12"/>
      <c r="QSC35" s="11"/>
      <c r="QSD35" s="12"/>
      <c r="QSE35" s="12"/>
      <c r="QSF35" s="12"/>
      <c r="QSG35" s="12"/>
      <c r="QSH35" s="11"/>
      <c r="QSI35" s="12"/>
      <c r="QSJ35" s="12"/>
      <c r="QSK35" s="12"/>
      <c r="QSL35" s="12"/>
      <c r="QSM35" s="11"/>
      <c r="QSN35" s="12"/>
      <c r="QSO35" s="12"/>
      <c r="QSP35" s="12"/>
      <c r="QSQ35" s="12"/>
      <c r="QSR35" s="11"/>
      <c r="QSS35" s="12"/>
      <c r="QST35" s="12"/>
      <c r="QSU35" s="12"/>
      <c r="QSV35" s="12"/>
      <c r="QSW35" s="11"/>
      <c r="QSX35" s="12"/>
      <c r="QSY35" s="12"/>
      <c r="QSZ35" s="12"/>
      <c r="QTA35" s="12"/>
      <c r="QTB35" s="11"/>
      <c r="QTC35" s="12"/>
      <c r="QTD35" s="12"/>
      <c r="QTE35" s="12"/>
      <c r="QTF35" s="12"/>
      <c r="QTG35" s="11"/>
      <c r="QTH35" s="12"/>
      <c r="QTI35" s="12"/>
      <c r="QTJ35" s="12"/>
      <c r="QTK35" s="12"/>
      <c r="QTL35" s="11"/>
      <c r="QTM35" s="12"/>
      <c r="QTN35" s="12"/>
      <c r="QTO35" s="12"/>
      <c r="QTP35" s="12"/>
      <c r="QTQ35" s="11"/>
      <c r="QTR35" s="12"/>
      <c r="QTS35" s="12"/>
      <c r="QTT35" s="12"/>
      <c r="QTU35" s="12"/>
      <c r="QTV35" s="11"/>
      <c r="QTW35" s="12"/>
      <c r="QTX35" s="12"/>
      <c r="QTY35" s="12"/>
      <c r="QTZ35" s="12"/>
      <c r="QUA35" s="11"/>
      <c r="QUB35" s="12"/>
      <c r="QUC35" s="12"/>
      <c r="QUD35" s="12"/>
      <c r="QUE35" s="12"/>
      <c r="QUF35" s="11"/>
      <c r="QUG35" s="12"/>
      <c r="QUH35" s="12"/>
      <c r="QUI35" s="12"/>
      <c r="QUJ35" s="12"/>
      <c r="QUK35" s="11"/>
      <c r="QUL35" s="12"/>
      <c r="QUM35" s="12"/>
      <c r="QUN35" s="12"/>
      <c r="QUO35" s="12"/>
      <c r="QUP35" s="11"/>
      <c r="QUQ35" s="12"/>
      <c r="QUR35" s="12"/>
      <c r="QUS35" s="12"/>
      <c r="QUT35" s="12"/>
      <c r="QUU35" s="11"/>
      <c r="QUV35" s="12"/>
      <c r="QUW35" s="12"/>
      <c r="QUX35" s="12"/>
      <c r="QUY35" s="12"/>
      <c r="QUZ35" s="11"/>
      <c r="QVA35" s="12"/>
      <c r="QVB35" s="12"/>
      <c r="QVC35" s="12"/>
      <c r="QVD35" s="12"/>
      <c r="QVE35" s="11"/>
      <c r="QVF35" s="12"/>
      <c r="QVG35" s="12"/>
      <c r="QVH35" s="12"/>
      <c r="QVI35" s="12"/>
      <c r="QVJ35" s="11"/>
      <c r="QVK35" s="12"/>
      <c r="QVL35" s="12"/>
      <c r="QVM35" s="12"/>
      <c r="QVN35" s="12"/>
      <c r="QVO35" s="11"/>
      <c r="QVP35" s="12"/>
      <c r="QVQ35" s="12"/>
      <c r="QVR35" s="12"/>
      <c r="QVS35" s="12"/>
      <c r="QVT35" s="11"/>
      <c r="QVU35" s="12"/>
      <c r="QVV35" s="12"/>
      <c r="QVW35" s="12"/>
      <c r="QVX35" s="12"/>
      <c r="QVY35" s="11"/>
      <c r="QVZ35" s="12"/>
      <c r="QWA35" s="12"/>
      <c r="QWB35" s="12"/>
      <c r="QWC35" s="12"/>
      <c r="QWD35" s="11"/>
      <c r="QWE35" s="12"/>
      <c r="QWF35" s="12"/>
      <c r="QWG35" s="12"/>
      <c r="QWH35" s="12"/>
      <c r="QWI35" s="11"/>
      <c r="QWJ35" s="12"/>
      <c r="QWK35" s="12"/>
      <c r="QWL35" s="12"/>
      <c r="QWM35" s="12"/>
      <c r="QWN35" s="11"/>
      <c r="QWO35" s="12"/>
      <c r="QWP35" s="12"/>
      <c r="QWQ35" s="12"/>
      <c r="QWR35" s="12"/>
      <c r="QWS35" s="11"/>
      <c r="QWT35" s="12"/>
      <c r="QWU35" s="12"/>
      <c r="QWV35" s="12"/>
      <c r="QWW35" s="12"/>
      <c r="QWX35" s="11"/>
      <c r="QWY35" s="12"/>
      <c r="QWZ35" s="12"/>
      <c r="QXA35" s="12"/>
      <c r="QXB35" s="12"/>
      <c r="QXC35" s="11"/>
      <c r="QXD35" s="12"/>
      <c r="QXE35" s="12"/>
      <c r="QXF35" s="12"/>
      <c r="QXG35" s="12"/>
      <c r="QXH35" s="11"/>
      <c r="QXI35" s="12"/>
      <c r="QXJ35" s="12"/>
      <c r="QXK35" s="12"/>
      <c r="QXL35" s="12"/>
      <c r="QXM35" s="11"/>
      <c r="QXN35" s="12"/>
      <c r="QXO35" s="12"/>
      <c r="QXP35" s="12"/>
      <c r="QXQ35" s="12"/>
      <c r="QXR35" s="11"/>
      <c r="QXS35" s="12"/>
      <c r="QXT35" s="12"/>
      <c r="QXU35" s="12"/>
      <c r="QXV35" s="12"/>
      <c r="QXW35" s="11"/>
      <c r="QXX35" s="12"/>
      <c r="QXY35" s="12"/>
      <c r="QXZ35" s="12"/>
      <c r="QYA35" s="12"/>
      <c r="QYB35" s="11"/>
      <c r="QYC35" s="12"/>
      <c r="QYD35" s="12"/>
      <c r="QYE35" s="12"/>
      <c r="QYF35" s="12"/>
      <c r="QYG35" s="11"/>
      <c r="QYH35" s="12"/>
      <c r="QYI35" s="12"/>
      <c r="QYJ35" s="12"/>
      <c r="QYK35" s="12"/>
      <c r="QYL35" s="11"/>
      <c r="QYM35" s="12"/>
      <c r="QYN35" s="12"/>
      <c r="QYO35" s="12"/>
      <c r="QYP35" s="12"/>
      <c r="QYQ35" s="11"/>
      <c r="QYR35" s="12"/>
      <c r="QYS35" s="12"/>
      <c r="QYT35" s="12"/>
      <c r="QYU35" s="12"/>
      <c r="QYV35" s="11"/>
      <c r="QYW35" s="12"/>
      <c r="QYX35" s="12"/>
      <c r="QYY35" s="12"/>
      <c r="QYZ35" s="12"/>
      <c r="QZA35" s="11"/>
      <c r="QZB35" s="12"/>
      <c r="QZC35" s="12"/>
      <c r="QZD35" s="12"/>
      <c r="QZE35" s="12"/>
      <c r="QZF35" s="11"/>
      <c r="QZG35" s="12"/>
      <c r="QZH35" s="12"/>
      <c r="QZI35" s="12"/>
      <c r="QZJ35" s="12"/>
      <c r="QZK35" s="11"/>
      <c r="QZL35" s="12"/>
      <c r="QZM35" s="12"/>
      <c r="QZN35" s="12"/>
      <c r="QZO35" s="12"/>
      <c r="QZP35" s="11"/>
      <c r="QZQ35" s="12"/>
      <c r="QZR35" s="12"/>
      <c r="QZS35" s="12"/>
      <c r="QZT35" s="12"/>
      <c r="QZU35" s="11"/>
      <c r="QZV35" s="12"/>
      <c r="QZW35" s="12"/>
      <c r="QZX35" s="12"/>
      <c r="QZY35" s="12"/>
      <c r="QZZ35" s="11"/>
      <c r="RAA35" s="12"/>
      <c r="RAB35" s="12"/>
      <c r="RAC35" s="12"/>
      <c r="RAD35" s="12"/>
      <c r="RAE35" s="11"/>
      <c r="RAF35" s="12"/>
      <c r="RAG35" s="12"/>
      <c r="RAH35" s="12"/>
      <c r="RAI35" s="12"/>
      <c r="RAJ35" s="11"/>
      <c r="RAK35" s="12"/>
      <c r="RAL35" s="12"/>
      <c r="RAM35" s="12"/>
      <c r="RAN35" s="12"/>
      <c r="RAO35" s="11"/>
      <c r="RAP35" s="12"/>
      <c r="RAQ35" s="12"/>
      <c r="RAR35" s="12"/>
      <c r="RAS35" s="12"/>
      <c r="RAT35" s="11"/>
      <c r="RAU35" s="12"/>
      <c r="RAV35" s="12"/>
      <c r="RAW35" s="12"/>
      <c r="RAX35" s="12"/>
      <c r="RAY35" s="11"/>
      <c r="RAZ35" s="12"/>
      <c r="RBA35" s="12"/>
      <c r="RBB35" s="12"/>
      <c r="RBC35" s="12"/>
      <c r="RBD35" s="11"/>
      <c r="RBE35" s="12"/>
      <c r="RBF35" s="12"/>
      <c r="RBG35" s="12"/>
      <c r="RBH35" s="12"/>
      <c r="RBI35" s="11"/>
      <c r="RBJ35" s="12"/>
      <c r="RBK35" s="12"/>
      <c r="RBL35" s="12"/>
      <c r="RBM35" s="12"/>
      <c r="RBN35" s="11"/>
      <c r="RBO35" s="12"/>
      <c r="RBP35" s="12"/>
      <c r="RBQ35" s="12"/>
      <c r="RBR35" s="12"/>
      <c r="RBS35" s="11"/>
      <c r="RBT35" s="12"/>
      <c r="RBU35" s="12"/>
      <c r="RBV35" s="12"/>
      <c r="RBW35" s="12"/>
      <c r="RBX35" s="11"/>
      <c r="RBY35" s="12"/>
      <c r="RBZ35" s="12"/>
      <c r="RCA35" s="12"/>
      <c r="RCB35" s="12"/>
      <c r="RCC35" s="11"/>
      <c r="RCD35" s="12"/>
      <c r="RCE35" s="12"/>
      <c r="RCF35" s="12"/>
      <c r="RCG35" s="12"/>
      <c r="RCH35" s="11"/>
      <c r="RCI35" s="12"/>
      <c r="RCJ35" s="12"/>
      <c r="RCK35" s="12"/>
      <c r="RCL35" s="12"/>
      <c r="RCM35" s="11"/>
      <c r="RCN35" s="12"/>
      <c r="RCO35" s="12"/>
      <c r="RCP35" s="12"/>
      <c r="RCQ35" s="12"/>
      <c r="RCR35" s="11"/>
      <c r="RCS35" s="12"/>
      <c r="RCT35" s="12"/>
      <c r="RCU35" s="12"/>
      <c r="RCV35" s="12"/>
      <c r="RCW35" s="11"/>
      <c r="RCX35" s="12"/>
      <c r="RCY35" s="12"/>
      <c r="RCZ35" s="12"/>
      <c r="RDA35" s="12"/>
      <c r="RDB35" s="11"/>
      <c r="RDC35" s="12"/>
      <c r="RDD35" s="12"/>
      <c r="RDE35" s="12"/>
      <c r="RDF35" s="12"/>
      <c r="RDG35" s="11"/>
      <c r="RDH35" s="12"/>
      <c r="RDI35" s="12"/>
      <c r="RDJ35" s="12"/>
      <c r="RDK35" s="12"/>
      <c r="RDL35" s="11"/>
      <c r="RDM35" s="12"/>
      <c r="RDN35" s="12"/>
      <c r="RDO35" s="12"/>
      <c r="RDP35" s="12"/>
      <c r="RDQ35" s="11"/>
      <c r="RDR35" s="12"/>
      <c r="RDS35" s="12"/>
      <c r="RDT35" s="12"/>
      <c r="RDU35" s="12"/>
      <c r="RDV35" s="11"/>
      <c r="RDW35" s="12"/>
      <c r="RDX35" s="12"/>
      <c r="RDY35" s="12"/>
      <c r="RDZ35" s="12"/>
      <c r="REA35" s="11"/>
      <c r="REB35" s="12"/>
      <c r="REC35" s="12"/>
      <c r="RED35" s="12"/>
      <c r="REE35" s="12"/>
      <c r="REF35" s="11"/>
      <c r="REG35" s="12"/>
      <c r="REH35" s="12"/>
      <c r="REI35" s="12"/>
      <c r="REJ35" s="12"/>
      <c r="REK35" s="11"/>
      <c r="REL35" s="12"/>
      <c r="REM35" s="12"/>
      <c r="REN35" s="12"/>
      <c r="REO35" s="12"/>
      <c r="REP35" s="11"/>
      <c r="REQ35" s="12"/>
      <c r="RER35" s="12"/>
      <c r="RES35" s="12"/>
      <c r="RET35" s="12"/>
      <c r="REU35" s="11"/>
      <c r="REV35" s="12"/>
      <c r="REW35" s="12"/>
      <c r="REX35" s="12"/>
      <c r="REY35" s="12"/>
      <c r="REZ35" s="11"/>
      <c r="RFA35" s="12"/>
      <c r="RFB35" s="12"/>
      <c r="RFC35" s="12"/>
      <c r="RFD35" s="12"/>
      <c r="RFE35" s="11"/>
      <c r="RFF35" s="12"/>
      <c r="RFG35" s="12"/>
      <c r="RFH35" s="12"/>
      <c r="RFI35" s="12"/>
      <c r="RFJ35" s="11"/>
      <c r="RFK35" s="12"/>
      <c r="RFL35" s="12"/>
      <c r="RFM35" s="12"/>
      <c r="RFN35" s="12"/>
      <c r="RFO35" s="11"/>
      <c r="RFP35" s="12"/>
      <c r="RFQ35" s="12"/>
      <c r="RFR35" s="12"/>
      <c r="RFS35" s="12"/>
      <c r="RFT35" s="11"/>
      <c r="RFU35" s="12"/>
      <c r="RFV35" s="12"/>
      <c r="RFW35" s="12"/>
      <c r="RFX35" s="12"/>
      <c r="RFY35" s="11"/>
      <c r="RFZ35" s="12"/>
      <c r="RGA35" s="12"/>
      <c r="RGB35" s="12"/>
      <c r="RGC35" s="12"/>
      <c r="RGD35" s="11"/>
      <c r="RGE35" s="12"/>
      <c r="RGF35" s="12"/>
      <c r="RGG35" s="12"/>
      <c r="RGH35" s="12"/>
      <c r="RGI35" s="11"/>
      <c r="RGJ35" s="12"/>
      <c r="RGK35" s="12"/>
      <c r="RGL35" s="12"/>
      <c r="RGM35" s="12"/>
      <c r="RGN35" s="11"/>
      <c r="RGO35" s="12"/>
      <c r="RGP35" s="12"/>
      <c r="RGQ35" s="12"/>
      <c r="RGR35" s="12"/>
      <c r="RGS35" s="11"/>
      <c r="RGT35" s="12"/>
      <c r="RGU35" s="12"/>
      <c r="RGV35" s="12"/>
      <c r="RGW35" s="12"/>
      <c r="RGX35" s="11"/>
      <c r="RGY35" s="12"/>
      <c r="RGZ35" s="12"/>
      <c r="RHA35" s="12"/>
      <c r="RHB35" s="12"/>
      <c r="RHC35" s="11"/>
      <c r="RHD35" s="12"/>
      <c r="RHE35" s="12"/>
      <c r="RHF35" s="12"/>
      <c r="RHG35" s="12"/>
      <c r="RHH35" s="11"/>
      <c r="RHI35" s="12"/>
      <c r="RHJ35" s="12"/>
      <c r="RHK35" s="12"/>
      <c r="RHL35" s="12"/>
      <c r="RHM35" s="11"/>
      <c r="RHN35" s="12"/>
      <c r="RHO35" s="12"/>
      <c r="RHP35" s="12"/>
      <c r="RHQ35" s="12"/>
      <c r="RHR35" s="11"/>
      <c r="RHS35" s="12"/>
      <c r="RHT35" s="12"/>
      <c r="RHU35" s="12"/>
      <c r="RHV35" s="12"/>
      <c r="RHW35" s="11"/>
      <c r="RHX35" s="12"/>
      <c r="RHY35" s="12"/>
      <c r="RHZ35" s="12"/>
      <c r="RIA35" s="12"/>
      <c r="RIB35" s="11"/>
      <c r="RIC35" s="12"/>
      <c r="RID35" s="12"/>
      <c r="RIE35" s="12"/>
      <c r="RIF35" s="12"/>
      <c r="RIG35" s="11"/>
      <c r="RIH35" s="12"/>
      <c r="RII35" s="12"/>
      <c r="RIJ35" s="12"/>
      <c r="RIK35" s="12"/>
      <c r="RIL35" s="11"/>
      <c r="RIM35" s="12"/>
      <c r="RIN35" s="12"/>
      <c r="RIO35" s="12"/>
      <c r="RIP35" s="12"/>
      <c r="RIQ35" s="11"/>
      <c r="RIR35" s="12"/>
      <c r="RIS35" s="12"/>
      <c r="RIT35" s="12"/>
      <c r="RIU35" s="12"/>
      <c r="RIV35" s="11"/>
      <c r="RIW35" s="12"/>
      <c r="RIX35" s="12"/>
      <c r="RIY35" s="12"/>
      <c r="RIZ35" s="12"/>
      <c r="RJA35" s="11"/>
      <c r="RJB35" s="12"/>
      <c r="RJC35" s="12"/>
      <c r="RJD35" s="12"/>
      <c r="RJE35" s="12"/>
      <c r="RJF35" s="11"/>
      <c r="RJG35" s="12"/>
      <c r="RJH35" s="12"/>
      <c r="RJI35" s="12"/>
      <c r="RJJ35" s="12"/>
      <c r="RJK35" s="11"/>
      <c r="RJL35" s="12"/>
      <c r="RJM35" s="12"/>
      <c r="RJN35" s="12"/>
      <c r="RJO35" s="12"/>
      <c r="RJP35" s="11"/>
      <c r="RJQ35" s="12"/>
      <c r="RJR35" s="12"/>
      <c r="RJS35" s="12"/>
      <c r="RJT35" s="12"/>
      <c r="RJU35" s="11"/>
      <c r="RJV35" s="12"/>
      <c r="RJW35" s="12"/>
      <c r="RJX35" s="12"/>
      <c r="RJY35" s="12"/>
      <c r="RJZ35" s="11"/>
      <c r="RKA35" s="12"/>
      <c r="RKB35" s="12"/>
      <c r="RKC35" s="12"/>
      <c r="RKD35" s="12"/>
      <c r="RKE35" s="11"/>
      <c r="RKF35" s="12"/>
      <c r="RKG35" s="12"/>
      <c r="RKH35" s="12"/>
      <c r="RKI35" s="12"/>
      <c r="RKJ35" s="11"/>
      <c r="RKK35" s="12"/>
      <c r="RKL35" s="12"/>
      <c r="RKM35" s="12"/>
      <c r="RKN35" s="12"/>
      <c r="RKO35" s="11"/>
      <c r="RKP35" s="12"/>
      <c r="RKQ35" s="12"/>
      <c r="RKR35" s="12"/>
      <c r="RKS35" s="12"/>
      <c r="RKT35" s="11"/>
      <c r="RKU35" s="12"/>
      <c r="RKV35" s="12"/>
      <c r="RKW35" s="12"/>
      <c r="RKX35" s="12"/>
      <c r="RKY35" s="11"/>
      <c r="RKZ35" s="12"/>
      <c r="RLA35" s="12"/>
      <c r="RLB35" s="12"/>
      <c r="RLC35" s="12"/>
      <c r="RLD35" s="11"/>
      <c r="RLE35" s="12"/>
      <c r="RLF35" s="12"/>
      <c r="RLG35" s="12"/>
      <c r="RLH35" s="12"/>
      <c r="RLI35" s="11"/>
      <c r="RLJ35" s="12"/>
      <c r="RLK35" s="12"/>
      <c r="RLL35" s="12"/>
      <c r="RLM35" s="12"/>
      <c r="RLN35" s="11"/>
      <c r="RLO35" s="12"/>
      <c r="RLP35" s="12"/>
      <c r="RLQ35" s="12"/>
      <c r="RLR35" s="12"/>
      <c r="RLS35" s="11"/>
      <c r="RLT35" s="12"/>
      <c r="RLU35" s="12"/>
      <c r="RLV35" s="12"/>
      <c r="RLW35" s="12"/>
      <c r="RLX35" s="11"/>
      <c r="RLY35" s="12"/>
      <c r="RLZ35" s="12"/>
      <c r="RMA35" s="12"/>
      <c r="RMB35" s="12"/>
      <c r="RMC35" s="11"/>
      <c r="RMD35" s="12"/>
      <c r="RME35" s="12"/>
      <c r="RMF35" s="12"/>
      <c r="RMG35" s="12"/>
      <c r="RMH35" s="11"/>
      <c r="RMI35" s="12"/>
      <c r="RMJ35" s="12"/>
      <c r="RMK35" s="12"/>
      <c r="RML35" s="12"/>
      <c r="RMM35" s="11"/>
      <c r="RMN35" s="12"/>
      <c r="RMO35" s="12"/>
      <c r="RMP35" s="12"/>
      <c r="RMQ35" s="12"/>
      <c r="RMR35" s="11"/>
      <c r="RMS35" s="12"/>
      <c r="RMT35" s="12"/>
      <c r="RMU35" s="12"/>
      <c r="RMV35" s="12"/>
      <c r="RMW35" s="11"/>
      <c r="RMX35" s="12"/>
      <c r="RMY35" s="12"/>
      <c r="RMZ35" s="12"/>
      <c r="RNA35" s="12"/>
      <c r="RNB35" s="11"/>
      <c r="RNC35" s="12"/>
      <c r="RND35" s="12"/>
      <c r="RNE35" s="12"/>
      <c r="RNF35" s="12"/>
      <c r="RNG35" s="11"/>
      <c r="RNH35" s="12"/>
      <c r="RNI35" s="12"/>
      <c r="RNJ35" s="12"/>
      <c r="RNK35" s="12"/>
      <c r="RNL35" s="11"/>
      <c r="RNM35" s="12"/>
      <c r="RNN35" s="12"/>
      <c r="RNO35" s="12"/>
      <c r="RNP35" s="12"/>
      <c r="RNQ35" s="11"/>
      <c r="RNR35" s="12"/>
      <c r="RNS35" s="12"/>
      <c r="RNT35" s="12"/>
      <c r="RNU35" s="12"/>
      <c r="RNV35" s="11"/>
      <c r="RNW35" s="12"/>
      <c r="RNX35" s="12"/>
      <c r="RNY35" s="12"/>
      <c r="RNZ35" s="12"/>
      <c r="ROA35" s="11"/>
      <c r="ROB35" s="12"/>
      <c r="ROC35" s="12"/>
      <c r="ROD35" s="12"/>
      <c r="ROE35" s="12"/>
      <c r="ROF35" s="11"/>
      <c r="ROG35" s="12"/>
      <c r="ROH35" s="12"/>
      <c r="ROI35" s="12"/>
      <c r="ROJ35" s="12"/>
      <c r="ROK35" s="11"/>
      <c r="ROL35" s="12"/>
      <c r="ROM35" s="12"/>
      <c r="RON35" s="12"/>
      <c r="ROO35" s="12"/>
      <c r="ROP35" s="11"/>
      <c r="ROQ35" s="12"/>
      <c r="ROR35" s="12"/>
      <c r="ROS35" s="12"/>
      <c r="ROT35" s="12"/>
      <c r="ROU35" s="11"/>
      <c r="ROV35" s="12"/>
      <c r="ROW35" s="12"/>
      <c r="ROX35" s="12"/>
      <c r="ROY35" s="12"/>
      <c r="ROZ35" s="11"/>
      <c r="RPA35" s="12"/>
      <c r="RPB35" s="12"/>
      <c r="RPC35" s="12"/>
      <c r="RPD35" s="12"/>
      <c r="RPE35" s="11"/>
      <c r="RPF35" s="12"/>
      <c r="RPG35" s="12"/>
      <c r="RPH35" s="12"/>
      <c r="RPI35" s="12"/>
      <c r="RPJ35" s="11"/>
      <c r="RPK35" s="12"/>
      <c r="RPL35" s="12"/>
      <c r="RPM35" s="12"/>
      <c r="RPN35" s="12"/>
      <c r="RPO35" s="11"/>
      <c r="RPP35" s="12"/>
      <c r="RPQ35" s="12"/>
      <c r="RPR35" s="12"/>
      <c r="RPS35" s="12"/>
      <c r="RPT35" s="11"/>
      <c r="RPU35" s="12"/>
      <c r="RPV35" s="12"/>
      <c r="RPW35" s="12"/>
      <c r="RPX35" s="12"/>
      <c r="RPY35" s="11"/>
      <c r="RPZ35" s="12"/>
      <c r="RQA35" s="12"/>
      <c r="RQB35" s="12"/>
      <c r="RQC35" s="12"/>
      <c r="RQD35" s="11"/>
      <c r="RQE35" s="12"/>
      <c r="RQF35" s="12"/>
      <c r="RQG35" s="12"/>
      <c r="RQH35" s="12"/>
      <c r="RQI35" s="11"/>
      <c r="RQJ35" s="12"/>
      <c r="RQK35" s="12"/>
      <c r="RQL35" s="12"/>
      <c r="RQM35" s="12"/>
      <c r="RQN35" s="11"/>
      <c r="RQO35" s="12"/>
      <c r="RQP35" s="12"/>
      <c r="RQQ35" s="12"/>
      <c r="RQR35" s="12"/>
      <c r="RQS35" s="11"/>
      <c r="RQT35" s="12"/>
      <c r="RQU35" s="12"/>
      <c r="RQV35" s="12"/>
      <c r="RQW35" s="12"/>
      <c r="RQX35" s="11"/>
      <c r="RQY35" s="12"/>
      <c r="RQZ35" s="12"/>
      <c r="RRA35" s="12"/>
      <c r="RRB35" s="12"/>
      <c r="RRC35" s="11"/>
      <c r="RRD35" s="12"/>
      <c r="RRE35" s="12"/>
      <c r="RRF35" s="12"/>
      <c r="RRG35" s="12"/>
      <c r="RRH35" s="11"/>
      <c r="RRI35" s="12"/>
      <c r="RRJ35" s="12"/>
      <c r="RRK35" s="12"/>
      <c r="RRL35" s="12"/>
      <c r="RRM35" s="11"/>
      <c r="RRN35" s="12"/>
      <c r="RRO35" s="12"/>
      <c r="RRP35" s="12"/>
      <c r="RRQ35" s="12"/>
      <c r="RRR35" s="11"/>
      <c r="RRS35" s="12"/>
      <c r="RRT35" s="12"/>
      <c r="RRU35" s="12"/>
      <c r="RRV35" s="12"/>
      <c r="RRW35" s="11"/>
      <c r="RRX35" s="12"/>
      <c r="RRY35" s="12"/>
      <c r="RRZ35" s="12"/>
      <c r="RSA35" s="12"/>
      <c r="RSB35" s="11"/>
      <c r="RSC35" s="12"/>
      <c r="RSD35" s="12"/>
      <c r="RSE35" s="12"/>
      <c r="RSF35" s="12"/>
      <c r="RSG35" s="11"/>
      <c r="RSH35" s="12"/>
      <c r="RSI35" s="12"/>
      <c r="RSJ35" s="12"/>
      <c r="RSK35" s="12"/>
      <c r="RSL35" s="11"/>
      <c r="RSM35" s="12"/>
      <c r="RSN35" s="12"/>
      <c r="RSO35" s="12"/>
      <c r="RSP35" s="12"/>
      <c r="RSQ35" s="11"/>
      <c r="RSR35" s="12"/>
      <c r="RSS35" s="12"/>
      <c r="RST35" s="12"/>
      <c r="RSU35" s="12"/>
      <c r="RSV35" s="11"/>
      <c r="RSW35" s="12"/>
      <c r="RSX35" s="12"/>
      <c r="RSY35" s="12"/>
      <c r="RSZ35" s="12"/>
      <c r="RTA35" s="11"/>
      <c r="RTB35" s="12"/>
      <c r="RTC35" s="12"/>
      <c r="RTD35" s="12"/>
      <c r="RTE35" s="12"/>
      <c r="RTF35" s="11"/>
      <c r="RTG35" s="12"/>
      <c r="RTH35" s="12"/>
      <c r="RTI35" s="12"/>
      <c r="RTJ35" s="12"/>
      <c r="RTK35" s="11"/>
      <c r="RTL35" s="12"/>
      <c r="RTM35" s="12"/>
      <c r="RTN35" s="12"/>
      <c r="RTO35" s="12"/>
      <c r="RTP35" s="11"/>
      <c r="RTQ35" s="12"/>
      <c r="RTR35" s="12"/>
      <c r="RTS35" s="12"/>
      <c r="RTT35" s="12"/>
      <c r="RTU35" s="11"/>
      <c r="RTV35" s="12"/>
      <c r="RTW35" s="12"/>
      <c r="RTX35" s="12"/>
      <c r="RTY35" s="12"/>
      <c r="RTZ35" s="11"/>
      <c r="RUA35" s="12"/>
      <c r="RUB35" s="12"/>
      <c r="RUC35" s="12"/>
      <c r="RUD35" s="12"/>
      <c r="RUE35" s="11"/>
      <c r="RUF35" s="12"/>
      <c r="RUG35" s="12"/>
      <c r="RUH35" s="12"/>
      <c r="RUI35" s="12"/>
      <c r="RUJ35" s="11"/>
      <c r="RUK35" s="12"/>
      <c r="RUL35" s="12"/>
      <c r="RUM35" s="12"/>
      <c r="RUN35" s="12"/>
      <c r="RUO35" s="11"/>
      <c r="RUP35" s="12"/>
      <c r="RUQ35" s="12"/>
      <c r="RUR35" s="12"/>
      <c r="RUS35" s="12"/>
      <c r="RUT35" s="11"/>
      <c r="RUU35" s="12"/>
      <c r="RUV35" s="12"/>
      <c r="RUW35" s="12"/>
      <c r="RUX35" s="12"/>
      <c r="RUY35" s="11"/>
      <c r="RUZ35" s="12"/>
      <c r="RVA35" s="12"/>
      <c r="RVB35" s="12"/>
      <c r="RVC35" s="12"/>
      <c r="RVD35" s="11"/>
      <c r="RVE35" s="12"/>
      <c r="RVF35" s="12"/>
      <c r="RVG35" s="12"/>
      <c r="RVH35" s="12"/>
      <c r="RVI35" s="11"/>
      <c r="RVJ35" s="12"/>
      <c r="RVK35" s="12"/>
      <c r="RVL35" s="12"/>
      <c r="RVM35" s="12"/>
      <c r="RVN35" s="11"/>
      <c r="RVO35" s="12"/>
      <c r="RVP35" s="12"/>
      <c r="RVQ35" s="12"/>
      <c r="RVR35" s="12"/>
      <c r="RVS35" s="11"/>
      <c r="RVT35" s="12"/>
      <c r="RVU35" s="12"/>
      <c r="RVV35" s="12"/>
      <c r="RVW35" s="12"/>
      <c r="RVX35" s="11"/>
      <c r="RVY35" s="12"/>
      <c r="RVZ35" s="12"/>
      <c r="RWA35" s="12"/>
      <c r="RWB35" s="12"/>
      <c r="RWC35" s="11"/>
      <c r="RWD35" s="12"/>
      <c r="RWE35" s="12"/>
      <c r="RWF35" s="12"/>
      <c r="RWG35" s="12"/>
      <c r="RWH35" s="11"/>
      <c r="RWI35" s="12"/>
      <c r="RWJ35" s="12"/>
      <c r="RWK35" s="12"/>
      <c r="RWL35" s="12"/>
      <c r="RWM35" s="11"/>
      <c r="RWN35" s="12"/>
      <c r="RWO35" s="12"/>
      <c r="RWP35" s="12"/>
      <c r="RWQ35" s="12"/>
      <c r="RWR35" s="11"/>
      <c r="RWS35" s="12"/>
      <c r="RWT35" s="12"/>
      <c r="RWU35" s="12"/>
      <c r="RWV35" s="12"/>
      <c r="RWW35" s="11"/>
      <c r="RWX35" s="12"/>
      <c r="RWY35" s="12"/>
      <c r="RWZ35" s="12"/>
      <c r="RXA35" s="12"/>
      <c r="RXB35" s="11"/>
      <c r="RXC35" s="12"/>
      <c r="RXD35" s="12"/>
      <c r="RXE35" s="12"/>
      <c r="RXF35" s="12"/>
      <c r="RXG35" s="11"/>
      <c r="RXH35" s="12"/>
      <c r="RXI35" s="12"/>
      <c r="RXJ35" s="12"/>
      <c r="RXK35" s="12"/>
      <c r="RXL35" s="11"/>
      <c r="RXM35" s="12"/>
      <c r="RXN35" s="12"/>
      <c r="RXO35" s="12"/>
      <c r="RXP35" s="12"/>
      <c r="RXQ35" s="11"/>
      <c r="RXR35" s="12"/>
      <c r="RXS35" s="12"/>
      <c r="RXT35" s="12"/>
      <c r="RXU35" s="12"/>
      <c r="RXV35" s="11"/>
      <c r="RXW35" s="12"/>
      <c r="RXX35" s="12"/>
      <c r="RXY35" s="12"/>
      <c r="RXZ35" s="12"/>
      <c r="RYA35" s="11"/>
      <c r="RYB35" s="12"/>
      <c r="RYC35" s="12"/>
      <c r="RYD35" s="12"/>
      <c r="RYE35" s="12"/>
      <c r="RYF35" s="11"/>
      <c r="RYG35" s="12"/>
      <c r="RYH35" s="12"/>
      <c r="RYI35" s="12"/>
      <c r="RYJ35" s="12"/>
      <c r="RYK35" s="11"/>
      <c r="RYL35" s="12"/>
      <c r="RYM35" s="12"/>
      <c r="RYN35" s="12"/>
      <c r="RYO35" s="12"/>
      <c r="RYP35" s="11"/>
      <c r="RYQ35" s="12"/>
      <c r="RYR35" s="12"/>
      <c r="RYS35" s="12"/>
      <c r="RYT35" s="12"/>
      <c r="RYU35" s="11"/>
      <c r="RYV35" s="12"/>
      <c r="RYW35" s="12"/>
      <c r="RYX35" s="12"/>
      <c r="RYY35" s="12"/>
      <c r="RYZ35" s="11"/>
      <c r="RZA35" s="12"/>
      <c r="RZB35" s="12"/>
      <c r="RZC35" s="12"/>
      <c r="RZD35" s="12"/>
      <c r="RZE35" s="11"/>
      <c r="RZF35" s="12"/>
      <c r="RZG35" s="12"/>
      <c r="RZH35" s="12"/>
      <c r="RZI35" s="12"/>
      <c r="RZJ35" s="11"/>
      <c r="RZK35" s="12"/>
      <c r="RZL35" s="12"/>
      <c r="RZM35" s="12"/>
      <c r="RZN35" s="12"/>
      <c r="RZO35" s="11"/>
      <c r="RZP35" s="12"/>
      <c r="RZQ35" s="12"/>
      <c r="RZR35" s="12"/>
      <c r="RZS35" s="12"/>
      <c r="RZT35" s="11"/>
      <c r="RZU35" s="12"/>
      <c r="RZV35" s="12"/>
      <c r="RZW35" s="12"/>
      <c r="RZX35" s="12"/>
      <c r="RZY35" s="11"/>
      <c r="RZZ35" s="12"/>
      <c r="SAA35" s="12"/>
      <c r="SAB35" s="12"/>
      <c r="SAC35" s="12"/>
      <c r="SAD35" s="11"/>
      <c r="SAE35" s="12"/>
      <c r="SAF35" s="12"/>
      <c r="SAG35" s="12"/>
      <c r="SAH35" s="12"/>
      <c r="SAI35" s="11"/>
      <c r="SAJ35" s="12"/>
      <c r="SAK35" s="12"/>
      <c r="SAL35" s="12"/>
      <c r="SAM35" s="12"/>
      <c r="SAN35" s="11"/>
      <c r="SAO35" s="12"/>
      <c r="SAP35" s="12"/>
      <c r="SAQ35" s="12"/>
      <c r="SAR35" s="12"/>
      <c r="SAS35" s="11"/>
      <c r="SAT35" s="12"/>
      <c r="SAU35" s="12"/>
      <c r="SAV35" s="12"/>
      <c r="SAW35" s="12"/>
      <c r="SAX35" s="11"/>
      <c r="SAY35" s="12"/>
      <c r="SAZ35" s="12"/>
      <c r="SBA35" s="12"/>
      <c r="SBB35" s="12"/>
      <c r="SBC35" s="11"/>
      <c r="SBD35" s="12"/>
      <c r="SBE35" s="12"/>
      <c r="SBF35" s="12"/>
      <c r="SBG35" s="12"/>
      <c r="SBH35" s="11"/>
      <c r="SBI35" s="12"/>
      <c r="SBJ35" s="12"/>
      <c r="SBK35" s="12"/>
      <c r="SBL35" s="12"/>
      <c r="SBM35" s="11"/>
      <c r="SBN35" s="12"/>
      <c r="SBO35" s="12"/>
      <c r="SBP35" s="12"/>
      <c r="SBQ35" s="12"/>
      <c r="SBR35" s="11"/>
      <c r="SBS35" s="12"/>
      <c r="SBT35" s="12"/>
      <c r="SBU35" s="12"/>
      <c r="SBV35" s="12"/>
      <c r="SBW35" s="11"/>
      <c r="SBX35" s="12"/>
      <c r="SBY35" s="12"/>
      <c r="SBZ35" s="12"/>
      <c r="SCA35" s="12"/>
      <c r="SCB35" s="11"/>
      <c r="SCC35" s="12"/>
      <c r="SCD35" s="12"/>
      <c r="SCE35" s="12"/>
      <c r="SCF35" s="12"/>
      <c r="SCG35" s="11"/>
      <c r="SCH35" s="12"/>
      <c r="SCI35" s="12"/>
      <c r="SCJ35" s="12"/>
      <c r="SCK35" s="12"/>
      <c r="SCL35" s="11"/>
      <c r="SCM35" s="12"/>
      <c r="SCN35" s="12"/>
      <c r="SCO35" s="12"/>
      <c r="SCP35" s="12"/>
      <c r="SCQ35" s="11"/>
      <c r="SCR35" s="12"/>
      <c r="SCS35" s="12"/>
      <c r="SCT35" s="12"/>
      <c r="SCU35" s="12"/>
      <c r="SCV35" s="11"/>
      <c r="SCW35" s="12"/>
      <c r="SCX35" s="12"/>
      <c r="SCY35" s="12"/>
      <c r="SCZ35" s="12"/>
      <c r="SDA35" s="11"/>
      <c r="SDB35" s="12"/>
      <c r="SDC35" s="12"/>
      <c r="SDD35" s="12"/>
      <c r="SDE35" s="12"/>
      <c r="SDF35" s="11"/>
      <c r="SDG35" s="12"/>
      <c r="SDH35" s="12"/>
      <c r="SDI35" s="12"/>
      <c r="SDJ35" s="12"/>
      <c r="SDK35" s="11"/>
      <c r="SDL35" s="12"/>
      <c r="SDM35" s="12"/>
      <c r="SDN35" s="12"/>
      <c r="SDO35" s="12"/>
      <c r="SDP35" s="11"/>
      <c r="SDQ35" s="12"/>
      <c r="SDR35" s="12"/>
      <c r="SDS35" s="12"/>
      <c r="SDT35" s="12"/>
      <c r="SDU35" s="11"/>
      <c r="SDV35" s="12"/>
      <c r="SDW35" s="12"/>
      <c r="SDX35" s="12"/>
      <c r="SDY35" s="12"/>
      <c r="SDZ35" s="11"/>
      <c r="SEA35" s="12"/>
      <c r="SEB35" s="12"/>
      <c r="SEC35" s="12"/>
      <c r="SED35" s="12"/>
      <c r="SEE35" s="11"/>
      <c r="SEF35" s="12"/>
      <c r="SEG35" s="12"/>
      <c r="SEH35" s="12"/>
      <c r="SEI35" s="12"/>
      <c r="SEJ35" s="11"/>
      <c r="SEK35" s="12"/>
      <c r="SEL35" s="12"/>
      <c r="SEM35" s="12"/>
      <c r="SEN35" s="12"/>
      <c r="SEO35" s="11"/>
      <c r="SEP35" s="12"/>
      <c r="SEQ35" s="12"/>
      <c r="SER35" s="12"/>
      <c r="SES35" s="12"/>
      <c r="SET35" s="11"/>
      <c r="SEU35" s="12"/>
      <c r="SEV35" s="12"/>
      <c r="SEW35" s="12"/>
      <c r="SEX35" s="12"/>
      <c r="SEY35" s="11"/>
      <c r="SEZ35" s="12"/>
      <c r="SFA35" s="12"/>
      <c r="SFB35" s="12"/>
      <c r="SFC35" s="12"/>
      <c r="SFD35" s="11"/>
      <c r="SFE35" s="12"/>
      <c r="SFF35" s="12"/>
      <c r="SFG35" s="12"/>
      <c r="SFH35" s="12"/>
      <c r="SFI35" s="11"/>
      <c r="SFJ35" s="12"/>
      <c r="SFK35" s="12"/>
      <c r="SFL35" s="12"/>
      <c r="SFM35" s="12"/>
      <c r="SFN35" s="11"/>
      <c r="SFO35" s="12"/>
      <c r="SFP35" s="12"/>
      <c r="SFQ35" s="12"/>
      <c r="SFR35" s="12"/>
      <c r="SFS35" s="11"/>
      <c r="SFT35" s="12"/>
      <c r="SFU35" s="12"/>
      <c r="SFV35" s="12"/>
      <c r="SFW35" s="12"/>
      <c r="SFX35" s="11"/>
      <c r="SFY35" s="12"/>
      <c r="SFZ35" s="12"/>
      <c r="SGA35" s="12"/>
      <c r="SGB35" s="12"/>
      <c r="SGC35" s="11"/>
      <c r="SGD35" s="12"/>
      <c r="SGE35" s="12"/>
      <c r="SGF35" s="12"/>
      <c r="SGG35" s="12"/>
      <c r="SGH35" s="11"/>
      <c r="SGI35" s="12"/>
      <c r="SGJ35" s="12"/>
      <c r="SGK35" s="12"/>
      <c r="SGL35" s="12"/>
      <c r="SGM35" s="11"/>
      <c r="SGN35" s="12"/>
      <c r="SGO35" s="12"/>
      <c r="SGP35" s="12"/>
      <c r="SGQ35" s="12"/>
      <c r="SGR35" s="11"/>
      <c r="SGS35" s="12"/>
      <c r="SGT35" s="12"/>
      <c r="SGU35" s="12"/>
      <c r="SGV35" s="12"/>
      <c r="SGW35" s="11"/>
      <c r="SGX35" s="12"/>
      <c r="SGY35" s="12"/>
      <c r="SGZ35" s="12"/>
      <c r="SHA35" s="12"/>
      <c r="SHB35" s="11"/>
      <c r="SHC35" s="12"/>
      <c r="SHD35" s="12"/>
      <c r="SHE35" s="12"/>
      <c r="SHF35" s="12"/>
      <c r="SHG35" s="11"/>
      <c r="SHH35" s="12"/>
      <c r="SHI35" s="12"/>
      <c r="SHJ35" s="12"/>
      <c r="SHK35" s="12"/>
      <c r="SHL35" s="11"/>
      <c r="SHM35" s="12"/>
      <c r="SHN35" s="12"/>
      <c r="SHO35" s="12"/>
      <c r="SHP35" s="12"/>
      <c r="SHQ35" s="11"/>
      <c r="SHR35" s="12"/>
      <c r="SHS35" s="12"/>
      <c r="SHT35" s="12"/>
      <c r="SHU35" s="12"/>
      <c r="SHV35" s="11"/>
      <c r="SHW35" s="12"/>
      <c r="SHX35" s="12"/>
      <c r="SHY35" s="12"/>
      <c r="SHZ35" s="12"/>
      <c r="SIA35" s="11"/>
      <c r="SIB35" s="12"/>
      <c r="SIC35" s="12"/>
      <c r="SID35" s="12"/>
      <c r="SIE35" s="12"/>
      <c r="SIF35" s="11"/>
      <c r="SIG35" s="12"/>
      <c r="SIH35" s="12"/>
      <c r="SII35" s="12"/>
      <c r="SIJ35" s="12"/>
      <c r="SIK35" s="11"/>
      <c r="SIL35" s="12"/>
      <c r="SIM35" s="12"/>
      <c r="SIN35" s="12"/>
      <c r="SIO35" s="12"/>
      <c r="SIP35" s="11"/>
      <c r="SIQ35" s="12"/>
      <c r="SIR35" s="12"/>
      <c r="SIS35" s="12"/>
      <c r="SIT35" s="12"/>
      <c r="SIU35" s="11"/>
      <c r="SIV35" s="12"/>
      <c r="SIW35" s="12"/>
      <c r="SIX35" s="12"/>
      <c r="SIY35" s="12"/>
      <c r="SIZ35" s="11"/>
      <c r="SJA35" s="12"/>
      <c r="SJB35" s="12"/>
      <c r="SJC35" s="12"/>
      <c r="SJD35" s="12"/>
      <c r="SJE35" s="11"/>
      <c r="SJF35" s="12"/>
      <c r="SJG35" s="12"/>
      <c r="SJH35" s="12"/>
      <c r="SJI35" s="12"/>
      <c r="SJJ35" s="11"/>
      <c r="SJK35" s="12"/>
      <c r="SJL35" s="12"/>
      <c r="SJM35" s="12"/>
      <c r="SJN35" s="12"/>
      <c r="SJO35" s="11"/>
      <c r="SJP35" s="12"/>
      <c r="SJQ35" s="12"/>
      <c r="SJR35" s="12"/>
      <c r="SJS35" s="12"/>
      <c r="SJT35" s="11"/>
      <c r="SJU35" s="12"/>
      <c r="SJV35" s="12"/>
      <c r="SJW35" s="12"/>
      <c r="SJX35" s="12"/>
      <c r="SJY35" s="11"/>
      <c r="SJZ35" s="12"/>
      <c r="SKA35" s="12"/>
      <c r="SKB35" s="12"/>
      <c r="SKC35" s="12"/>
      <c r="SKD35" s="11"/>
      <c r="SKE35" s="12"/>
      <c r="SKF35" s="12"/>
      <c r="SKG35" s="12"/>
      <c r="SKH35" s="12"/>
      <c r="SKI35" s="11"/>
      <c r="SKJ35" s="12"/>
      <c r="SKK35" s="12"/>
      <c r="SKL35" s="12"/>
      <c r="SKM35" s="12"/>
      <c r="SKN35" s="11"/>
      <c r="SKO35" s="12"/>
      <c r="SKP35" s="12"/>
      <c r="SKQ35" s="12"/>
      <c r="SKR35" s="12"/>
      <c r="SKS35" s="11"/>
      <c r="SKT35" s="12"/>
      <c r="SKU35" s="12"/>
      <c r="SKV35" s="12"/>
      <c r="SKW35" s="12"/>
      <c r="SKX35" s="11"/>
      <c r="SKY35" s="12"/>
      <c r="SKZ35" s="12"/>
      <c r="SLA35" s="12"/>
      <c r="SLB35" s="12"/>
      <c r="SLC35" s="11"/>
      <c r="SLD35" s="12"/>
      <c r="SLE35" s="12"/>
      <c r="SLF35" s="12"/>
      <c r="SLG35" s="12"/>
      <c r="SLH35" s="11"/>
      <c r="SLI35" s="12"/>
      <c r="SLJ35" s="12"/>
      <c r="SLK35" s="12"/>
      <c r="SLL35" s="12"/>
      <c r="SLM35" s="11"/>
      <c r="SLN35" s="12"/>
      <c r="SLO35" s="12"/>
      <c r="SLP35" s="12"/>
      <c r="SLQ35" s="12"/>
      <c r="SLR35" s="11"/>
      <c r="SLS35" s="12"/>
      <c r="SLT35" s="12"/>
      <c r="SLU35" s="12"/>
      <c r="SLV35" s="12"/>
      <c r="SLW35" s="11"/>
      <c r="SLX35" s="12"/>
      <c r="SLY35" s="12"/>
      <c r="SLZ35" s="12"/>
      <c r="SMA35" s="12"/>
      <c r="SMB35" s="11"/>
      <c r="SMC35" s="12"/>
      <c r="SMD35" s="12"/>
      <c r="SME35" s="12"/>
      <c r="SMF35" s="12"/>
      <c r="SMG35" s="11"/>
      <c r="SMH35" s="12"/>
      <c r="SMI35" s="12"/>
      <c r="SMJ35" s="12"/>
      <c r="SMK35" s="12"/>
      <c r="SML35" s="11"/>
      <c r="SMM35" s="12"/>
      <c r="SMN35" s="12"/>
      <c r="SMO35" s="12"/>
      <c r="SMP35" s="12"/>
      <c r="SMQ35" s="11"/>
      <c r="SMR35" s="12"/>
      <c r="SMS35" s="12"/>
      <c r="SMT35" s="12"/>
      <c r="SMU35" s="12"/>
      <c r="SMV35" s="11"/>
      <c r="SMW35" s="12"/>
      <c r="SMX35" s="12"/>
      <c r="SMY35" s="12"/>
      <c r="SMZ35" s="12"/>
      <c r="SNA35" s="11"/>
      <c r="SNB35" s="12"/>
      <c r="SNC35" s="12"/>
      <c r="SND35" s="12"/>
      <c r="SNE35" s="12"/>
      <c r="SNF35" s="11"/>
      <c r="SNG35" s="12"/>
      <c r="SNH35" s="12"/>
      <c r="SNI35" s="12"/>
      <c r="SNJ35" s="12"/>
      <c r="SNK35" s="11"/>
      <c r="SNL35" s="12"/>
      <c r="SNM35" s="12"/>
      <c r="SNN35" s="12"/>
      <c r="SNO35" s="12"/>
      <c r="SNP35" s="11"/>
      <c r="SNQ35" s="12"/>
      <c r="SNR35" s="12"/>
      <c r="SNS35" s="12"/>
      <c r="SNT35" s="12"/>
      <c r="SNU35" s="11"/>
      <c r="SNV35" s="12"/>
      <c r="SNW35" s="12"/>
      <c r="SNX35" s="12"/>
      <c r="SNY35" s="12"/>
      <c r="SNZ35" s="11"/>
      <c r="SOA35" s="12"/>
      <c r="SOB35" s="12"/>
      <c r="SOC35" s="12"/>
      <c r="SOD35" s="12"/>
      <c r="SOE35" s="11"/>
      <c r="SOF35" s="12"/>
      <c r="SOG35" s="12"/>
      <c r="SOH35" s="12"/>
      <c r="SOI35" s="12"/>
      <c r="SOJ35" s="11"/>
      <c r="SOK35" s="12"/>
      <c r="SOL35" s="12"/>
      <c r="SOM35" s="12"/>
      <c r="SON35" s="12"/>
      <c r="SOO35" s="11"/>
      <c r="SOP35" s="12"/>
      <c r="SOQ35" s="12"/>
      <c r="SOR35" s="12"/>
      <c r="SOS35" s="12"/>
      <c r="SOT35" s="11"/>
      <c r="SOU35" s="12"/>
      <c r="SOV35" s="12"/>
      <c r="SOW35" s="12"/>
      <c r="SOX35" s="12"/>
      <c r="SOY35" s="11"/>
      <c r="SOZ35" s="12"/>
      <c r="SPA35" s="12"/>
      <c r="SPB35" s="12"/>
      <c r="SPC35" s="12"/>
      <c r="SPD35" s="11"/>
      <c r="SPE35" s="12"/>
      <c r="SPF35" s="12"/>
      <c r="SPG35" s="12"/>
      <c r="SPH35" s="12"/>
      <c r="SPI35" s="11"/>
      <c r="SPJ35" s="12"/>
      <c r="SPK35" s="12"/>
      <c r="SPL35" s="12"/>
      <c r="SPM35" s="12"/>
      <c r="SPN35" s="11"/>
      <c r="SPO35" s="12"/>
      <c r="SPP35" s="12"/>
      <c r="SPQ35" s="12"/>
      <c r="SPR35" s="12"/>
      <c r="SPS35" s="11"/>
      <c r="SPT35" s="12"/>
      <c r="SPU35" s="12"/>
      <c r="SPV35" s="12"/>
      <c r="SPW35" s="12"/>
      <c r="SPX35" s="11"/>
      <c r="SPY35" s="12"/>
      <c r="SPZ35" s="12"/>
      <c r="SQA35" s="12"/>
      <c r="SQB35" s="12"/>
      <c r="SQC35" s="11"/>
      <c r="SQD35" s="12"/>
      <c r="SQE35" s="12"/>
      <c r="SQF35" s="12"/>
      <c r="SQG35" s="12"/>
      <c r="SQH35" s="11"/>
      <c r="SQI35" s="12"/>
      <c r="SQJ35" s="12"/>
      <c r="SQK35" s="12"/>
      <c r="SQL35" s="12"/>
      <c r="SQM35" s="11"/>
      <c r="SQN35" s="12"/>
      <c r="SQO35" s="12"/>
      <c r="SQP35" s="12"/>
      <c r="SQQ35" s="12"/>
      <c r="SQR35" s="11"/>
      <c r="SQS35" s="12"/>
      <c r="SQT35" s="12"/>
      <c r="SQU35" s="12"/>
      <c r="SQV35" s="12"/>
      <c r="SQW35" s="11"/>
      <c r="SQX35" s="12"/>
      <c r="SQY35" s="12"/>
      <c r="SQZ35" s="12"/>
      <c r="SRA35" s="12"/>
      <c r="SRB35" s="11"/>
      <c r="SRC35" s="12"/>
      <c r="SRD35" s="12"/>
      <c r="SRE35" s="12"/>
      <c r="SRF35" s="12"/>
      <c r="SRG35" s="11"/>
      <c r="SRH35" s="12"/>
      <c r="SRI35" s="12"/>
      <c r="SRJ35" s="12"/>
      <c r="SRK35" s="12"/>
      <c r="SRL35" s="11"/>
      <c r="SRM35" s="12"/>
      <c r="SRN35" s="12"/>
      <c r="SRO35" s="12"/>
      <c r="SRP35" s="12"/>
      <c r="SRQ35" s="11"/>
      <c r="SRR35" s="12"/>
      <c r="SRS35" s="12"/>
      <c r="SRT35" s="12"/>
      <c r="SRU35" s="12"/>
      <c r="SRV35" s="11"/>
      <c r="SRW35" s="12"/>
      <c r="SRX35" s="12"/>
      <c r="SRY35" s="12"/>
      <c r="SRZ35" s="12"/>
      <c r="SSA35" s="11"/>
      <c r="SSB35" s="12"/>
      <c r="SSC35" s="12"/>
      <c r="SSD35" s="12"/>
      <c r="SSE35" s="12"/>
      <c r="SSF35" s="11"/>
      <c r="SSG35" s="12"/>
      <c r="SSH35" s="12"/>
      <c r="SSI35" s="12"/>
      <c r="SSJ35" s="12"/>
      <c r="SSK35" s="11"/>
      <c r="SSL35" s="12"/>
      <c r="SSM35" s="12"/>
      <c r="SSN35" s="12"/>
      <c r="SSO35" s="12"/>
      <c r="SSP35" s="11"/>
      <c r="SSQ35" s="12"/>
      <c r="SSR35" s="12"/>
      <c r="SSS35" s="12"/>
      <c r="SST35" s="12"/>
      <c r="SSU35" s="11"/>
      <c r="SSV35" s="12"/>
      <c r="SSW35" s="12"/>
      <c r="SSX35" s="12"/>
      <c r="SSY35" s="12"/>
      <c r="SSZ35" s="11"/>
      <c r="STA35" s="12"/>
      <c r="STB35" s="12"/>
      <c r="STC35" s="12"/>
      <c r="STD35" s="12"/>
      <c r="STE35" s="11"/>
      <c r="STF35" s="12"/>
      <c r="STG35" s="12"/>
      <c r="STH35" s="12"/>
      <c r="STI35" s="12"/>
      <c r="STJ35" s="11"/>
      <c r="STK35" s="12"/>
      <c r="STL35" s="12"/>
      <c r="STM35" s="12"/>
      <c r="STN35" s="12"/>
      <c r="STO35" s="11"/>
      <c r="STP35" s="12"/>
      <c r="STQ35" s="12"/>
      <c r="STR35" s="12"/>
      <c r="STS35" s="12"/>
      <c r="STT35" s="11"/>
      <c r="STU35" s="12"/>
      <c r="STV35" s="12"/>
      <c r="STW35" s="12"/>
      <c r="STX35" s="12"/>
      <c r="STY35" s="11"/>
      <c r="STZ35" s="12"/>
      <c r="SUA35" s="12"/>
      <c r="SUB35" s="12"/>
      <c r="SUC35" s="12"/>
      <c r="SUD35" s="11"/>
      <c r="SUE35" s="12"/>
      <c r="SUF35" s="12"/>
      <c r="SUG35" s="12"/>
      <c r="SUH35" s="12"/>
      <c r="SUI35" s="11"/>
      <c r="SUJ35" s="12"/>
      <c r="SUK35" s="12"/>
      <c r="SUL35" s="12"/>
      <c r="SUM35" s="12"/>
      <c r="SUN35" s="11"/>
      <c r="SUO35" s="12"/>
      <c r="SUP35" s="12"/>
      <c r="SUQ35" s="12"/>
      <c r="SUR35" s="12"/>
      <c r="SUS35" s="11"/>
      <c r="SUT35" s="12"/>
      <c r="SUU35" s="12"/>
      <c r="SUV35" s="12"/>
      <c r="SUW35" s="12"/>
      <c r="SUX35" s="11"/>
      <c r="SUY35" s="12"/>
      <c r="SUZ35" s="12"/>
      <c r="SVA35" s="12"/>
      <c r="SVB35" s="12"/>
      <c r="SVC35" s="11"/>
      <c r="SVD35" s="12"/>
      <c r="SVE35" s="12"/>
      <c r="SVF35" s="12"/>
      <c r="SVG35" s="12"/>
      <c r="SVH35" s="11"/>
      <c r="SVI35" s="12"/>
      <c r="SVJ35" s="12"/>
      <c r="SVK35" s="12"/>
      <c r="SVL35" s="12"/>
      <c r="SVM35" s="11"/>
      <c r="SVN35" s="12"/>
      <c r="SVO35" s="12"/>
      <c r="SVP35" s="12"/>
      <c r="SVQ35" s="12"/>
      <c r="SVR35" s="11"/>
      <c r="SVS35" s="12"/>
      <c r="SVT35" s="12"/>
      <c r="SVU35" s="12"/>
      <c r="SVV35" s="12"/>
      <c r="SVW35" s="11"/>
      <c r="SVX35" s="12"/>
      <c r="SVY35" s="12"/>
      <c r="SVZ35" s="12"/>
      <c r="SWA35" s="12"/>
      <c r="SWB35" s="11"/>
      <c r="SWC35" s="12"/>
      <c r="SWD35" s="12"/>
      <c r="SWE35" s="12"/>
      <c r="SWF35" s="12"/>
      <c r="SWG35" s="11"/>
      <c r="SWH35" s="12"/>
      <c r="SWI35" s="12"/>
      <c r="SWJ35" s="12"/>
      <c r="SWK35" s="12"/>
      <c r="SWL35" s="11"/>
      <c r="SWM35" s="12"/>
      <c r="SWN35" s="12"/>
      <c r="SWO35" s="12"/>
      <c r="SWP35" s="12"/>
      <c r="SWQ35" s="11"/>
      <c r="SWR35" s="12"/>
      <c r="SWS35" s="12"/>
      <c r="SWT35" s="12"/>
      <c r="SWU35" s="12"/>
      <c r="SWV35" s="11"/>
      <c r="SWW35" s="12"/>
      <c r="SWX35" s="12"/>
      <c r="SWY35" s="12"/>
      <c r="SWZ35" s="12"/>
      <c r="SXA35" s="11"/>
      <c r="SXB35" s="12"/>
      <c r="SXC35" s="12"/>
      <c r="SXD35" s="12"/>
      <c r="SXE35" s="12"/>
      <c r="SXF35" s="11"/>
      <c r="SXG35" s="12"/>
      <c r="SXH35" s="12"/>
      <c r="SXI35" s="12"/>
      <c r="SXJ35" s="12"/>
      <c r="SXK35" s="11"/>
      <c r="SXL35" s="12"/>
      <c r="SXM35" s="12"/>
      <c r="SXN35" s="12"/>
      <c r="SXO35" s="12"/>
      <c r="SXP35" s="11"/>
      <c r="SXQ35" s="12"/>
      <c r="SXR35" s="12"/>
      <c r="SXS35" s="12"/>
      <c r="SXT35" s="12"/>
      <c r="SXU35" s="11"/>
      <c r="SXV35" s="12"/>
      <c r="SXW35" s="12"/>
      <c r="SXX35" s="12"/>
      <c r="SXY35" s="12"/>
      <c r="SXZ35" s="11"/>
      <c r="SYA35" s="12"/>
      <c r="SYB35" s="12"/>
      <c r="SYC35" s="12"/>
      <c r="SYD35" s="12"/>
      <c r="SYE35" s="11"/>
      <c r="SYF35" s="12"/>
      <c r="SYG35" s="12"/>
      <c r="SYH35" s="12"/>
      <c r="SYI35" s="12"/>
      <c r="SYJ35" s="11"/>
      <c r="SYK35" s="12"/>
      <c r="SYL35" s="12"/>
      <c r="SYM35" s="12"/>
      <c r="SYN35" s="12"/>
      <c r="SYO35" s="11"/>
      <c r="SYP35" s="12"/>
      <c r="SYQ35" s="12"/>
      <c r="SYR35" s="12"/>
      <c r="SYS35" s="12"/>
      <c r="SYT35" s="11"/>
      <c r="SYU35" s="12"/>
      <c r="SYV35" s="12"/>
      <c r="SYW35" s="12"/>
      <c r="SYX35" s="12"/>
      <c r="SYY35" s="11"/>
      <c r="SYZ35" s="12"/>
      <c r="SZA35" s="12"/>
      <c r="SZB35" s="12"/>
      <c r="SZC35" s="12"/>
      <c r="SZD35" s="11"/>
      <c r="SZE35" s="12"/>
      <c r="SZF35" s="12"/>
      <c r="SZG35" s="12"/>
      <c r="SZH35" s="12"/>
      <c r="SZI35" s="11"/>
      <c r="SZJ35" s="12"/>
      <c r="SZK35" s="12"/>
      <c r="SZL35" s="12"/>
      <c r="SZM35" s="12"/>
      <c r="SZN35" s="11"/>
      <c r="SZO35" s="12"/>
      <c r="SZP35" s="12"/>
      <c r="SZQ35" s="12"/>
      <c r="SZR35" s="12"/>
      <c r="SZS35" s="11"/>
      <c r="SZT35" s="12"/>
      <c r="SZU35" s="12"/>
      <c r="SZV35" s="12"/>
      <c r="SZW35" s="12"/>
      <c r="SZX35" s="11"/>
      <c r="SZY35" s="12"/>
      <c r="SZZ35" s="12"/>
      <c r="TAA35" s="12"/>
      <c r="TAB35" s="12"/>
      <c r="TAC35" s="11"/>
      <c r="TAD35" s="12"/>
      <c r="TAE35" s="12"/>
      <c r="TAF35" s="12"/>
      <c r="TAG35" s="12"/>
      <c r="TAH35" s="11"/>
      <c r="TAI35" s="12"/>
      <c r="TAJ35" s="12"/>
      <c r="TAK35" s="12"/>
      <c r="TAL35" s="12"/>
      <c r="TAM35" s="11"/>
      <c r="TAN35" s="12"/>
      <c r="TAO35" s="12"/>
      <c r="TAP35" s="12"/>
      <c r="TAQ35" s="12"/>
      <c r="TAR35" s="11"/>
      <c r="TAS35" s="12"/>
      <c r="TAT35" s="12"/>
      <c r="TAU35" s="12"/>
      <c r="TAV35" s="12"/>
      <c r="TAW35" s="11"/>
      <c r="TAX35" s="12"/>
      <c r="TAY35" s="12"/>
      <c r="TAZ35" s="12"/>
      <c r="TBA35" s="12"/>
      <c r="TBB35" s="11"/>
      <c r="TBC35" s="12"/>
      <c r="TBD35" s="12"/>
      <c r="TBE35" s="12"/>
      <c r="TBF35" s="12"/>
      <c r="TBG35" s="11"/>
      <c r="TBH35" s="12"/>
      <c r="TBI35" s="12"/>
      <c r="TBJ35" s="12"/>
      <c r="TBK35" s="12"/>
      <c r="TBL35" s="11"/>
      <c r="TBM35" s="12"/>
      <c r="TBN35" s="12"/>
      <c r="TBO35" s="12"/>
      <c r="TBP35" s="12"/>
      <c r="TBQ35" s="11"/>
      <c r="TBR35" s="12"/>
      <c r="TBS35" s="12"/>
      <c r="TBT35" s="12"/>
      <c r="TBU35" s="12"/>
      <c r="TBV35" s="11"/>
      <c r="TBW35" s="12"/>
      <c r="TBX35" s="12"/>
      <c r="TBY35" s="12"/>
      <c r="TBZ35" s="12"/>
      <c r="TCA35" s="11"/>
      <c r="TCB35" s="12"/>
      <c r="TCC35" s="12"/>
      <c r="TCD35" s="12"/>
      <c r="TCE35" s="12"/>
      <c r="TCF35" s="11"/>
      <c r="TCG35" s="12"/>
      <c r="TCH35" s="12"/>
      <c r="TCI35" s="12"/>
      <c r="TCJ35" s="12"/>
      <c r="TCK35" s="11"/>
      <c r="TCL35" s="12"/>
      <c r="TCM35" s="12"/>
      <c r="TCN35" s="12"/>
      <c r="TCO35" s="12"/>
      <c r="TCP35" s="11"/>
      <c r="TCQ35" s="12"/>
      <c r="TCR35" s="12"/>
      <c r="TCS35" s="12"/>
      <c r="TCT35" s="12"/>
      <c r="TCU35" s="11"/>
      <c r="TCV35" s="12"/>
      <c r="TCW35" s="12"/>
      <c r="TCX35" s="12"/>
      <c r="TCY35" s="12"/>
      <c r="TCZ35" s="11"/>
      <c r="TDA35" s="12"/>
      <c r="TDB35" s="12"/>
      <c r="TDC35" s="12"/>
      <c r="TDD35" s="12"/>
      <c r="TDE35" s="11"/>
      <c r="TDF35" s="12"/>
      <c r="TDG35" s="12"/>
      <c r="TDH35" s="12"/>
      <c r="TDI35" s="12"/>
      <c r="TDJ35" s="11"/>
      <c r="TDK35" s="12"/>
      <c r="TDL35" s="12"/>
      <c r="TDM35" s="12"/>
      <c r="TDN35" s="12"/>
      <c r="TDO35" s="11"/>
      <c r="TDP35" s="12"/>
      <c r="TDQ35" s="12"/>
      <c r="TDR35" s="12"/>
      <c r="TDS35" s="12"/>
      <c r="TDT35" s="11"/>
      <c r="TDU35" s="12"/>
      <c r="TDV35" s="12"/>
      <c r="TDW35" s="12"/>
      <c r="TDX35" s="12"/>
      <c r="TDY35" s="11"/>
      <c r="TDZ35" s="12"/>
      <c r="TEA35" s="12"/>
      <c r="TEB35" s="12"/>
      <c r="TEC35" s="12"/>
      <c r="TED35" s="11"/>
      <c r="TEE35" s="12"/>
      <c r="TEF35" s="12"/>
      <c r="TEG35" s="12"/>
      <c r="TEH35" s="12"/>
      <c r="TEI35" s="11"/>
      <c r="TEJ35" s="12"/>
      <c r="TEK35" s="12"/>
      <c r="TEL35" s="12"/>
      <c r="TEM35" s="12"/>
      <c r="TEN35" s="11"/>
      <c r="TEO35" s="12"/>
      <c r="TEP35" s="12"/>
      <c r="TEQ35" s="12"/>
      <c r="TER35" s="12"/>
      <c r="TES35" s="11"/>
      <c r="TET35" s="12"/>
      <c r="TEU35" s="12"/>
      <c r="TEV35" s="12"/>
      <c r="TEW35" s="12"/>
      <c r="TEX35" s="11"/>
      <c r="TEY35" s="12"/>
      <c r="TEZ35" s="12"/>
      <c r="TFA35" s="12"/>
      <c r="TFB35" s="12"/>
      <c r="TFC35" s="11"/>
      <c r="TFD35" s="12"/>
      <c r="TFE35" s="12"/>
      <c r="TFF35" s="12"/>
      <c r="TFG35" s="12"/>
      <c r="TFH35" s="11"/>
      <c r="TFI35" s="12"/>
      <c r="TFJ35" s="12"/>
      <c r="TFK35" s="12"/>
      <c r="TFL35" s="12"/>
      <c r="TFM35" s="11"/>
      <c r="TFN35" s="12"/>
      <c r="TFO35" s="12"/>
      <c r="TFP35" s="12"/>
      <c r="TFQ35" s="12"/>
      <c r="TFR35" s="11"/>
      <c r="TFS35" s="12"/>
      <c r="TFT35" s="12"/>
      <c r="TFU35" s="12"/>
      <c r="TFV35" s="12"/>
      <c r="TFW35" s="11"/>
      <c r="TFX35" s="12"/>
      <c r="TFY35" s="12"/>
      <c r="TFZ35" s="12"/>
      <c r="TGA35" s="12"/>
      <c r="TGB35" s="11"/>
      <c r="TGC35" s="12"/>
      <c r="TGD35" s="12"/>
      <c r="TGE35" s="12"/>
      <c r="TGF35" s="12"/>
      <c r="TGG35" s="11"/>
      <c r="TGH35" s="12"/>
      <c r="TGI35" s="12"/>
      <c r="TGJ35" s="12"/>
      <c r="TGK35" s="12"/>
      <c r="TGL35" s="11"/>
      <c r="TGM35" s="12"/>
      <c r="TGN35" s="12"/>
      <c r="TGO35" s="12"/>
      <c r="TGP35" s="12"/>
      <c r="TGQ35" s="11"/>
      <c r="TGR35" s="12"/>
      <c r="TGS35" s="12"/>
      <c r="TGT35" s="12"/>
      <c r="TGU35" s="12"/>
      <c r="TGV35" s="11"/>
      <c r="TGW35" s="12"/>
      <c r="TGX35" s="12"/>
      <c r="TGY35" s="12"/>
      <c r="TGZ35" s="12"/>
      <c r="THA35" s="11"/>
      <c r="THB35" s="12"/>
      <c r="THC35" s="12"/>
      <c r="THD35" s="12"/>
      <c r="THE35" s="12"/>
      <c r="THF35" s="11"/>
      <c r="THG35" s="12"/>
      <c r="THH35" s="12"/>
      <c r="THI35" s="12"/>
      <c r="THJ35" s="12"/>
      <c r="THK35" s="11"/>
      <c r="THL35" s="12"/>
      <c r="THM35" s="12"/>
      <c r="THN35" s="12"/>
      <c r="THO35" s="12"/>
      <c r="THP35" s="11"/>
      <c r="THQ35" s="12"/>
      <c r="THR35" s="12"/>
      <c r="THS35" s="12"/>
      <c r="THT35" s="12"/>
      <c r="THU35" s="11"/>
      <c r="THV35" s="12"/>
      <c r="THW35" s="12"/>
      <c r="THX35" s="12"/>
      <c r="THY35" s="12"/>
      <c r="THZ35" s="11"/>
      <c r="TIA35" s="12"/>
      <c r="TIB35" s="12"/>
      <c r="TIC35" s="12"/>
      <c r="TID35" s="12"/>
      <c r="TIE35" s="11"/>
      <c r="TIF35" s="12"/>
      <c r="TIG35" s="12"/>
      <c r="TIH35" s="12"/>
      <c r="TII35" s="12"/>
      <c r="TIJ35" s="11"/>
      <c r="TIK35" s="12"/>
      <c r="TIL35" s="12"/>
      <c r="TIM35" s="12"/>
      <c r="TIN35" s="12"/>
      <c r="TIO35" s="11"/>
      <c r="TIP35" s="12"/>
      <c r="TIQ35" s="12"/>
      <c r="TIR35" s="12"/>
      <c r="TIS35" s="12"/>
      <c r="TIT35" s="11"/>
      <c r="TIU35" s="12"/>
      <c r="TIV35" s="12"/>
      <c r="TIW35" s="12"/>
      <c r="TIX35" s="12"/>
      <c r="TIY35" s="11"/>
      <c r="TIZ35" s="12"/>
      <c r="TJA35" s="12"/>
      <c r="TJB35" s="12"/>
      <c r="TJC35" s="12"/>
      <c r="TJD35" s="11"/>
      <c r="TJE35" s="12"/>
      <c r="TJF35" s="12"/>
      <c r="TJG35" s="12"/>
      <c r="TJH35" s="12"/>
      <c r="TJI35" s="11"/>
      <c r="TJJ35" s="12"/>
      <c r="TJK35" s="12"/>
      <c r="TJL35" s="12"/>
      <c r="TJM35" s="12"/>
      <c r="TJN35" s="11"/>
      <c r="TJO35" s="12"/>
      <c r="TJP35" s="12"/>
      <c r="TJQ35" s="12"/>
      <c r="TJR35" s="12"/>
      <c r="TJS35" s="11"/>
      <c r="TJT35" s="12"/>
      <c r="TJU35" s="12"/>
      <c r="TJV35" s="12"/>
      <c r="TJW35" s="12"/>
      <c r="TJX35" s="11"/>
      <c r="TJY35" s="12"/>
      <c r="TJZ35" s="12"/>
      <c r="TKA35" s="12"/>
      <c r="TKB35" s="12"/>
      <c r="TKC35" s="11"/>
      <c r="TKD35" s="12"/>
      <c r="TKE35" s="12"/>
      <c r="TKF35" s="12"/>
      <c r="TKG35" s="12"/>
      <c r="TKH35" s="11"/>
      <c r="TKI35" s="12"/>
      <c r="TKJ35" s="12"/>
      <c r="TKK35" s="12"/>
      <c r="TKL35" s="12"/>
      <c r="TKM35" s="11"/>
      <c r="TKN35" s="12"/>
      <c r="TKO35" s="12"/>
      <c r="TKP35" s="12"/>
      <c r="TKQ35" s="12"/>
      <c r="TKR35" s="11"/>
      <c r="TKS35" s="12"/>
      <c r="TKT35" s="12"/>
      <c r="TKU35" s="12"/>
      <c r="TKV35" s="12"/>
      <c r="TKW35" s="11"/>
      <c r="TKX35" s="12"/>
      <c r="TKY35" s="12"/>
      <c r="TKZ35" s="12"/>
      <c r="TLA35" s="12"/>
      <c r="TLB35" s="11"/>
      <c r="TLC35" s="12"/>
      <c r="TLD35" s="12"/>
      <c r="TLE35" s="12"/>
      <c r="TLF35" s="12"/>
      <c r="TLG35" s="11"/>
      <c r="TLH35" s="12"/>
      <c r="TLI35" s="12"/>
      <c r="TLJ35" s="12"/>
      <c r="TLK35" s="12"/>
      <c r="TLL35" s="11"/>
      <c r="TLM35" s="12"/>
      <c r="TLN35" s="12"/>
      <c r="TLO35" s="12"/>
      <c r="TLP35" s="12"/>
      <c r="TLQ35" s="11"/>
      <c r="TLR35" s="12"/>
      <c r="TLS35" s="12"/>
      <c r="TLT35" s="12"/>
      <c r="TLU35" s="12"/>
      <c r="TLV35" s="11"/>
      <c r="TLW35" s="12"/>
      <c r="TLX35" s="12"/>
      <c r="TLY35" s="12"/>
      <c r="TLZ35" s="12"/>
      <c r="TMA35" s="11"/>
      <c r="TMB35" s="12"/>
      <c r="TMC35" s="12"/>
      <c r="TMD35" s="12"/>
      <c r="TME35" s="12"/>
      <c r="TMF35" s="11"/>
      <c r="TMG35" s="12"/>
      <c r="TMH35" s="12"/>
      <c r="TMI35" s="12"/>
      <c r="TMJ35" s="12"/>
      <c r="TMK35" s="11"/>
      <c r="TML35" s="12"/>
      <c r="TMM35" s="12"/>
      <c r="TMN35" s="12"/>
      <c r="TMO35" s="12"/>
      <c r="TMP35" s="11"/>
      <c r="TMQ35" s="12"/>
      <c r="TMR35" s="12"/>
      <c r="TMS35" s="12"/>
      <c r="TMT35" s="12"/>
      <c r="TMU35" s="11"/>
      <c r="TMV35" s="12"/>
      <c r="TMW35" s="12"/>
      <c r="TMX35" s="12"/>
      <c r="TMY35" s="12"/>
      <c r="TMZ35" s="11"/>
      <c r="TNA35" s="12"/>
      <c r="TNB35" s="12"/>
      <c r="TNC35" s="12"/>
      <c r="TND35" s="12"/>
      <c r="TNE35" s="11"/>
      <c r="TNF35" s="12"/>
      <c r="TNG35" s="12"/>
      <c r="TNH35" s="12"/>
      <c r="TNI35" s="12"/>
      <c r="TNJ35" s="11"/>
      <c r="TNK35" s="12"/>
      <c r="TNL35" s="12"/>
      <c r="TNM35" s="12"/>
      <c r="TNN35" s="12"/>
      <c r="TNO35" s="11"/>
      <c r="TNP35" s="12"/>
      <c r="TNQ35" s="12"/>
      <c r="TNR35" s="12"/>
      <c r="TNS35" s="12"/>
      <c r="TNT35" s="11"/>
      <c r="TNU35" s="12"/>
      <c r="TNV35" s="12"/>
      <c r="TNW35" s="12"/>
      <c r="TNX35" s="12"/>
      <c r="TNY35" s="11"/>
      <c r="TNZ35" s="12"/>
      <c r="TOA35" s="12"/>
      <c r="TOB35" s="12"/>
      <c r="TOC35" s="12"/>
      <c r="TOD35" s="11"/>
      <c r="TOE35" s="12"/>
      <c r="TOF35" s="12"/>
      <c r="TOG35" s="12"/>
      <c r="TOH35" s="12"/>
      <c r="TOI35" s="11"/>
      <c r="TOJ35" s="12"/>
      <c r="TOK35" s="12"/>
      <c r="TOL35" s="12"/>
      <c r="TOM35" s="12"/>
      <c r="TON35" s="11"/>
      <c r="TOO35" s="12"/>
      <c r="TOP35" s="12"/>
      <c r="TOQ35" s="12"/>
      <c r="TOR35" s="12"/>
      <c r="TOS35" s="11"/>
      <c r="TOT35" s="12"/>
      <c r="TOU35" s="12"/>
      <c r="TOV35" s="12"/>
      <c r="TOW35" s="12"/>
      <c r="TOX35" s="11"/>
      <c r="TOY35" s="12"/>
      <c r="TOZ35" s="12"/>
      <c r="TPA35" s="12"/>
      <c r="TPB35" s="12"/>
      <c r="TPC35" s="11"/>
      <c r="TPD35" s="12"/>
      <c r="TPE35" s="12"/>
      <c r="TPF35" s="12"/>
      <c r="TPG35" s="12"/>
      <c r="TPH35" s="11"/>
      <c r="TPI35" s="12"/>
      <c r="TPJ35" s="12"/>
      <c r="TPK35" s="12"/>
      <c r="TPL35" s="12"/>
      <c r="TPM35" s="11"/>
      <c r="TPN35" s="12"/>
      <c r="TPO35" s="12"/>
      <c r="TPP35" s="12"/>
      <c r="TPQ35" s="12"/>
      <c r="TPR35" s="11"/>
      <c r="TPS35" s="12"/>
      <c r="TPT35" s="12"/>
      <c r="TPU35" s="12"/>
      <c r="TPV35" s="12"/>
      <c r="TPW35" s="11"/>
      <c r="TPX35" s="12"/>
      <c r="TPY35" s="12"/>
      <c r="TPZ35" s="12"/>
      <c r="TQA35" s="12"/>
      <c r="TQB35" s="11"/>
      <c r="TQC35" s="12"/>
      <c r="TQD35" s="12"/>
      <c r="TQE35" s="12"/>
      <c r="TQF35" s="12"/>
      <c r="TQG35" s="11"/>
      <c r="TQH35" s="12"/>
      <c r="TQI35" s="12"/>
      <c r="TQJ35" s="12"/>
      <c r="TQK35" s="12"/>
      <c r="TQL35" s="11"/>
      <c r="TQM35" s="12"/>
      <c r="TQN35" s="12"/>
      <c r="TQO35" s="12"/>
      <c r="TQP35" s="12"/>
      <c r="TQQ35" s="11"/>
      <c r="TQR35" s="12"/>
      <c r="TQS35" s="12"/>
      <c r="TQT35" s="12"/>
      <c r="TQU35" s="12"/>
      <c r="TQV35" s="11"/>
      <c r="TQW35" s="12"/>
      <c r="TQX35" s="12"/>
      <c r="TQY35" s="12"/>
      <c r="TQZ35" s="12"/>
      <c r="TRA35" s="11"/>
      <c r="TRB35" s="12"/>
      <c r="TRC35" s="12"/>
      <c r="TRD35" s="12"/>
      <c r="TRE35" s="12"/>
      <c r="TRF35" s="11"/>
      <c r="TRG35" s="12"/>
      <c r="TRH35" s="12"/>
      <c r="TRI35" s="12"/>
      <c r="TRJ35" s="12"/>
      <c r="TRK35" s="11"/>
      <c r="TRL35" s="12"/>
      <c r="TRM35" s="12"/>
      <c r="TRN35" s="12"/>
      <c r="TRO35" s="12"/>
      <c r="TRP35" s="11"/>
      <c r="TRQ35" s="12"/>
      <c r="TRR35" s="12"/>
      <c r="TRS35" s="12"/>
      <c r="TRT35" s="12"/>
      <c r="TRU35" s="11"/>
      <c r="TRV35" s="12"/>
      <c r="TRW35" s="12"/>
      <c r="TRX35" s="12"/>
      <c r="TRY35" s="12"/>
      <c r="TRZ35" s="11"/>
      <c r="TSA35" s="12"/>
      <c r="TSB35" s="12"/>
      <c r="TSC35" s="12"/>
      <c r="TSD35" s="12"/>
      <c r="TSE35" s="11"/>
      <c r="TSF35" s="12"/>
      <c r="TSG35" s="12"/>
      <c r="TSH35" s="12"/>
      <c r="TSI35" s="12"/>
      <c r="TSJ35" s="11"/>
      <c r="TSK35" s="12"/>
      <c r="TSL35" s="12"/>
      <c r="TSM35" s="12"/>
      <c r="TSN35" s="12"/>
      <c r="TSO35" s="11"/>
      <c r="TSP35" s="12"/>
      <c r="TSQ35" s="12"/>
      <c r="TSR35" s="12"/>
      <c r="TSS35" s="12"/>
      <c r="TST35" s="11"/>
      <c r="TSU35" s="12"/>
      <c r="TSV35" s="12"/>
      <c r="TSW35" s="12"/>
      <c r="TSX35" s="12"/>
      <c r="TSY35" s="11"/>
      <c r="TSZ35" s="12"/>
      <c r="TTA35" s="12"/>
      <c r="TTB35" s="12"/>
      <c r="TTC35" s="12"/>
      <c r="TTD35" s="11"/>
      <c r="TTE35" s="12"/>
      <c r="TTF35" s="12"/>
      <c r="TTG35" s="12"/>
      <c r="TTH35" s="12"/>
      <c r="TTI35" s="11"/>
      <c r="TTJ35" s="12"/>
      <c r="TTK35" s="12"/>
      <c r="TTL35" s="12"/>
      <c r="TTM35" s="12"/>
      <c r="TTN35" s="11"/>
      <c r="TTO35" s="12"/>
      <c r="TTP35" s="12"/>
      <c r="TTQ35" s="12"/>
      <c r="TTR35" s="12"/>
      <c r="TTS35" s="11"/>
      <c r="TTT35" s="12"/>
      <c r="TTU35" s="12"/>
      <c r="TTV35" s="12"/>
      <c r="TTW35" s="12"/>
      <c r="TTX35" s="11"/>
      <c r="TTY35" s="12"/>
      <c r="TTZ35" s="12"/>
      <c r="TUA35" s="12"/>
      <c r="TUB35" s="12"/>
      <c r="TUC35" s="11"/>
      <c r="TUD35" s="12"/>
      <c r="TUE35" s="12"/>
      <c r="TUF35" s="12"/>
      <c r="TUG35" s="12"/>
      <c r="TUH35" s="11"/>
      <c r="TUI35" s="12"/>
      <c r="TUJ35" s="12"/>
      <c r="TUK35" s="12"/>
      <c r="TUL35" s="12"/>
      <c r="TUM35" s="11"/>
      <c r="TUN35" s="12"/>
      <c r="TUO35" s="12"/>
      <c r="TUP35" s="12"/>
      <c r="TUQ35" s="12"/>
      <c r="TUR35" s="11"/>
      <c r="TUS35" s="12"/>
      <c r="TUT35" s="12"/>
      <c r="TUU35" s="12"/>
      <c r="TUV35" s="12"/>
      <c r="TUW35" s="11"/>
      <c r="TUX35" s="12"/>
      <c r="TUY35" s="12"/>
      <c r="TUZ35" s="12"/>
      <c r="TVA35" s="12"/>
      <c r="TVB35" s="11"/>
      <c r="TVC35" s="12"/>
      <c r="TVD35" s="12"/>
      <c r="TVE35" s="12"/>
      <c r="TVF35" s="12"/>
      <c r="TVG35" s="11"/>
      <c r="TVH35" s="12"/>
      <c r="TVI35" s="12"/>
      <c r="TVJ35" s="12"/>
      <c r="TVK35" s="12"/>
      <c r="TVL35" s="11"/>
      <c r="TVM35" s="12"/>
      <c r="TVN35" s="12"/>
      <c r="TVO35" s="12"/>
      <c r="TVP35" s="12"/>
      <c r="TVQ35" s="11"/>
      <c r="TVR35" s="12"/>
      <c r="TVS35" s="12"/>
      <c r="TVT35" s="12"/>
      <c r="TVU35" s="12"/>
      <c r="TVV35" s="11"/>
      <c r="TVW35" s="12"/>
      <c r="TVX35" s="12"/>
      <c r="TVY35" s="12"/>
      <c r="TVZ35" s="12"/>
      <c r="TWA35" s="11"/>
      <c r="TWB35" s="12"/>
      <c r="TWC35" s="12"/>
      <c r="TWD35" s="12"/>
      <c r="TWE35" s="12"/>
      <c r="TWF35" s="11"/>
      <c r="TWG35" s="12"/>
      <c r="TWH35" s="12"/>
      <c r="TWI35" s="12"/>
      <c r="TWJ35" s="12"/>
      <c r="TWK35" s="11"/>
      <c r="TWL35" s="12"/>
      <c r="TWM35" s="12"/>
      <c r="TWN35" s="12"/>
      <c r="TWO35" s="12"/>
      <c r="TWP35" s="11"/>
      <c r="TWQ35" s="12"/>
      <c r="TWR35" s="12"/>
      <c r="TWS35" s="12"/>
      <c r="TWT35" s="12"/>
      <c r="TWU35" s="11"/>
      <c r="TWV35" s="12"/>
      <c r="TWW35" s="12"/>
      <c r="TWX35" s="12"/>
      <c r="TWY35" s="12"/>
      <c r="TWZ35" s="11"/>
      <c r="TXA35" s="12"/>
      <c r="TXB35" s="12"/>
      <c r="TXC35" s="12"/>
      <c r="TXD35" s="12"/>
      <c r="TXE35" s="11"/>
      <c r="TXF35" s="12"/>
      <c r="TXG35" s="12"/>
      <c r="TXH35" s="12"/>
      <c r="TXI35" s="12"/>
      <c r="TXJ35" s="11"/>
      <c r="TXK35" s="12"/>
      <c r="TXL35" s="12"/>
      <c r="TXM35" s="12"/>
      <c r="TXN35" s="12"/>
      <c r="TXO35" s="11"/>
      <c r="TXP35" s="12"/>
      <c r="TXQ35" s="12"/>
      <c r="TXR35" s="12"/>
      <c r="TXS35" s="12"/>
      <c r="TXT35" s="11"/>
      <c r="TXU35" s="12"/>
      <c r="TXV35" s="12"/>
      <c r="TXW35" s="12"/>
      <c r="TXX35" s="12"/>
      <c r="TXY35" s="11"/>
      <c r="TXZ35" s="12"/>
      <c r="TYA35" s="12"/>
      <c r="TYB35" s="12"/>
      <c r="TYC35" s="12"/>
      <c r="TYD35" s="11"/>
      <c r="TYE35" s="12"/>
      <c r="TYF35" s="12"/>
      <c r="TYG35" s="12"/>
      <c r="TYH35" s="12"/>
      <c r="TYI35" s="11"/>
      <c r="TYJ35" s="12"/>
      <c r="TYK35" s="12"/>
      <c r="TYL35" s="12"/>
      <c r="TYM35" s="12"/>
      <c r="TYN35" s="11"/>
      <c r="TYO35" s="12"/>
      <c r="TYP35" s="12"/>
      <c r="TYQ35" s="12"/>
      <c r="TYR35" s="12"/>
      <c r="TYS35" s="11"/>
      <c r="TYT35" s="12"/>
      <c r="TYU35" s="12"/>
      <c r="TYV35" s="12"/>
      <c r="TYW35" s="12"/>
      <c r="TYX35" s="11"/>
      <c r="TYY35" s="12"/>
      <c r="TYZ35" s="12"/>
      <c r="TZA35" s="12"/>
      <c r="TZB35" s="12"/>
      <c r="TZC35" s="11"/>
      <c r="TZD35" s="12"/>
      <c r="TZE35" s="12"/>
      <c r="TZF35" s="12"/>
      <c r="TZG35" s="12"/>
      <c r="TZH35" s="11"/>
      <c r="TZI35" s="12"/>
      <c r="TZJ35" s="12"/>
      <c r="TZK35" s="12"/>
      <c r="TZL35" s="12"/>
      <c r="TZM35" s="11"/>
      <c r="TZN35" s="12"/>
      <c r="TZO35" s="12"/>
      <c r="TZP35" s="12"/>
      <c r="TZQ35" s="12"/>
      <c r="TZR35" s="11"/>
      <c r="TZS35" s="12"/>
      <c r="TZT35" s="12"/>
      <c r="TZU35" s="12"/>
      <c r="TZV35" s="12"/>
      <c r="TZW35" s="11"/>
      <c r="TZX35" s="12"/>
      <c r="TZY35" s="12"/>
      <c r="TZZ35" s="12"/>
      <c r="UAA35" s="12"/>
      <c r="UAB35" s="11"/>
      <c r="UAC35" s="12"/>
      <c r="UAD35" s="12"/>
      <c r="UAE35" s="12"/>
      <c r="UAF35" s="12"/>
      <c r="UAG35" s="11"/>
      <c r="UAH35" s="12"/>
      <c r="UAI35" s="12"/>
      <c r="UAJ35" s="12"/>
      <c r="UAK35" s="12"/>
      <c r="UAL35" s="11"/>
      <c r="UAM35" s="12"/>
      <c r="UAN35" s="12"/>
      <c r="UAO35" s="12"/>
      <c r="UAP35" s="12"/>
      <c r="UAQ35" s="11"/>
      <c r="UAR35" s="12"/>
      <c r="UAS35" s="12"/>
      <c r="UAT35" s="12"/>
      <c r="UAU35" s="12"/>
      <c r="UAV35" s="11"/>
      <c r="UAW35" s="12"/>
      <c r="UAX35" s="12"/>
      <c r="UAY35" s="12"/>
      <c r="UAZ35" s="12"/>
      <c r="UBA35" s="11"/>
      <c r="UBB35" s="12"/>
      <c r="UBC35" s="12"/>
      <c r="UBD35" s="12"/>
      <c r="UBE35" s="12"/>
      <c r="UBF35" s="11"/>
      <c r="UBG35" s="12"/>
      <c r="UBH35" s="12"/>
      <c r="UBI35" s="12"/>
      <c r="UBJ35" s="12"/>
      <c r="UBK35" s="11"/>
      <c r="UBL35" s="12"/>
      <c r="UBM35" s="12"/>
      <c r="UBN35" s="12"/>
      <c r="UBO35" s="12"/>
      <c r="UBP35" s="11"/>
      <c r="UBQ35" s="12"/>
      <c r="UBR35" s="12"/>
      <c r="UBS35" s="12"/>
      <c r="UBT35" s="12"/>
      <c r="UBU35" s="11"/>
      <c r="UBV35" s="12"/>
      <c r="UBW35" s="12"/>
      <c r="UBX35" s="12"/>
      <c r="UBY35" s="12"/>
      <c r="UBZ35" s="11"/>
      <c r="UCA35" s="12"/>
      <c r="UCB35" s="12"/>
      <c r="UCC35" s="12"/>
      <c r="UCD35" s="12"/>
      <c r="UCE35" s="11"/>
      <c r="UCF35" s="12"/>
      <c r="UCG35" s="12"/>
      <c r="UCH35" s="12"/>
      <c r="UCI35" s="12"/>
      <c r="UCJ35" s="11"/>
      <c r="UCK35" s="12"/>
      <c r="UCL35" s="12"/>
      <c r="UCM35" s="12"/>
      <c r="UCN35" s="12"/>
      <c r="UCO35" s="11"/>
      <c r="UCP35" s="12"/>
      <c r="UCQ35" s="12"/>
      <c r="UCR35" s="12"/>
      <c r="UCS35" s="12"/>
      <c r="UCT35" s="11"/>
      <c r="UCU35" s="12"/>
      <c r="UCV35" s="12"/>
      <c r="UCW35" s="12"/>
      <c r="UCX35" s="12"/>
      <c r="UCY35" s="11"/>
      <c r="UCZ35" s="12"/>
      <c r="UDA35" s="12"/>
      <c r="UDB35" s="12"/>
      <c r="UDC35" s="12"/>
      <c r="UDD35" s="11"/>
      <c r="UDE35" s="12"/>
      <c r="UDF35" s="12"/>
      <c r="UDG35" s="12"/>
      <c r="UDH35" s="12"/>
      <c r="UDI35" s="11"/>
      <c r="UDJ35" s="12"/>
      <c r="UDK35" s="12"/>
      <c r="UDL35" s="12"/>
      <c r="UDM35" s="12"/>
      <c r="UDN35" s="11"/>
      <c r="UDO35" s="12"/>
      <c r="UDP35" s="12"/>
      <c r="UDQ35" s="12"/>
      <c r="UDR35" s="12"/>
      <c r="UDS35" s="11"/>
      <c r="UDT35" s="12"/>
      <c r="UDU35" s="12"/>
      <c r="UDV35" s="12"/>
      <c r="UDW35" s="12"/>
      <c r="UDX35" s="11"/>
      <c r="UDY35" s="12"/>
      <c r="UDZ35" s="12"/>
      <c r="UEA35" s="12"/>
      <c r="UEB35" s="12"/>
      <c r="UEC35" s="11"/>
      <c r="UED35" s="12"/>
      <c r="UEE35" s="12"/>
      <c r="UEF35" s="12"/>
      <c r="UEG35" s="12"/>
      <c r="UEH35" s="11"/>
      <c r="UEI35" s="12"/>
      <c r="UEJ35" s="12"/>
      <c r="UEK35" s="12"/>
      <c r="UEL35" s="12"/>
      <c r="UEM35" s="11"/>
      <c r="UEN35" s="12"/>
      <c r="UEO35" s="12"/>
      <c r="UEP35" s="12"/>
      <c r="UEQ35" s="12"/>
      <c r="UER35" s="11"/>
      <c r="UES35" s="12"/>
      <c r="UET35" s="12"/>
      <c r="UEU35" s="12"/>
      <c r="UEV35" s="12"/>
      <c r="UEW35" s="11"/>
      <c r="UEX35" s="12"/>
      <c r="UEY35" s="12"/>
      <c r="UEZ35" s="12"/>
      <c r="UFA35" s="12"/>
      <c r="UFB35" s="11"/>
      <c r="UFC35" s="12"/>
      <c r="UFD35" s="12"/>
      <c r="UFE35" s="12"/>
      <c r="UFF35" s="12"/>
      <c r="UFG35" s="11"/>
      <c r="UFH35" s="12"/>
      <c r="UFI35" s="12"/>
      <c r="UFJ35" s="12"/>
      <c r="UFK35" s="12"/>
      <c r="UFL35" s="11"/>
      <c r="UFM35" s="12"/>
      <c r="UFN35" s="12"/>
      <c r="UFO35" s="12"/>
      <c r="UFP35" s="12"/>
      <c r="UFQ35" s="11"/>
      <c r="UFR35" s="12"/>
      <c r="UFS35" s="12"/>
      <c r="UFT35" s="12"/>
      <c r="UFU35" s="12"/>
      <c r="UFV35" s="11"/>
      <c r="UFW35" s="12"/>
      <c r="UFX35" s="12"/>
      <c r="UFY35" s="12"/>
      <c r="UFZ35" s="12"/>
      <c r="UGA35" s="11"/>
      <c r="UGB35" s="12"/>
      <c r="UGC35" s="12"/>
      <c r="UGD35" s="12"/>
      <c r="UGE35" s="12"/>
      <c r="UGF35" s="11"/>
      <c r="UGG35" s="12"/>
      <c r="UGH35" s="12"/>
      <c r="UGI35" s="12"/>
      <c r="UGJ35" s="12"/>
      <c r="UGK35" s="11"/>
      <c r="UGL35" s="12"/>
      <c r="UGM35" s="12"/>
      <c r="UGN35" s="12"/>
      <c r="UGO35" s="12"/>
      <c r="UGP35" s="11"/>
      <c r="UGQ35" s="12"/>
      <c r="UGR35" s="12"/>
      <c r="UGS35" s="12"/>
      <c r="UGT35" s="12"/>
      <c r="UGU35" s="11"/>
      <c r="UGV35" s="12"/>
      <c r="UGW35" s="12"/>
      <c r="UGX35" s="12"/>
      <c r="UGY35" s="12"/>
      <c r="UGZ35" s="11"/>
      <c r="UHA35" s="12"/>
      <c r="UHB35" s="12"/>
      <c r="UHC35" s="12"/>
      <c r="UHD35" s="12"/>
      <c r="UHE35" s="11"/>
      <c r="UHF35" s="12"/>
      <c r="UHG35" s="12"/>
      <c r="UHH35" s="12"/>
      <c r="UHI35" s="12"/>
      <c r="UHJ35" s="11"/>
      <c r="UHK35" s="12"/>
      <c r="UHL35" s="12"/>
      <c r="UHM35" s="12"/>
      <c r="UHN35" s="12"/>
      <c r="UHO35" s="11"/>
      <c r="UHP35" s="12"/>
      <c r="UHQ35" s="12"/>
      <c r="UHR35" s="12"/>
      <c r="UHS35" s="12"/>
      <c r="UHT35" s="11"/>
      <c r="UHU35" s="12"/>
      <c r="UHV35" s="12"/>
      <c r="UHW35" s="12"/>
      <c r="UHX35" s="12"/>
      <c r="UHY35" s="11"/>
      <c r="UHZ35" s="12"/>
      <c r="UIA35" s="12"/>
      <c r="UIB35" s="12"/>
      <c r="UIC35" s="12"/>
      <c r="UID35" s="11"/>
      <c r="UIE35" s="12"/>
      <c r="UIF35" s="12"/>
      <c r="UIG35" s="12"/>
      <c r="UIH35" s="12"/>
      <c r="UII35" s="11"/>
      <c r="UIJ35" s="12"/>
      <c r="UIK35" s="12"/>
      <c r="UIL35" s="12"/>
      <c r="UIM35" s="12"/>
      <c r="UIN35" s="11"/>
      <c r="UIO35" s="12"/>
      <c r="UIP35" s="12"/>
      <c r="UIQ35" s="12"/>
      <c r="UIR35" s="12"/>
      <c r="UIS35" s="11"/>
      <c r="UIT35" s="12"/>
      <c r="UIU35" s="12"/>
      <c r="UIV35" s="12"/>
      <c r="UIW35" s="12"/>
      <c r="UIX35" s="11"/>
      <c r="UIY35" s="12"/>
      <c r="UIZ35" s="12"/>
      <c r="UJA35" s="12"/>
      <c r="UJB35" s="12"/>
      <c r="UJC35" s="11"/>
      <c r="UJD35" s="12"/>
      <c r="UJE35" s="12"/>
      <c r="UJF35" s="12"/>
      <c r="UJG35" s="12"/>
      <c r="UJH35" s="11"/>
      <c r="UJI35" s="12"/>
      <c r="UJJ35" s="12"/>
      <c r="UJK35" s="12"/>
      <c r="UJL35" s="12"/>
      <c r="UJM35" s="11"/>
      <c r="UJN35" s="12"/>
      <c r="UJO35" s="12"/>
      <c r="UJP35" s="12"/>
      <c r="UJQ35" s="12"/>
      <c r="UJR35" s="11"/>
      <c r="UJS35" s="12"/>
      <c r="UJT35" s="12"/>
      <c r="UJU35" s="12"/>
      <c r="UJV35" s="12"/>
      <c r="UJW35" s="11"/>
      <c r="UJX35" s="12"/>
      <c r="UJY35" s="12"/>
      <c r="UJZ35" s="12"/>
      <c r="UKA35" s="12"/>
      <c r="UKB35" s="11"/>
      <c r="UKC35" s="12"/>
      <c r="UKD35" s="12"/>
      <c r="UKE35" s="12"/>
      <c r="UKF35" s="12"/>
      <c r="UKG35" s="11"/>
      <c r="UKH35" s="12"/>
      <c r="UKI35" s="12"/>
      <c r="UKJ35" s="12"/>
      <c r="UKK35" s="12"/>
      <c r="UKL35" s="11"/>
      <c r="UKM35" s="12"/>
      <c r="UKN35" s="12"/>
      <c r="UKO35" s="12"/>
      <c r="UKP35" s="12"/>
      <c r="UKQ35" s="11"/>
      <c r="UKR35" s="12"/>
      <c r="UKS35" s="12"/>
      <c r="UKT35" s="12"/>
      <c r="UKU35" s="12"/>
      <c r="UKV35" s="11"/>
      <c r="UKW35" s="12"/>
      <c r="UKX35" s="12"/>
      <c r="UKY35" s="12"/>
      <c r="UKZ35" s="12"/>
      <c r="ULA35" s="11"/>
      <c r="ULB35" s="12"/>
      <c r="ULC35" s="12"/>
      <c r="ULD35" s="12"/>
      <c r="ULE35" s="12"/>
      <c r="ULF35" s="11"/>
      <c r="ULG35" s="12"/>
      <c r="ULH35" s="12"/>
      <c r="ULI35" s="12"/>
      <c r="ULJ35" s="12"/>
      <c r="ULK35" s="11"/>
      <c r="ULL35" s="12"/>
      <c r="ULM35" s="12"/>
      <c r="ULN35" s="12"/>
      <c r="ULO35" s="12"/>
      <c r="ULP35" s="11"/>
      <c r="ULQ35" s="12"/>
      <c r="ULR35" s="12"/>
      <c r="ULS35" s="12"/>
      <c r="ULT35" s="12"/>
      <c r="ULU35" s="11"/>
      <c r="ULV35" s="12"/>
      <c r="ULW35" s="12"/>
      <c r="ULX35" s="12"/>
      <c r="ULY35" s="12"/>
      <c r="ULZ35" s="11"/>
      <c r="UMA35" s="12"/>
      <c r="UMB35" s="12"/>
      <c r="UMC35" s="12"/>
      <c r="UMD35" s="12"/>
      <c r="UME35" s="11"/>
      <c r="UMF35" s="12"/>
      <c r="UMG35" s="12"/>
      <c r="UMH35" s="12"/>
      <c r="UMI35" s="12"/>
      <c r="UMJ35" s="11"/>
      <c r="UMK35" s="12"/>
      <c r="UML35" s="12"/>
      <c r="UMM35" s="12"/>
      <c r="UMN35" s="12"/>
      <c r="UMO35" s="11"/>
      <c r="UMP35" s="12"/>
      <c r="UMQ35" s="12"/>
      <c r="UMR35" s="12"/>
      <c r="UMS35" s="12"/>
      <c r="UMT35" s="11"/>
      <c r="UMU35" s="12"/>
      <c r="UMV35" s="12"/>
      <c r="UMW35" s="12"/>
      <c r="UMX35" s="12"/>
      <c r="UMY35" s="11"/>
      <c r="UMZ35" s="12"/>
      <c r="UNA35" s="12"/>
      <c r="UNB35" s="12"/>
      <c r="UNC35" s="12"/>
      <c r="UND35" s="11"/>
      <c r="UNE35" s="12"/>
      <c r="UNF35" s="12"/>
      <c r="UNG35" s="12"/>
      <c r="UNH35" s="12"/>
      <c r="UNI35" s="11"/>
      <c r="UNJ35" s="12"/>
      <c r="UNK35" s="12"/>
      <c r="UNL35" s="12"/>
      <c r="UNM35" s="12"/>
      <c r="UNN35" s="11"/>
      <c r="UNO35" s="12"/>
      <c r="UNP35" s="12"/>
      <c r="UNQ35" s="12"/>
      <c r="UNR35" s="12"/>
      <c r="UNS35" s="11"/>
      <c r="UNT35" s="12"/>
      <c r="UNU35" s="12"/>
      <c r="UNV35" s="12"/>
      <c r="UNW35" s="12"/>
      <c r="UNX35" s="11"/>
      <c r="UNY35" s="12"/>
      <c r="UNZ35" s="12"/>
      <c r="UOA35" s="12"/>
      <c r="UOB35" s="12"/>
      <c r="UOC35" s="11"/>
      <c r="UOD35" s="12"/>
      <c r="UOE35" s="12"/>
      <c r="UOF35" s="12"/>
      <c r="UOG35" s="12"/>
      <c r="UOH35" s="11"/>
      <c r="UOI35" s="12"/>
      <c r="UOJ35" s="12"/>
      <c r="UOK35" s="12"/>
      <c r="UOL35" s="12"/>
      <c r="UOM35" s="11"/>
      <c r="UON35" s="12"/>
      <c r="UOO35" s="12"/>
      <c r="UOP35" s="12"/>
      <c r="UOQ35" s="12"/>
      <c r="UOR35" s="11"/>
      <c r="UOS35" s="12"/>
      <c r="UOT35" s="12"/>
      <c r="UOU35" s="12"/>
      <c r="UOV35" s="12"/>
      <c r="UOW35" s="11"/>
      <c r="UOX35" s="12"/>
      <c r="UOY35" s="12"/>
      <c r="UOZ35" s="12"/>
      <c r="UPA35" s="12"/>
      <c r="UPB35" s="11"/>
      <c r="UPC35" s="12"/>
      <c r="UPD35" s="12"/>
      <c r="UPE35" s="12"/>
      <c r="UPF35" s="12"/>
      <c r="UPG35" s="11"/>
      <c r="UPH35" s="12"/>
      <c r="UPI35" s="12"/>
      <c r="UPJ35" s="12"/>
      <c r="UPK35" s="12"/>
      <c r="UPL35" s="11"/>
      <c r="UPM35" s="12"/>
      <c r="UPN35" s="12"/>
      <c r="UPO35" s="12"/>
      <c r="UPP35" s="12"/>
      <c r="UPQ35" s="11"/>
      <c r="UPR35" s="12"/>
      <c r="UPS35" s="12"/>
      <c r="UPT35" s="12"/>
      <c r="UPU35" s="12"/>
      <c r="UPV35" s="11"/>
      <c r="UPW35" s="12"/>
      <c r="UPX35" s="12"/>
      <c r="UPY35" s="12"/>
      <c r="UPZ35" s="12"/>
      <c r="UQA35" s="11"/>
      <c r="UQB35" s="12"/>
      <c r="UQC35" s="12"/>
      <c r="UQD35" s="12"/>
      <c r="UQE35" s="12"/>
      <c r="UQF35" s="11"/>
      <c r="UQG35" s="12"/>
      <c r="UQH35" s="12"/>
      <c r="UQI35" s="12"/>
      <c r="UQJ35" s="12"/>
      <c r="UQK35" s="11"/>
      <c r="UQL35" s="12"/>
      <c r="UQM35" s="12"/>
      <c r="UQN35" s="12"/>
      <c r="UQO35" s="12"/>
      <c r="UQP35" s="11"/>
      <c r="UQQ35" s="12"/>
      <c r="UQR35" s="12"/>
      <c r="UQS35" s="12"/>
      <c r="UQT35" s="12"/>
      <c r="UQU35" s="11"/>
      <c r="UQV35" s="12"/>
      <c r="UQW35" s="12"/>
      <c r="UQX35" s="12"/>
      <c r="UQY35" s="12"/>
      <c r="UQZ35" s="11"/>
      <c r="URA35" s="12"/>
      <c r="URB35" s="12"/>
      <c r="URC35" s="12"/>
      <c r="URD35" s="12"/>
      <c r="URE35" s="11"/>
      <c r="URF35" s="12"/>
      <c r="URG35" s="12"/>
      <c r="URH35" s="12"/>
      <c r="URI35" s="12"/>
      <c r="URJ35" s="11"/>
      <c r="URK35" s="12"/>
      <c r="URL35" s="12"/>
      <c r="URM35" s="12"/>
      <c r="URN35" s="12"/>
      <c r="URO35" s="11"/>
      <c r="URP35" s="12"/>
      <c r="URQ35" s="12"/>
      <c r="URR35" s="12"/>
      <c r="URS35" s="12"/>
      <c r="URT35" s="11"/>
      <c r="URU35" s="12"/>
      <c r="URV35" s="12"/>
      <c r="URW35" s="12"/>
      <c r="URX35" s="12"/>
      <c r="URY35" s="11"/>
      <c r="URZ35" s="12"/>
      <c r="USA35" s="12"/>
      <c r="USB35" s="12"/>
      <c r="USC35" s="12"/>
      <c r="USD35" s="11"/>
      <c r="USE35" s="12"/>
      <c r="USF35" s="12"/>
      <c r="USG35" s="12"/>
      <c r="USH35" s="12"/>
      <c r="USI35" s="11"/>
      <c r="USJ35" s="12"/>
      <c r="USK35" s="12"/>
      <c r="USL35" s="12"/>
      <c r="USM35" s="12"/>
      <c r="USN35" s="11"/>
      <c r="USO35" s="12"/>
      <c r="USP35" s="12"/>
      <c r="USQ35" s="12"/>
      <c r="USR35" s="12"/>
      <c r="USS35" s="11"/>
      <c r="UST35" s="12"/>
      <c r="USU35" s="12"/>
      <c r="USV35" s="12"/>
      <c r="USW35" s="12"/>
      <c r="USX35" s="11"/>
      <c r="USY35" s="12"/>
      <c r="USZ35" s="12"/>
      <c r="UTA35" s="12"/>
      <c r="UTB35" s="12"/>
      <c r="UTC35" s="11"/>
      <c r="UTD35" s="12"/>
      <c r="UTE35" s="12"/>
      <c r="UTF35" s="12"/>
      <c r="UTG35" s="12"/>
      <c r="UTH35" s="11"/>
      <c r="UTI35" s="12"/>
      <c r="UTJ35" s="12"/>
      <c r="UTK35" s="12"/>
      <c r="UTL35" s="12"/>
      <c r="UTM35" s="11"/>
      <c r="UTN35" s="12"/>
      <c r="UTO35" s="12"/>
      <c r="UTP35" s="12"/>
      <c r="UTQ35" s="12"/>
      <c r="UTR35" s="11"/>
      <c r="UTS35" s="12"/>
      <c r="UTT35" s="12"/>
      <c r="UTU35" s="12"/>
      <c r="UTV35" s="12"/>
      <c r="UTW35" s="11"/>
      <c r="UTX35" s="12"/>
      <c r="UTY35" s="12"/>
      <c r="UTZ35" s="12"/>
      <c r="UUA35" s="12"/>
      <c r="UUB35" s="11"/>
      <c r="UUC35" s="12"/>
      <c r="UUD35" s="12"/>
      <c r="UUE35" s="12"/>
      <c r="UUF35" s="12"/>
      <c r="UUG35" s="11"/>
      <c r="UUH35" s="12"/>
      <c r="UUI35" s="12"/>
      <c r="UUJ35" s="12"/>
      <c r="UUK35" s="12"/>
      <c r="UUL35" s="11"/>
      <c r="UUM35" s="12"/>
      <c r="UUN35" s="12"/>
      <c r="UUO35" s="12"/>
      <c r="UUP35" s="12"/>
      <c r="UUQ35" s="11"/>
      <c r="UUR35" s="12"/>
      <c r="UUS35" s="12"/>
      <c r="UUT35" s="12"/>
      <c r="UUU35" s="12"/>
      <c r="UUV35" s="11"/>
      <c r="UUW35" s="12"/>
      <c r="UUX35" s="12"/>
      <c r="UUY35" s="12"/>
      <c r="UUZ35" s="12"/>
      <c r="UVA35" s="11"/>
      <c r="UVB35" s="12"/>
      <c r="UVC35" s="12"/>
      <c r="UVD35" s="12"/>
      <c r="UVE35" s="12"/>
      <c r="UVF35" s="11"/>
      <c r="UVG35" s="12"/>
      <c r="UVH35" s="12"/>
      <c r="UVI35" s="12"/>
      <c r="UVJ35" s="12"/>
      <c r="UVK35" s="11"/>
      <c r="UVL35" s="12"/>
      <c r="UVM35" s="12"/>
      <c r="UVN35" s="12"/>
      <c r="UVO35" s="12"/>
      <c r="UVP35" s="11"/>
      <c r="UVQ35" s="12"/>
      <c r="UVR35" s="12"/>
      <c r="UVS35" s="12"/>
      <c r="UVT35" s="12"/>
      <c r="UVU35" s="11"/>
      <c r="UVV35" s="12"/>
      <c r="UVW35" s="12"/>
      <c r="UVX35" s="12"/>
      <c r="UVY35" s="12"/>
      <c r="UVZ35" s="11"/>
      <c r="UWA35" s="12"/>
      <c r="UWB35" s="12"/>
      <c r="UWC35" s="12"/>
      <c r="UWD35" s="12"/>
      <c r="UWE35" s="11"/>
      <c r="UWF35" s="12"/>
      <c r="UWG35" s="12"/>
      <c r="UWH35" s="12"/>
      <c r="UWI35" s="12"/>
      <c r="UWJ35" s="11"/>
      <c r="UWK35" s="12"/>
      <c r="UWL35" s="12"/>
      <c r="UWM35" s="12"/>
      <c r="UWN35" s="12"/>
      <c r="UWO35" s="11"/>
      <c r="UWP35" s="12"/>
      <c r="UWQ35" s="12"/>
      <c r="UWR35" s="12"/>
      <c r="UWS35" s="12"/>
      <c r="UWT35" s="11"/>
      <c r="UWU35" s="12"/>
      <c r="UWV35" s="12"/>
      <c r="UWW35" s="12"/>
      <c r="UWX35" s="12"/>
      <c r="UWY35" s="11"/>
      <c r="UWZ35" s="12"/>
      <c r="UXA35" s="12"/>
      <c r="UXB35" s="12"/>
      <c r="UXC35" s="12"/>
      <c r="UXD35" s="11"/>
      <c r="UXE35" s="12"/>
      <c r="UXF35" s="12"/>
      <c r="UXG35" s="12"/>
      <c r="UXH35" s="12"/>
      <c r="UXI35" s="11"/>
      <c r="UXJ35" s="12"/>
      <c r="UXK35" s="12"/>
      <c r="UXL35" s="12"/>
      <c r="UXM35" s="12"/>
      <c r="UXN35" s="11"/>
      <c r="UXO35" s="12"/>
      <c r="UXP35" s="12"/>
      <c r="UXQ35" s="12"/>
      <c r="UXR35" s="12"/>
      <c r="UXS35" s="11"/>
      <c r="UXT35" s="12"/>
      <c r="UXU35" s="12"/>
      <c r="UXV35" s="12"/>
      <c r="UXW35" s="12"/>
      <c r="UXX35" s="11"/>
      <c r="UXY35" s="12"/>
      <c r="UXZ35" s="12"/>
      <c r="UYA35" s="12"/>
      <c r="UYB35" s="12"/>
      <c r="UYC35" s="11"/>
      <c r="UYD35" s="12"/>
      <c r="UYE35" s="12"/>
      <c r="UYF35" s="12"/>
      <c r="UYG35" s="12"/>
      <c r="UYH35" s="11"/>
      <c r="UYI35" s="12"/>
      <c r="UYJ35" s="12"/>
      <c r="UYK35" s="12"/>
      <c r="UYL35" s="12"/>
      <c r="UYM35" s="11"/>
      <c r="UYN35" s="12"/>
      <c r="UYO35" s="12"/>
      <c r="UYP35" s="12"/>
      <c r="UYQ35" s="12"/>
      <c r="UYR35" s="11"/>
      <c r="UYS35" s="12"/>
      <c r="UYT35" s="12"/>
      <c r="UYU35" s="12"/>
      <c r="UYV35" s="12"/>
      <c r="UYW35" s="11"/>
      <c r="UYX35" s="12"/>
      <c r="UYY35" s="12"/>
      <c r="UYZ35" s="12"/>
      <c r="UZA35" s="12"/>
      <c r="UZB35" s="11"/>
      <c r="UZC35" s="12"/>
      <c r="UZD35" s="12"/>
      <c r="UZE35" s="12"/>
      <c r="UZF35" s="12"/>
      <c r="UZG35" s="11"/>
      <c r="UZH35" s="12"/>
      <c r="UZI35" s="12"/>
      <c r="UZJ35" s="12"/>
      <c r="UZK35" s="12"/>
      <c r="UZL35" s="11"/>
      <c r="UZM35" s="12"/>
      <c r="UZN35" s="12"/>
      <c r="UZO35" s="12"/>
      <c r="UZP35" s="12"/>
      <c r="UZQ35" s="11"/>
      <c r="UZR35" s="12"/>
      <c r="UZS35" s="12"/>
      <c r="UZT35" s="12"/>
      <c r="UZU35" s="12"/>
      <c r="UZV35" s="11"/>
      <c r="UZW35" s="12"/>
      <c r="UZX35" s="12"/>
      <c r="UZY35" s="12"/>
      <c r="UZZ35" s="12"/>
      <c r="VAA35" s="11"/>
      <c r="VAB35" s="12"/>
      <c r="VAC35" s="12"/>
      <c r="VAD35" s="12"/>
      <c r="VAE35" s="12"/>
      <c r="VAF35" s="11"/>
      <c r="VAG35" s="12"/>
      <c r="VAH35" s="12"/>
      <c r="VAI35" s="12"/>
      <c r="VAJ35" s="12"/>
      <c r="VAK35" s="11"/>
      <c r="VAL35" s="12"/>
      <c r="VAM35" s="12"/>
      <c r="VAN35" s="12"/>
      <c r="VAO35" s="12"/>
      <c r="VAP35" s="11"/>
      <c r="VAQ35" s="12"/>
      <c r="VAR35" s="12"/>
      <c r="VAS35" s="12"/>
      <c r="VAT35" s="12"/>
      <c r="VAU35" s="11"/>
      <c r="VAV35" s="12"/>
      <c r="VAW35" s="12"/>
      <c r="VAX35" s="12"/>
      <c r="VAY35" s="12"/>
      <c r="VAZ35" s="11"/>
      <c r="VBA35" s="12"/>
      <c r="VBB35" s="12"/>
      <c r="VBC35" s="12"/>
      <c r="VBD35" s="12"/>
      <c r="VBE35" s="11"/>
      <c r="VBF35" s="12"/>
      <c r="VBG35" s="12"/>
      <c r="VBH35" s="12"/>
      <c r="VBI35" s="12"/>
      <c r="VBJ35" s="11"/>
      <c r="VBK35" s="12"/>
      <c r="VBL35" s="12"/>
      <c r="VBM35" s="12"/>
      <c r="VBN35" s="12"/>
      <c r="VBO35" s="11"/>
      <c r="VBP35" s="12"/>
      <c r="VBQ35" s="12"/>
      <c r="VBR35" s="12"/>
      <c r="VBS35" s="12"/>
      <c r="VBT35" s="11"/>
      <c r="VBU35" s="12"/>
      <c r="VBV35" s="12"/>
      <c r="VBW35" s="12"/>
      <c r="VBX35" s="12"/>
      <c r="VBY35" s="11"/>
      <c r="VBZ35" s="12"/>
      <c r="VCA35" s="12"/>
      <c r="VCB35" s="12"/>
      <c r="VCC35" s="12"/>
      <c r="VCD35" s="11"/>
      <c r="VCE35" s="12"/>
      <c r="VCF35" s="12"/>
      <c r="VCG35" s="12"/>
      <c r="VCH35" s="12"/>
      <c r="VCI35" s="11"/>
      <c r="VCJ35" s="12"/>
      <c r="VCK35" s="12"/>
      <c r="VCL35" s="12"/>
      <c r="VCM35" s="12"/>
      <c r="VCN35" s="11"/>
      <c r="VCO35" s="12"/>
      <c r="VCP35" s="12"/>
      <c r="VCQ35" s="12"/>
      <c r="VCR35" s="12"/>
      <c r="VCS35" s="11"/>
      <c r="VCT35" s="12"/>
      <c r="VCU35" s="12"/>
      <c r="VCV35" s="12"/>
      <c r="VCW35" s="12"/>
      <c r="VCX35" s="11"/>
      <c r="VCY35" s="12"/>
      <c r="VCZ35" s="12"/>
      <c r="VDA35" s="12"/>
      <c r="VDB35" s="12"/>
      <c r="VDC35" s="11"/>
      <c r="VDD35" s="12"/>
      <c r="VDE35" s="12"/>
      <c r="VDF35" s="12"/>
      <c r="VDG35" s="12"/>
      <c r="VDH35" s="11"/>
      <c r="VDI35" s="12"/>
      <c r="VDJ35" s="12"/>
      <c r="VDK35" s="12"/>
      <c r="VDL35" s="12"/>
      <c r="VDM35" s="11"/>
      <c r="VDN35" s="12"/>
      <c r="VDO35" s="12"/>
      <c r="VDP35" s="12"/>
      <c r="VDQ35" s="12"/>
      <c r="VDR35" s="11"/>
      <c r="VDS35" s="12"/>
      <c r="VDT35" s="12"/>
      <c r="VDU35" s="12"/>
      <c r="VDV35" s="12"/>
      <c r="VDW35" s="11"/>
      <c r="VDX35" s="12"/>
      <c r="VDY35" s="12"/>
      <c r="VDZ35" s="12"/>
      <c r="VEA35" s="12"/>
      <c r="VEB35" s="11"/>
      <c r="VEC35" s="12"/>
      <c r="VED35" s="12"/>
      <c r="VEE35" s="12"/>
      <c r="VEF35" s="12"/>
      <c r="VEG35" s="11"/>
      <c r="VEH35" s="12"/>
      <c r="VEI35" s="12"/>
      <c r="VEJ35" s="12"/>
      <c r="VEK35" s="12"/>
      <c r="VEL35" s="11"/>
      <c r="VEM35" s="12"/>
      <c r="VEN35" s="12"/>
      <c r="VEO35" s="12"/>
      <c r="VEP35" s="12"/>
      <c r="VEQ35" s="11"/>
      <c r="VER35" s="12"/>
      <c r="VES35" s="12"/>
      <c r="VET35" s="12"/>
      <c r="VEU35" s="12"/>
      <c r="VEV35" s="11"/>
      <c r="VEW35" s="12"/>
      <c r="VEX35" s="12"/>
      <c r="VEY35" s="12"/>
      <c r="VEZ35" s="12"/>
      <c r="VFA35" s="11"/>
      <c r="VFB35" s="12"/>
      <c r="VFC35" s="12"/>
      <c r="VFD35" s="12"/>
      <c r="VFE35" s="12"/>
      <c r="VFF35" s="11"/>
      <c r="VFG35" s="12"/>
      <c r="VFH35" s="12"/>
      <c r="VFI35" s="12"/>
      <c r="VFJ35" s="12"/>
      <c r="VFK35" s="11"/>
      <c r="VFL35" s="12"/>
      <c r="VFM35" s="12"/>
      <c r="VFN35" s="12"/>
      <c r="VFO35" s="12"/>
      <c r="VFP35" s="11"/>
      <c r="VFQ35" s="12"/>
      <c r="VFR35" s="12"/>
      <c r="VFS35" s="12"/>
      <c r="VFT35" s="12"/>
      <c r="VFU35" s="11"/>
      <c r="VFV35" s="12"/>
      <c r="VFW35" s="12"/>
      <c r="VFX35" s="12"/>
      <c r="VFY35" s="12"/>
      <c r="VFZ35" s="11"/>
      <c r="VGA35" s="12"/>
      <c r="VGB35" s="12"/>
      <c r="VGC35" s="12"/>
      <c r="VGD35" s="12"/>
      <c r="VGE35" s="11"/>
      <c r="VGF35" s="12"/>
      <c r="VGG35" s="12"/>
      <c r="VGH35" s="12"/>
      <c r="VGI35" s="12"/>
      <c r="VGJ35" s="11"/>
      <c r="VGK35" s="12"/>
      <c r="VGL35" s="12"/>
      <c r="VGM35" s="12"/>
      <c r="VGN35" s="12"/>
      <c r="VGO35" s="11"/>
      <c r="VGP35" s="12"/>
      <c r="VGQ35" s="12"/>
      <c r="VGR35" s="12"/>
      <c r="VGS35" s="12"/>
      <c r="VGT35" s="11"/>
      <c r="VGU35" s="12"/>
      <c r="VGV35" s="12"/>
      <c r="VGW35" s="12"/>
      <c r="VGX35" s="12"/>
      <c r="VGY35" s="11"/>
      <c r="VGZ35" s="12"/>
      <c r="VHA35" s="12"/>
      <c r="VHB35" s="12"/>
      <c r="VHC35" s="12"/>
      <c r="VHD35" s="11"/>
      <c r="VHE35" s="12"/>
      <c r="VHF35" s="12"/>
      <c r="VHG35" s="12"/>
      <c r="VHH35" s="12"/>
      <c r="VHI35" s="11"/>
      <c r="VHJ35" s="12"/>
      <c r="VHK35" s="12"/>
      <c r="VHL35" s="12"/>
      <c r="VHM35" s="12"/>
      <c r="VHN35" s="11"/>
      <c r="VHO35" s="12"/>
      <c r="VHP35" s="12"/>
      <c r="VHQ35" s="12"/>
      <c r="VHR35" s="12"/>
      <c r="VHS35" s="11"/>
      <c r="VHT35" s="12"/>
      <c r="VHU35" s="12"/>
      <c r="VHV35" s="12"/>
      <c r="VHW35" s="12"/>
      <c r="VHX35" s="11"/>
      <c r="VHY35" s="12"/>
      <c r="VHZ35" s="12"/>
      <c r="VIA35" s="12"/>
      <c r="VIB35" s="12"/>
      <c r="VIC35" s="11"/>
      <c r="VID35" s="12"/>
      <c r="VIE35" s="12"/>
      <c r="VIF35" s="12"/>
      <c r="VIG35" s="12"/>
      <c r="VIH35" s="11"/>
      <c r="VII35" s="12"/>
      <c r="VIJ35" s="12"/>
      <c r="VIK35" s="12"/>
      <c r="VIL35" s="12"/>
      <c r="VIM35" s="11"/>
      <c r="VIN35" s="12"/>
      <c r="VIO35" s="12"/>
      <c r="VIP35" s="12"/>
      <c r="VIQ35" s="12"/>
      <c r="VIR35" s="11"/>
      <c r="VIS35" s="12"/>
      <c r="VIT35" s="12"/>
      <c r="VIU35" s="12"/>
      <c r="VIV35" s="12"/>
      <c r="VIW35" s="11"/>
      <c r="VIX35" s="12"/>
      <c r="VIY35" s="12"/>
      <c r="VIZ35" s="12"/>
      <c r="VJA35" s="12"/>
      <c r="VJB35" s="11"/>
      <c r="VJC35" s="12"/>
      <c r="VJD35" s="12"/>
      <c r="VJE35" s="12"/>
      <c r="VJF35" s="12"/>
      <c r="VJG35" s="11"/>
      <c r="VJH35" s="12"/>
      <c r="VJI35" s="12"/>
      <c r="VJJ35" s="12"/>
      <c r="VJK35" s="12"/>
      <c r="VJL35" s="11"/>
      <c r="VJM35" s="12"/>
      <c r="VJN35" s="12"/>
      <c r="VJO35" s="12"/>
      <c r="VJP35" s="12"/>
      <c r="VJQ35" s="11"/>
      <c r="VJR35" s="12"/>
      <c r="VJS35" s="12"/>
      <c r="VJT35" s="12"/>
      <c r="VJU35" s="12"/>
      <c r="VJV35" s="11"/>
      <c r="VJW35" s="12"/>
      <c r="VJX35" s="12"/>
      <c r="VJY35" s="12"/>
      <c r="VJZ35" s="12"/>
      <c r="VKA35" s="11"/>
      <c r="VKB35" s="12"/>
      <c r="VKC35" s="12"/>
      <c r="VKD35" s="12"/>
      <c r="VKE35" s="12"/>
      <c r="VKF35" s="11"/>
      <c r="VKG35" s="12"/>
      <c r="VKH35" s="12"/>
      <c r="VKI35" s="12"/>
      <c r="VKJ35" s="12"/>
      <c r="VKK35" s="11"/>
      <c r="VKL35" s="12"/>
      <c r="VKM35" s="12"/>
      <c r="VKN35" s="12"/>
      <c r="VKO35" s="12"/>
      <c r="VKP35" s="11"/>
      <c r="VKQ35" s="12"/>
      <c r="VKR35" s="12"/>
      <c r="VKS35" s="12"/>
      <c r="VKT35" s="12"/>
      <c r="VKU35" s="11"/>
      <c r="VKV35" s="12"/>
      <c r="VKW35" s="12"/>
      <c r="VKX35" s="12"/>
      <c r="VKY35" s="12"/>
      <c r="VKZ35" s="11"/>
      <c r="VLA35" s="12"/>
      <c r="VLB35" s="12"/>
      <c r="VLC35" s="12"/>
      <c r="VLD35" s="12"/>
      <c r="VLE35" s="11"/>
      <c r="VLF35" s="12"/>
      <c r="VLG35" s="12"/>
      <c r="VLH35" s="12"/>
      <c r="VLI35" s="12"/>
      <c r="VLJ35" s="11"/>
      <c r="VLK35" s="12"/>
      <c r="VLL35" s="12"/>
      <c r="VLM35" s="12"/>
      <c r="VLN35" s="12"/>
      <c r="VLO35" s="11"/>
      <c r="VLP35" s="12"/>
      <c r="VLQ35" s="12"/>
      <c r="VLR35" s="12"/>
      <c r="VLS35" s="12"/>
      <c r="VLT35" s="11"/>
      <c r="VLU35" s="12"/>
      <c r="VLV35" s="12"/>
      <c r="VLW35" s="12"/>
      <c r="VLX35" s="12"/>
      <c r="VLY35" s="11"/>
      <c r="VLZ35" s="12"/>
      <c r="VMA35" s="12"/>
      <c r="VMB35" s="12"/>
      <c r="VMC35" s="12"/>
      <c r="VMD35" s="11"/>
      <c r="VME35" s="12"/>
      <c r="VMF35" s="12"/>
      <c r="VMG35" s="12"/>
      <c r="VMH35" s="12"/>
      <c r="VMI35" s="11"/>
      <c r="VMJ35" s="12"/>
      <c r="VMK35" s="12"/>
      <c r="VML35" s="12"/>
      <c r="VMM35" s="12"/>
      <c r="VMN35" s="11"/>
      <c r="VMO35" s="12"/>
      <c r="VMP35" s="12"/>
      <c r="VMQ35" s="12"/>
      <c r="VMR35" s="12"/>
      <c r="VMS35" s="11"/>
      <c r="VMT35" s="12"/>
      <c r="VMU35" s="12"/>
      <c r="VMV35" s="12"/>
      <c r="VMW35" s="12"/>
      <c r="VMX35" s="11"/>
      <c r="VMY35" s="12"/>
      <c r="VMZ35" s="12"/>
      <c r="VNA35" s="12"/>
      <c r="VNB35" s="12"/>
      <c r="VNC35" s="11"/>
      <c r="VND35" s="12"/>
      <c r="VNE35" s="12"/>
      <c r="VNF35" s="12"/>
      <c r="VNG35" s="12"/>
      <c r="VNH35" s="11"/>
      <c r="VNI35" s="12"/>
      <c r="VNJ35" s="12"/>
      <c r="VNK35" s="12"/>
      <c r="VNL35" s="12"/>
      <c r="VNM35" s="11"/>
      <c r="VNN35" s="12"/>
      <c r="VNO35" s="12"/>
      <c r="VNP35" s="12"/>
      <c r="VNQ35" s="12"/>
      <c r="VNR35" s="11"/>
      <c r="VNS35" s="12"/>
      <c r="VNT35" s="12"/>
      <c r="VNU35" s="12"/>
      <c r="VNV35" s="12"/>
      <c r="VNW35" s="11"/>
      <c r="VNX35" s="12"/>
      <c r="VNY35" s="12"/>
      <c r="VNZ35" s="12"/>
      <c r="VOA35" s="12"/>
      <c r="VOB35" s="11"/>
      <c r="VOC35" s="12"/>
      <c r="VOD35" s="12"/>
      <c r="VOE35" s="12"/>
      <c r="VOF35" s="12"/>
      <c r="VOG35" s="11"/>
      <c r="VOH35" s="12"/>
      <c r="VOI35" s="12"/>
      <c r="VOJ35" s="12"/>
      <c r="VOK35" s="12"/>
      <c r="VOL35" s="11"/>
      <c r="VOM35" s="12"/>
      <c r="VON35" s="12"/>
      <c r="VOO35" s="12"/>
      <c r="VOP35" s="12"/>
      <c r="VOQ35" s="11"/>
      <c r="VOR35" s="12"/>
      <c r="VOS35" s="12"/>
      <c r="VOT35" s="12"/>
      <c r="VOU35" s="12"/>
      <c r="VOV35" s="11"/>
      <c r="VOW35" s="12"/>
      <c r="VOX35" s="12"/>
      <c r="VOY35" s="12"/>
      <c r="VOZ35" s="12"/>
      <c r="VPA35" s="11"/>
      <c r="VPB35" s="12"/>
      <c r="VPC35" s="12"/>
      <c r="VPD35" s="12"/>
      <c r="VPE35" s="12"/>
      <c r="VPF35" s="11"/>
      <c r="VPG35" s="12"/>
      <c r="VPH35" s="12"/>
      <c r="VPI35" s="12"/>
      <c r="VPJ35" s="12"/>
      <c r="VPK35" s="11"/>
      <c r="VPL35" s="12"/>
      <c r="VPM35" s="12"/>
      <c r="VPN35" s="12"/>
      <c r="VPO35" s="12"/>
      <c r="VPP35" s="11"/>
      <c r="VPQ35" s="12"/>
      <c r="VPR35" s="12"/>
      <c r="VPS35" s="12"/>
      <c r="VPT35" s="12"/>
      <c r="VPU35" s="11"/>
      <c r="VPV35" s="12"/>
      <c r="VPW35" s="12"/>
      <c r="VPX35" s="12"/>
      <c r="VPY35" s="12"/>
      <c r="VPZ35" s="11"/>
      <c r="VQA35" s="12"/>
      <c r="VQB35" s="12"/>
      <c r="VQC35" s="12"/>
      <c r="VQD35" s="12"/>
      <c r="VQE35" s="11"/>
      <c r="VQF35" s="12"/>
      <c r="VQG35" s="12"/>
      <c r="VQH35" s="12"/>
      <c r="VQI35" s="12"/>
      <c r="VQJ35" s="11"/>
      <c r="VQK35" s="12"/>
      <c r="VQL35" s="12"/>
      <c r="VQM35" s="12"/>
      <c r="VQN35" s="12"/>
      <c r="VQO35" s="11"/>
      <c r="VQP35" s="12"/>
      <c r="VQQ35" s="12"/>
      <c r="VQR35" s="12"/>
      <c r="VQS35" s="12"/>
      <c r="VQT35" s="11"/>
      <c r="VQU35" s="12"/>
      <c r="VQV35" s="12"/>
      <c r="VQW35" s="12"/>
      <c r="VQX35" s="12"/>
      <c r="VQY35" s="11"/>
      <c r="VQZ35" s="12"/>
      <c r="VRA35" s="12"/>
      <c r="VRB35" s="12"/>
      <c r="VRC35" s="12"/>
      <c r="VRD35" s="11"/>
      <c r="VRE35" s="12"/>
      <c r="VRF35" s="12"/>
      <c r="VRG35" s="12"/>
      <c r="VRH35" s="12"/>
      <c r="VRI35" s="11"/>
      <c r="VRJ35" s="12"/>
      <c r="VRK35" s="12"/>
      <c r="VRL35" s="12"/>
      <c r="VRM35" s="12"/>
      <c r="VRN35" s="11"/>
      <c r="VRO35" s="12"/>
      <c r="VRP35" s="12"/>
      <c r="VRQ35" s="12"/>
      <c r="VRR35" s="12"/>
      <c r="VRS35" s="11"/>
      <c r="VRT35" s="12"/>
      <c r="VRU35" s="12"/>
      <c r="VRV35" s="12"/>
      <c r="VRW35" s="12"/>
      <c r="VRX35" s="11"/>
      <c r="VRY35" s="12"/>
      <c r="VRZ35" s="12"/>
      <c r="VSA35" s="12"/>
      <c r="VSB35" s="12"/>
      <c r="VSC35" s="11"/>
      <c r="VSD35" s="12"/>
      <c r="VSE35" s="12"/>
      <c r="VSF35" s="12"/>
      <c r="VSG35" s="12"/>
      <c r="VSH35" s="11"/>
      <c r="VSI35" s="12"/>
      <c r="VSJ35" s="12"/>
      <c r="VSK35" s="12"/>
      <c r="VSL35" s="12"/>
      <c r="VSM35" s="11"/>
      <c r="VSN35" s="12"/>
      <c r="VSO35" s="12"/>
      <c r="VSP35" s="12"/>
      <c r="VSQ35" s="12"/>
      <c r="VSR35" s="11"/>
      <c r="VSS35" s="12"/>
      <c r="VST35" s="12"/>
      <c r="VSU35" s="12"/>
      <c r="VSV35" s="12"/>
      <c r="VSW35" s="11"/>
      <c r="VSX35" s="12"/>
      <c r="VSY35" s="12"/>
      <c r="VSZ35" s="12"/>
      <c r="VTA35" s="12"/>
      <c r="VTB35" s="11"/>
      <c r="VTC35" s="12"/>
      <c r="VTD35" s="12"/>
      <c r="VTE35" s="12"/>
      <c r="VTF35" s="12"/>
      <c r="VTG35" s="11"/>
      <c r="VTH35" s="12"/>
      <c r="VTI35" s="12"/>
      <c r="VTJ35" s="12"/>
      <c r="VTK35" s="12"/>
      <c r="VTL35" s="11"/>
      <c r="VTM35" s="12"/>
      <c r="VTN35" s="12"/>
      <c r="VTO35" s="12"/>
      <c r="VTP35" s="12"/>
      <c r="VTQ35" s="11"/>
      <c r="VTR35" s="12"/>
      <c r="VTS35" s="12"/>
      <c r="VTT35" s="12"/>
      <c r="VTU35" s="12"/>
      <c r="VTV35" s="11"/>
      <c r="VTW35" s="12"/>
      <c r="VTX35" s="12"/>
      <c r="VTY35" s="12"/>
      <c r="VTZ35" s="12"/>
      <c r="VUA35" s="11"/>
      <c r="VUB35" s="12"/>
      <c r="VUC35" s="12"/>
      <c r="VUD35" s="12"/>
      <c r="VUE35" s="12"/>
      <c r="VUF35" s="11"/>
      <c r="VUG35" s="12"/>
      <c r="VUH35" s="12"/>
      <c r="VUI35" s="12"/>
      <c r="VUJ35" s="12"/>
      <c r="VUK35" s="11"/>
      <c r="VUL35" s="12"/>
      <c r="VUM35" s="12"/>
      <c r="VUN35" s="12"/>
      <c r="VUO35" s="12"/>
      <c r="VUP35" s="11"/>
      <c r="VUQ35" s="12"/>
      <c r="VUR35" s="12"/>
      <c r="VUS35" s="12"/>
      <c r="VUT35" s="12"/>
      <c r="VUU35" s="11"/>
      <c r="VUV35" s="12"/>
      <c r="VUW35" s="12"/>
      <c r="VUX35" s="12"/>
      <c r="VUY35" s="12"/>
      <c r="VUZ35" s="11"/>
      <c r="VVA35" s="12"/>
      <c r="VVB35" s="12"/>
      <c r="VVC35" s="12"/>
      <c r="VVD35" s="12"/>
      <c r="VVE35" s="11"/>
      <c r="VVF35" s="12"/>
      <c r="VVG35" s="12"/>
      <c r="VVH35" s="12"/>
      <c r="VVI35" s="12"/>
      <c r="VVJ35" s="11"/>
      <c r="VVK35" s="12"/>
      <c r="VVL35" s="12"/>
      <c r="VVM35" s="12"/>
      <c r="VVN35" s="12"/>
      <c r="VVO35" s="11"/>
      <c r="VVP35" s="12"/>
      <c r="VVQ35" s="12"/>
      <c r="VVR35" s="12"/>
      <c r="VVS35" s="12"/>
      <c r="VVT35" s="11"/>
      <c r="VVU35" s="12"/>
      <c r="VVV35" s="12"/>
      <c r="VVW35" s="12"/>
      <c r="VVX35" s="12"/>
      <c r="VVY35" s="11"/>
      <c r="VVZ35" s="12"/>
      <c r="VWA35" s="12"/>
      <c r="VWB35" s="12"/>
      <c r="VWC35" s="12"/>
      <c r="VWD35" s="11"/>
      <c r="VWE35" s="12"/>
      <c r="VWF35" s="12"/>
      <c r="VWG35" s="12"/>
      <c r="VWH35" s="12"/>
      <c r="VWI35" s="11"/>
      <c r="VWJ35" s="12"/>
      <c r="VWK35" s="12"/>
      <c r="VWL35" s="12"/>
      <c r="VWM35" s="12"/>
      <c r="VWN35" s="11"/>
      <c r="VWO35" s="12"/>
      <c r="VWP35" s="12"/>
      <c r="VWQ35" s="12"/>
      <c r="VWR35" s="12"/>
      <c r="VWS35" s="11"/>
      <c r="VWT35" s="12"/>
      <c r="VWU35" s="12"/>
      <c r="VWV35" s="12"/>
      <c r="VWW35" s="12"/>
      <c r="VWX35" s="11"/>
      <c r="VWY35" s="12"/>
      <c r="VWZ35" s="12"/>
      <c r="VXA35" s="12"/>
      <c r="VXB35" s="12"/>
      <c r="VXC35" s="11"/>
      <c r="VXD35" s="12"/>
      <c r="VXE35" s="12"/>
      <c r="VXF35" s="12"/>
      <c r="VXG35" s="12"/>
      <c r="VXH35" s="11"/>
      <c r="VXI35" s="12"/>
      <c r="VXJ35" s="12"/>
      <c r="VXK35" s="12"/>
      <c r="VXL35" s="12"/>
      <c r="VXM35" s="11"/>
      <c r="VXN35" s="12"/>
      <c r="VXO35" s="12"/>
      <c r="VXP35" s="12"/>
      <c r="VXQ35" s="12"/>
      <c r="VXR35" s="11"/>
      <c r="VXS35" s="12"/>
      <c r="VXT35" s="12"/>
      <c r="VXU35" s="12"/>
      <c r="VXV35" s="12"/>
      <c r="VXW35" s="11"/>
      <c r="VXX35" s="12"/>
      <c r="VXY35" s="12"/>
      <c r="VXZ35" s="12"/>
      <c r="VYA35" s="12"/>
      <c r="VYB35" s="11"/>
      <c r="VYC35" s="12"/>
      <c r="VYD35" s="12"/>
      <c r="VYE35" s="12"/>
      <c r="VYF35" s="12"/>
      <c r="VYG35" s="11"/>
      <c r="VYH35" s="12"/>
      <c r="VYI35" s="12"/>
      <c r="VYJ35" s="12"/>
      <c r="VYK35" s="12"/>
      <c r="VYL35" s="11"/>
      <c r="VYM35" s="12"/>
      <c r="VYN35" s="12"/>
      <c r="VYO35" s="12"/>
      <c r="VYP35" s="12"/>
      <c r="VYQ35" s="11"/>
      <c r="VYR35" s="12"/>
      <c r="VYS35" s="12"/>
      <c r="VYT35" s="12"/>
      <c r="VYU35" s="12"/>
      <c r="VYV35" s="11"/>
      <c r="VYW35" s="12"/>
      <c r="VYX35" s="12"/>
      <c r="VYY35" s="12"/>
      <c r="VYZ35" s="12"/>
      <c r="VZA35" s="11"/>
      <c r="VZB35" s="12"/>
      <c r="VZC35" s="12"/>
      <c r="VZD35" s="12"/>
      <c r="VZE35" s="12"/>
      <c r="VZF35" s="11"/>
      <c r="VZG35" s="12"/>
      <c r="VZH35" s="12"/>
      <c r="VZI35" s="12"/>
      <c r="VZJ35" s="12"/>
      <c r="VZK35" s="11"/>
      <c r="VZL35" s="12"/>
      <c r="VZM35" s="12"/>
      <c r="VZN35" s="12"/>
      <c r="VZO35" s="12"/>
      <c r="VZP35" s="11"/>
      <c r="VZQ35" s="12"/>
      <c r="VZR35" s="12"/>
      <c r="VZS35" s="12"/>
      <c r="VZT35" s="12"/>
      <c r="VZU35" s="11"/>
      <c r="VZV35" s="12"/>
      <c r="VZW35" s="12"/>
      <c r="VZX35" s="12"/>
      <c r="VZY35" s="12"/>
      <c r="VZZ35" s="11"/>
      <c r="WAA35" s="12"/>
      <c r="WAB35" s="12"/>
      <c r="WAC35" s="12"/>
      <c r="WAD35" s="12"/>
      <c r="WAE35" s="11"/>
      <c r="WAF35" s="12"/>
      <c r="WAG35" s="12"/>
      <c r="WAH35" s="12"/>
      <c r="WAI35" s="12"/>
      <c r="WAJ35" s="11"/>
      <c r="WAK35" s="12"/>
      <c r="WAL35" s="12"/>
      <c r="WAM35" s="12"/>
      <c r="WAN35" s="12"/>
      <c r="WAO35" s="11"/>
      <c r="WAP35" s="12"/>
      <c r="WAQ35" s="12"/>
      <c r="WAR35" s="12"/>
      <c r="WAS35" s="12"/>
      <c r="WAT35" s="11"/>
      <c r="WAU35" s="12"/>
      <c r="WAV35" s="12"/>
      <c r="WAW35" s="12"/>
      <c r="WAX35" s="12"/>
      <c r="WAY35" s="11"/>
      <c r="WAZ35" s="12"/>
      <c r="WBA35" s="12"/>
      <c r="WBB35" s="12"/>
      <c r="WBC35" s="12"/>
      <c r="WBD35" s="11"/>
      <c r="WBE35" s="12"/>
      <c r="WBF35" s="12"/>
      <c r="WBG35" s="12"/>
      <c r="WBH35" s="12"/>
      <c r="WBI35" s="11"/>
      <c r="WBJ35" s="12"/>
      <c r="WBK35" s="12"/>
      <c r="WBL35" s="12"/>
      <c r="WBM35" s="12"/>
      <c r="WBN35" s="11"/>
      <c r="WBO35" s="12"/>
      <c r="WBP35" s="12"/>
      <c r="WBQ35" s="12"/>
      <c r="WBR35" s="12"/>
      <c r="WBS35" s="11"/>
      <c r="WBT35" s="12"/>
      <c r="WBU35" s="12"/>
      <c r="WBV35" s="12"/>
      <c r="WBW35" s="12"/>
      <c r="WBX35" s="11"/>
      <c r="WBY35" s="12"/>
      <c r="WBZ35" s="12"/>
      <c r="WCA35" s="12"/>
      <c r="WCB35" s="12"/>
      <c r="WCC35" s="11"/>
      <c r="WCD35" s="12"/>
      <c r="WCE35" s="12"/>
      <c r="WCF35" s="12"/>
      <c r="WCG35" s="12"/>
      <c r="WCH35" s="11"/>
      <c r="WCI35" s="12"/>
      <c r="WCJ35" s="12"/>
      <c r="WCK35" s="12"/>
      <c r="WCL35" s="12"/>
      <c r="WCM35" s="11"/>
      <c r="WCN35" s="12"/>
      <c r="WCO35" s="12"/>
      <c r="WCP35" s="12"/>
      <c r="WCQ35" s="12"/>
      <c r="WCR35" s="11"/>
      <c r="WCS35" s="12"/>
      <c r="WCT35" s="12"/>
      <c r="WCU35" s="12"/>
      <c r="WCV35" s="12"/>
      <c r="WCW35" s="11"/>
      <c r="WCX35" s="12"/>
      <c r="WCY35" s="12"/>
      <c r="WCZ35" s="12"/>
      <c r="WDA35" s="12"/>
      <c r="WDB35" s="11"/>
      <c r="WDC35" s="12"/>
      <c r="WDD35" s="12"/>
      <c r="WDE35" s="12"/>
      <c r="WDF35" s="12"/>
      <c r="WDG35" s="11"/>
      <c r="WDH35" s="12"/>
      <c r="WDI35" s="12"/>
      <c r="WDJ35" s="12"/>
      <c r="WDK35" s="12"/>
      <c r="WDL35" s="11"/>
      <c r="WDM35" s="12"/>
      <c r="WDN35" s="12"/>
      <c r="WDO35" s="12"/>
      <c r="WDP35" s="12"/>
      <c r="WDQ35" s="11"/>
      <c r="WDR35" s="12"/>
      <c r="WDS35" s="12"/>
      <c r="WDT35" s="12"/>
      <c r="WDU35" s="12"/>
      <c r="WDV35" s="11"/>
      <c r="WDW35" s="12"/>
      <c r="WDX35" s="12"/>
      <c r="WDY35" s="12"/>
      <c r="WDZ35" s="12"/>
      <c r="WEA35" s="11"/>
      <c r="WEB35" s="12"/>
      <c r="WEC35" s="12"/>
      <c r="WED35" s="12"/>
      <c r="WEE35" s="12"/>
      <c r="WEF35" s="11"/>
      <c r="WEG35" s="12"/>
      <c r="WEH35" s="12"/>
      <c r="WEI35" s="12"/>
      <c r="WEJ35" s="12"/>
      <c r="WEK35" s="11"/>
      <c r="WEL35" s="12"/>
      <c r="WEM35" s="12"/>
      <c r="WEN35" s="12"/>
      <c r="WEO35" s="12"/>
      <c r="WEP35" s="11"/>
      <c r="WEQ35" s="12"/>
      <c r="WER35" s="12"/>
      <c r="WES35" s="12"/>
      <c r="WET35" s="12"/>
      <c r="WEU35" s="11"/>
      <c r="WEV35" s="12"/>
      <c r="WEW35" s="12"/>
      <c r="WEX35" s="12"/>
      <c r="WEY35" s="12"/>
      <c r="WEZ35" s="11"/>
      <c r="WFA35" s="12"/>
      <c r="WFB35" s="12"/>
      <c r="WFC35" s="12"/>
      <c r="WFD35" s="12"/>
      <c r="WFE35" s="11"/>
      <c r="WFF35" s="12"/>
      <c r="WFG35" s="12"/>
      <c r="WFH35" s="12"/>
      <c r="WFI35" s="12"/>
      <c r="WFJ35" s="11"/>
      <c r="WFK35" s="12"/>
      <c r="WFL35" s="12"/>
      <c r="WFM35" s="12"/>
      <c r="WFN35" s="12"/>
      <c r="WFO35" s="11"/>
      <c r="WFP35" s="12"/>
      <c r="WFQ35" s="12"/>
      <c r="WFR35" s="12"/>
      <c r="WFS35" s="12"/>
      <c r="WFT35" s="11"/>
      <c r="WFU35" s="12"/>
      <c r="WFV35" s="12"/>
      <c r="WFW35" s="12"/>
      <c r="WFX35" s="12"/>
      <c r="WFY35" s="11"/>
      <c r="WFZ35" s="12"/>
      <c r="WGA35" s="12"/>
      <c r="WGB35" s="12"/>
      <c r="WGC35" s="12"/>
      <c r="WGD35" s="11"/>
      <c r="WGE35" s="12"/>
      <c r="WGF35" s="12"/>
      <c r="WGG35" s="12"/>
      <c r="WGH35" s="12"/>
      <c r="WGI35" s="11"/>
      <c r="WGJ35" s="12"/>
      <c r="WGK35" s="12"/>
      <c r="WGL35" s="12"/>
      <c r="WGM35" s="12"/>
      <c r="WGN35" s="11"/>
      <c r="WGO35" s="12"/>
      <c r="WGP35" s="12"/>
      <c r="WGQ35" s="12"/>
      <c r="WGR35" s="12"/>
      <c r="WGS35" s="11"/>
      <c r="WGT35" s="12"/>
      <c r="WGU35" s="12"/>
      <c r="WGV35" s="12"/>
      <c r="WGW35" s="12"/>
      <c r="WGX35" s="11"/>
      <c r="WGY35" s="12"/>
      <c r="WGZ35" s="12"/>
      <c r="WHA35" s="12"/>
      <c r="WHB35" s="12"/>
      <c r="WHC35" s="11"/>
      <c r="WHD35" s="12"/>
      <c r="WHE35" s="12"/>
      <c r="WHF35" s="12"/>
      <c r="WHG35" s="12"/>
      <c r="WHH35" s="11"/>
      <c r="WHI35" s="12"/>
      <c r="WHJ35" s="12"/>
      <c r="WHK35" s="12"/>
      <c r="WHL35" s="12"/>
      <c r="WHM35" s="11"/>
      <c r="WHN35" s="12"/>
      <c r="WHO35" s="12"/>
      <c r="WHP35" s="12"/>
      <c r="WHQ35" s="12"/>
      <c r="WHR35" s="11"/>
      <c r="WHS35" s="12"/>
      <c r="WHT35" s="12"/>
      <c r="WHU35" s="12"/>
      <c r="WHV35" s="12"/>
      <c r="WHW35" s="11"/>
      <c r="WHX35" s="12"/>
      <c r="WHY35" s="12"/>
      <c r="WHZ35" s="12"/>
      <c r="WIA35" s="12"/>
      <c r="WIB35" s="11"/>
      <c r="WIC35" s="12"/>
      <c r="WID35" s="12"/>
      <c r="WIE35" s="12"/>
      <c r="WIF35" s="12"/>
      <c r="WIG35" s="11"/>
      <c r="WIH35" s="12"/>
      <c r="WII35" s="12"/>
      <c r="WIJ35" s="12"/>
      <c r="WIK35" s="12"/>
      <c r="WIL35" s="11"/>
      <c r="WIM35" s="12"/>
      <c r="WIN35" s="12"/>
      <c r="WIO35" s="12"/>
      <c r="WIP35" s="12"/>
      <c r="WIQ35" s="11"/>
      <c r="WIR35" s="12"/>
      <c r="WIS35" s="12"/>
      <c r="WIT35" s="12"/>
      <c r="WIU35" s="12"/>
      <c r="WIV35" s="11"/>
      <c r="WIW35" s="12"/>
      <c r="WIX35" s="12"/>
      <c r="WIY35" s="12"/>
      <c r="WIZ35" s="12"/>
      <c r="WJA35" s="11"/>
      <c r="WJB35" s="12"/>
      <c r="WJC35" s="12"/>
      <c r="WJD35" s="12"/>
      <c r="WJE35" s="12"/>
      <c r="WJF35" s="11"/>
      <c r="WJG35" s="12"/>
      <c r="WJH35" s="12"/>
      <c r="WJI35" s="12"/>
      <c r="WJJ35" s="12"/>
      <c r="WJK35" s="11"/>
      <c r="WJL35" s="12"/>
      <c r="WJM35" s="12"/>
      <c r="WJN35" s="12"/>
      <c r="WJO35" s="12"/>
      <c r="WJP35" s="11"/>
      <c r="WJQ35" s="12"/>
      <c r="WJR35" s="12"/>
      <c r="WJS35" s="12"/>
      <c r="WJT35" s="12"/>
      <c r="WJU35" s="11"/>
      <c r="WJV35" s="12"/>
      <c r="WJW35" s="12"/>
      <c r="WJX35" s="12"/>
      <c r="WJY35" s="12"/>
      <c r="WJZ35" s="11"/>
      <c r="WKA35" s="12"/>
      <c r="WKB35" s="12"/>
      <c r="WKC35" s="12"/>
      <c r="WKD35" s="12"/>
      <c r="WKE35" s="11"/>
      <c r="WKF35" s="12"/>
      <c r="WKG35" s="12"/>
      <c r="WKH35" s="12"/>
      <c r="WKI35" s="12"/>
      <c r="WKJ35" s="11"/>
      <c r="WKK35" s="12"/>
      <c r="WKL35" s="12"/>
      <c r="WKM35" s="12"/>
      <c r="WKN35" s="12"/>
      <c r="WKO35" s="11"/>
      <c r="WKP35" s="12"/>
      <c r="WKQ35" s="12"/>
      <c r="WKR35" s="12"/>
      <c r="WKS35" s="12"/>
      <c r="WKT35" s="11"/>
      <c r="WKU35" s="12"/>
      <c r="WKV35" s="12"/>
      <c r="WKW35" s="12"/>
      <c r="WKX35" s="12"/>
      <c r="WKY35" s="11"/>
      <c r="WKZ35" s="12"/>
      <c r="WLA35" s="12"/>
      <c r="WLB35" s="12"/>
      <c r="WLC35" s="12"/>
      <c r="WLD35" s="11"/>
      <c r="WLE35" s="12"/>
      <c r="WLF35" s="12"/>
      <c r="WLG35" s="12"/>
      <c r="WLH35" s="12"/>
      <c r="WLI35" s="11"/>
      <c r="WLJ35" s="12"/>
      <c r="WLK35" s="12"/>
      <c r="WLL35" s="12"/>
      <c r="WLM35" s="12"/>
      <c r="WLN35" s="11"/>
      <c r="WLO35" s="12"/>
      <c r="WLP35" s="12"/>
      <c r="WLQ35" s="12"/>
      <c r="WLR35" s="12"/>
      <c r="WLS35" s="11"/>
      <c r="WLT35" s="12"/>
      <c r="WLU35" s="12"/>
      <c r="WLV35" s="12"/>
      <c r="WLW35" s="12"/>
      <c r="WLX35" s="11"/>
      <c r="WLY35" s="12"/>
      <c r="WLZ35" s="12"/>
      <c r="WMA35" s="12"/>
      <c r="WMB35" s="12"/>
      <c r="WMC35" s="11"/>
      <c r="WMD35" s="12"/>
      <c r="WME35" s="12"/>
      <c r="WMF35" s="12"/>
      <c r="WMG35" s="12"/>
      <c r="WMH35" s="11"/>
      <c r="WMI35" s="12"/>
      <c r="WMJ35" s="12"/>
      <c r="WMK35" s="12"/>
      <c r="WML35" s="12"/>
      <c r="WMM35" s="11"/>
      <c r="WMN35" s="12"/>
      <c r="WMO35" s="12"/>
      <c r="WMP35" s="12"/>
      <c r="WMQ35" s="12"/>
      <c r="WMR35" s="11"/>
      <c r="WMS35" s="12"/>
      <c r="WMT35" s="12"/>
      <c r="WMU35" s="12"/>
      <c r="WMV35" s="12"/>
      <c r="WMW35" s="11"/>
      <c r="WMX35" s="12"/>
      <c r="WMY35" s="12"/>
      <c r="WMZ35" s="12"/>
      <c r="WNA35" s="12"/>
      <c r="WNB35" s="11"/>
      <c r="WNC35" s="12"/>
      <c r="WND35" s="12"/>
      <c r="WNE35" s="12"/>
      <c r="WNF35" s="12"/>
      <c r="WNG35" s="11"/>
      <c r="WNH35" s="12"/>
      <c r="WNI35" s="12"/>
      <c r="WNJ35" s="12"/>
      <c r="WNK35" s="12"/>
      <c r="WNL35" s="11"/>
      <c r="WNM35" s="12"/>
      <c r="WNN35" s="12"/>
      <c r="WNO35" s="12"/>
      <c r="WNP35" s="12"/>
      <c r="WNQ35" s="11"/>
      <c r="WNR35" s="12"/>
      <c r="WNS35" s="12"/>
      <c r="WNT35" s="12"/>
      <c r="WNU35" s="12"/>
      <c r="WNV35" s="11"/>
      <c r="WNW35" s="12"/>
      <c r="WNX35" s="12"/>
      <c r="WNY35" s="12"/>
      <c r="WNZ35" s="12"/>
      <c r="WOA35" s="11"/>
      <c r="WOB35" s="12"/>
      <c r="WOC35" s="12"/>
      <c r="WOD35" s="12"/>
      <c r="WOE35" s="12"/>
      <c r="WOF35" s="11"/>
      <c r="WOG35" s="12"/>
      <c r="WOH35" s="12"/>
      <c r="WOI35" s="12"/>
      <c r="WOJ35" s="12"/>
      <c r="WOK35" s="11"/>
      <c r="WOL35" s="12"/>
      <c r="WOM35" s="12"/>
      <c r="WON35" s="12"/>
      <c r="WOO35" s="12"/>
      <c r="WOP35" s="11"/>
      <c r="WOQ35" s="12"/>
      <c r="WOR35" s="12"/>
      <c r="WOS35" s="12"/>
      <c r="WOT35" s="12"/>
      <c r="WOU35" s="11"/>
      <c r="WOV35" s="12"/>
      <c r="WOW35" s="12"/>
      <c r="WOX35" s="12"/>
      <c r="WOY35" s="12"/>
      <c r="WOZ35" s="11"/>
      <c r="WPA35" s="12"/>
      <c r="WPB35" s="12"/>
      <c r="WPC35" s="12"/>
      <c r="WPD35" s="12"/>
      <c r="WPE35" s="11"/>
      <c r="WPF35" s="12"/>
      <c r="WPG35" s="12"/>
      <c r="WPH35" s="12"/>
      <c r="WPI35" s="12"/>
      <c r="WPJ35" s="11"/>
      <c r="WPK35" s="12"/>
      <c r="WPL35" s="12"/>
      <c r="WPM35" s="12"/>
      <c r="WPN35" s="12"/>
      <c r="WPO35" s="11"/>
      <c r="WPP35" s="12"/>
      <c r="WPQ35" s="12"/>
      <c r="WPR35" s="12"/>
      <c r="WPS35" s="12"/>
      <c r="WPT35" s="11"/>
      <c r="WPU35" s="12"/>
      <c r="WPV35" s="12"/>
      <c r="WPW35" s="12"/>
      <c r="WPX35" s="12"/>
      <c r="WPY35" s="11"/>
      <c r="WPZ35" s="12"/>
      <c r="WQA35" s="12"/>
      <c r="WQB35" s="12"/>
      <c r="WQC35" s="12"/>
      <c r="WQD35" s="11"/>
      <c r="WQE35" s="12"/>
      <c r="WQF35" s="12"/>
      <c r="WQG35" s="12"/>
      <c r="WQH35" s="12"/>
      <c r="WQI35" s="11"/>
      <c r="WQJ35" s="12"/>
      <c r="WQK35" s="12"/>
      <c r="WQL35" s="12"/>
      <c r="WQM35" s="12"/>
      <c r="WQN35" s="11"/>
      <c r="WQO35" s="12"/>
      <c r="WQP35" s="12"/>
      <c r="WQQ35" s="12"/>
      <c r="WQR35" s="12"/>
      <c r="WQS35" s="11"/>
      <c r="WQT35" s="12"/>
      <c r="WQU35" s="12"/>
      <c r="WQV35" s="12"/>
      <c r="WQW35" s="12"/>
      <c r="WQX35" s="11"/>
      <c r="WQY35" s="12"/>
      <c r="WQZ35" s="12"/>
      <c r="WRA35" s="12"/>
      <c r="WRB35" s="12"/>
      <c r="WRC35" s="11"/>
      <c r="WRD35" s="12"/>
      <c r="WRE35" s="12"/>
      <c r="WRF35" s="12"/>
      <c r="WRG35" s="12"/>
      <c r="WRH35" s="11"/>
      <c r="WRI35" s="12"/>
      <c r="WRJ35" s="12"/>
      <c r="WRK35" s="12"/>
      <c r="WRL35" s="12"/>
      <c r="WRM35" s="11"/>
      <c r="WRN35" s="12"/>
      <c r="WRO35" s="12"/>
      <c r="WRP35" s="12"/>
      <c r="WRQ35" s="12"/>
      <c r="WRR35" s="11"/>
      <c r="WRS35" s="12"/>
      <c r="WRT35" s="12"/>
      <c r="WRU35" s="12"/>
      <c r="WRV35" s="12"/>
      <c r="WRW35" s="11"/>
      <c r="WRX35" s="12"/>
      <c r="WRY35" s="12"/>
      <c r="WRZ35" s="12"/>
      <c r="WSA35" s="12"/>
      <c r="WSB35" s="11"/>
      <c r="WSC35" s="12"/>
      <c r="WSD35" s="12"/>
      <c r="WSE35" s="12"/>
      <c r="WSF35" s="12"/>
      <c r="WSG35" s="11"/>
      <c r="WSH35" s="12"/>
      <c r="WSI35" s="12"/>
      <c r="WSJ35" s="12"/>
      <c r="WSK35" s="12"/>
      <c r="WSL35" s="11"/>
      <c r="WSM35" s="12"/>
      <c r="WSN35" s="12"/>
      <c r="WSO35" s="12"/>
      <c r="WSP35" s="12"/>
      <c r="WSQ35" s="11"/>
      <c r="WSR35" s="12"/>
      <c r="WSS35" s="12"/>
      <c r="WST35" s="12"/>
      <c r="WSU35" s="12"/>
      <c r="WSV35" s="11"/>
      <c r="WSW35" s="12"/>
      <c r="WSX35" s="12"/>
      <c r="WSY35" s="12"/>
      <c r="WSZ35" s="12"/>
      <c r="WTA35" s="11"/>
      <c r="WTB35" s="12"/>
      <c r="WTC35" s="12"/>
      <c r="WTD35" s="12"/>
      <c r="WTE35" s="12"/>
      <c r="WTF35" s="11"/>
      <c r="WTG35" s="12"/>
      <c r="WTH35" s="12"/>
      <c r="WTI35" s="12"/>
      <c r="WTJ35" s="12"/>
      <c r="WTK35" s="11"/>
      <c r="WTL35" s="12"/>
      <c r="WTM35" s="12"/>
      <c r="WTN35" s="12"/>
      <c r="WTO35" s="12"/>
      <c r="WTP35" s="11"/>
      <c r="WTQ35" s="12"/>
      <c r="WTR35" s="12"/>
      <c r="WTS35" s="12"/>
      <c r="WTT35" s="12"/>
      <c r="WTU35" s="11"/>
      <c r="WTV35" s="12"/>
      <c r="WTW35" s="12"/>
      <c r="WTX35" s="12"/>
      <c r="WTY35" s="12"/>
      <c r="WTZ35" s="11"/>
      <c r="WUA35" s="12"/>
      <c r="WUB35" s="12"/>
      <c r="WUC35" s="12"/>
      <c r="WUD35" s="12"/>
      <c r="WUE35" s="11"/>
      <c r="WUF35" s="12"/>
      <c r="WUG35" s="12"/>
      <c r="WUH35" s="12"/>
      <c r="WUI35" s="12"/>
      <c r="WUJ35" s="11"/>
      <c r="WUK35" s="12"/>
      <c r="WUL35" s="12"/>
      <c r="WUM35" s="12"/>
      <c r="WUN35" s="12"/>
      <c r="WUO35" s="11"/>
      <c r="WUP35" s="12"/>
      <c r="WUQ35" s="12"/>
      <c r="WUR35" s="12"/>
      <c r="WUS35" s="12"/>
      <c r="WUT35" s="11"/>
      <c r="WUU35" s="12"/>
      <c r="WUV35" s="12"/>
      <c r="WUW35" s="12"/>
      <c r="WUX35" s="12"/>
      <c r="WUY35" s="11"/>
      <c r="WUZ35" s="12"/>
      <c r="WVA35" s="12"/>
      <c r="WVB35" s="12"/>
      <c r="WVC35" s="12"/>
      <c r="WVD35" s="11"/>
      <c r="WVE35" s="12"/>
      <c r="WVF35" s="12"/>
      <c r="WVG35" s="12"/>
      <c r="WVH35" s="12"/>
      <c r="WVI35" s="11"/>
      <c r="WVJ35" s="12"/>
      <c r="WVK35" s="12"/>
      <c r="WVL35" s="12"/>
      <c r="WVM35" s="12"/>
      <c r="WVN35" s="11"/>
      <c r="WVO35" s="12"/>
      <c r="WVP35" s="12"/>
      <c r="WVQ35" s="12"/>
      <c r="WVR35" s="12"/>
      <c r="WVS35" s="11"/>
      <c r="WVT35" s="12"/>
      <c r="WVU35" s="12"/>
      <c r="WVV35" s="12"/>
      <c r="WVW35" s="12"/>
      <c r="WVX35" s="11"/>
      <c r="WVY35" s="12"/>
      <c r="WVZ35" s="12"/>
      <c r="WWA35" s="12"/>
      <c r="WWB35" s="12"/>
      <c r="WWC35" s="11"/>
      <c r="WWD35" s="12"/>
      <c r="WWE35" s="12"/>
      <c r="WWF35" s="12"/>
      <c r="WWG35" s="12"/>
      <c r="WWH35" s="11"/>
      <c r="WWI35" s="12"/>
      <c r="WWJ35" s="12"/>
      <c r="WWK35" s="12"/>
      <c r="WWL35" s="12"/>
      <c r="WWM35" s="11"/>
      <c r="WWN35" s="12"/>
      <c r="WWO35" s="12"/>
      <c r="WWP35" s="12"/>
      <c r="WWQ35" s="12"/>
      <c r="WWR35" s="11"/>
      <c r="WWS35" s="12"/>
      <c r="WWT35" s="12"/>
      <c r="WWU35" s="12"/>
      <c r="WWV35" s="12"/>
      <c r="WWW35" s="11"/>
      <c r="WWX35" s="12"/>
      <c r="WWY35" s="12"/>
      <c r="WWZ35" s="12"/>
      <c r="WXA35" s="12"/>
      <c r="WXB35" s="11"/>
      <c r="WXC35" s="12"/>
      <c r="WXD35" s="12"/>
      <c r="WXE35" s="12"/>
      <c r="WXF35" s="12"/>
      <c r="WXG35" s="11"/>
      <c r="WXH35" s="12"/>
      <c r="WXI35" s="12"/>
      <c r="WXJ35" s="12"/>
      <c r="WXK35" s="12"/>
      <c r="WXL35" s="11"/>
      <c r="WXM35" s="12"/>
      <c r="WXN35" s="12"/>
      <c r="WXO35" s="12"/>
      <c r="WXP35" s="12"/>
      <c r="WXQ35" s="11"/>
      <c r="WXR35" s="12"/>
      <c r="WXS35" s="12"/>
      <c r="WXT35" s="12"/>
      <c r="WXU35" s="12"/>
      <c r="WXV35" s="11"/>
      <c r="WXW35" s="12"/>
      <c r="WXX35" s="12"/>
      <c r="WXY35" s="12"/>
      <c r="WXZ35" s="12"/>
      <c r="WYA35" s="11"/>
      <c r="WYB35" s="12"/>
      <c r="WYC35" s="12"/>
      <c r="WYD35" s="12"/>
      <c r="WYE35" s="12"/>
      <c r="WYF35" s="11"/>
      <c r="WYG35" s="12"/>
      <c r="WYH35" s="12"/>
      <c r="WYI35" s="12"/>
      <c r="WYJ35" s="12"/>
      <c r="WYK35" s="11"/>
      <c r="WYL35" s="12"/>
      <c r="WYM35" s="12"/>
      <c r="WYN35" s="12"/>
      <c r="WYO35" s="12"/>
      <c r="WYP35" s="11"/>
      <c r="WYQ35" s="12"/>
      <c r="WYR35" s="12"/>
      <c r="WYS35" s="12"/>
      <c r="WYT35" s="12"/>
      <c r="WYU35" s="11"/>
      <c r="WYV35" s="12"/>
      <c r="WYW35" s="12"/>
      <c r="WYX35" s="12"/>
      <c r="WYY35" s="12"/>
      <c r="WYZ35" s="11"/>
      <c r="WZA35" s="12"/>
      <c r="WZB35" s="12"/>
      <c r="WZC35" s="12"/>
      <c r="WZD35" s="12"/>
      <c r="WZE35" s="11"/>
      <c r="WZF35" s="12"/>
      <c r="WZG35" s="12"/>
      <c r="WZH35" s="12"/>
      <c r="WZI35" s="12"/>
      <c r="WZJ35" s="11"/>
      <c r="WZK35" s="12"/>
      <c r="WZL35" s="12"/>
      <c r="WZM35" s="12"/>
      <c r="WZN35" s="12"/>
      <c r="WZO35" s="11"/>
      <c r="WZP35" s="12"/>
      <c r="WZQ35" s="12"/>
      <c r="WZR35" s="12"/>
      <c r="WZS35" s="12"/>
      <c r="WZT35" s="11"/>
      <c r="WZU35" s="12"/>
      <c r="WZV35" s="12"/>
      <c r="WZW35" s="12"/>
      <c r="WZX35" s="12"/>
      <c r="WZY35" s="11"/>
      <c r="WZZ35" s="12"/>
      <c r="XAA35" s="12"/>
      <c r="XAB35" s="12"/>
      <c r="XAC35" s="12"/>
      <c r="XAD35" s="11"/>
      <c r="XAE35" s="12"/>
      <c r="XAF35" s="12"/>
      <c r="XAG35" s="12"/>
      <c r="XAH35" s="12"/>
      <c r="XAI35" s="11"/>
      <c r="XAJ35" s="12"/>
      <c r="XAK35" s="12"/>
      <c r="XAL35" s="12"/>
      <c r="XAM35" s="12"/>
      <c r="XAN35" s="11"/>
      <c r="XAO35" s="12"/>
      <c r="XAP35" s="12"/>
      <c r="XAQ35" s="12"/>
      <c r="XAR35" s="12"/>
      <c r="XAS35" s="11"/>
      <c r="XAT35" s="12"/>
      <c r="XAU35" s="12"/>
      <c r="XAV35" s="12"/>
      <c r="XAW35" s="12"/>
      <c r="XAX35" s="11"/>
      <c r="XAY35" s="12"/>
      <c r="XAZ35" s="12"/>
      <c r="XBA35" s="12"/>
      <c r="XBB35" s="12"/>
      <c r="XBC35" s="11"/>
      <c r="XBD35" s="12"/>
      <c r="XBE35" s="12"/>
      <c r="XBF35" s="12"/>
      <c r="XBG35" s="12"/>
      <c r="XBH35" s="11"/>
      <c r="XBI35" s="12"/>
      <c r="XBJ35" s="12"/>
      <c r="XBK35" s="12"/>
      <c r="XBL35" s="12"/>
      <c r="XBM35" s="11"/>
      <c r="XBN35" s="12"/>
      <c r="XBO35" s="12"/>
      <c r="XBP35" s="12"/>
      <c r="XBQ35" s="12"/>
      <c r="XBR35" s="11"/>
      <c r="XBS35" s="12"/>
      <c r="XBT35" s="12"/>
      <c r="XBU35" s="12"/>
      <c r="XBV35" s="12"/>
      <c r="XBW35" s="11"/>
      <c r="XBX35" s="12"/>
      <c r="XBY35" s="12"/>
      <c r="XBZ35" s="12"/>
      <c r="XCA35" s="12"/>
      <c r="XCB35" s="11"/>
      <c r="XCC35" s="12"/>
      <c r="XCD35" s="12"/>
      <c r="XCE35" s="12"/>
      <c r="XCF35" s="12"/>
      <c r="XCG35" s="11"/>
      <c r="XCH35" s="12"/>
      <c r="XCI35" s="12"/>
      <c r="XCJ35" s="12"/>
      <c r="XCK35" s="12"/>
      <c r="XCL35" s="11"/>
      <c r="XCM35" s="12"/>
      <c r="XCN35" s="12"/>
      <c r="XCO35" s="12"/>
      <c r="XCP35" s="12"/>
      <c r="XCQ35" s="11"/>
      <c r="XCR35" s="12"/>
      <c r="XCS35" s="12"/>
      <c r="XCT35" s="12"/>
      <c r="XCU35" s="12"/>
      <c r="XCV35" s="11"/>
      <c r="XCW35" s="12"/>
      <c r="XCX35" s="12"/>
      <c r="XCY35" s="12"/>
      <c r="XCZ35" s="12"/>
      <c r="XDA35" s="11"/>
      <c r="XDB35" s="12"/>
      <c r="XDC35" s="12"/>
      <c r="XDD35" s="12"/>
      <c r="XDE35" s="12"/>
      <c r="XDF35" s="11"/>
      <c r="XDG35" s="12"/>
      <c r="XDH35" s="12"/>
      <c r="XDI35" s="12"/>
      <c r="XDJ35" s="12"/>
      <c r="XDK35" s="11"/>
      <c r="XDL35" s="12"/>
      <c r="XDM35" s="12"/>
      <c r="XDN35" s="12"/>
      <c r="XDO35" s="12"/>
      <c r="XDP35" s="11"/>
      <c r="XDQ35" s="12"/>
      <c r="XDR35" s="12"/>
      <c r="XDS35" s="12"/>
      <c r="XDT35" s="12"/>
      <c r="XDU35" s="11"/>
      <c r="XDV35" s="12"/>
      <c r="XDW35" s="12"/>
      <c r="XDX35" s="12"/>
      <c r="XDY35" s="12"/>
      <c r="XDZ35" s="11"/>
      <c r="XEA35" s="12"/>
      <c r="XEB35" s="12"/>
      <c r="XEC35" s="12"/>
      <c r="XED35" s="12"/>
      <c r="XEE35" s="11"/>
      <c r="XEF35" s="12"/>
      <c r="XEG35" s="12"/>
      <c r="XEH35" s="12"/>
      <c r="XEI35" s="12"/>
      <c r="XEJ35" s="11"/>
      <c r="XEK35" s="12"/>
      <c r="XEL35" s="12"/>
      <c r="XEM35" s="12"/>
      <c r="XEN35" s="12"/>
      <c r="XEO35" s="11"/>
      <c r="XEP35" s="12"/>
      <c r="XEQ35" s="12"/>
      <c r="XER35" s="12"/>
      <c r="XES35" s="12"/>
      <c r="XET35" s="11"/>
      <c r="XEU35" s="12"/>
      <c r="XEV35" s="12"/>
      <c r="XEW35" s="12"/>
      <c r="XEX35" s="12"/>
      <c r="XEY35" s="11"/>
      <c r="XEZ35" s="12"/>
      <c r="XFA35" s="12"/>
      <c r="XFB35" s="12"/>
      <c r="XFC35" s="12"/>
      <c r="XFD35" s="11"/>
    </row>
    <row r="36" spans="1:16384">
      <c r="A36" t="s">
        <v>14</v>
      </c>
      <c r="B36" s="3">
        <f t="shared" si="14"/>
        <v>0</v>
      </c>
      <c r="C36" s="3">
        <f t="shared" si="14"/>
        <v>0</v>
      </c>
      <c r="D36" s="3">
        <f t="shared" si="14"/>
        <v>0</v>
      </c>
      <c r="E36" s="3">
        <f>E93</f>
        <v>0</v>
      </c>
      <c r="F36" s="18">
        <f t="shared" si="12"/>
        <v>0</v>
      </c>
      <c r="H36" s="3"/>
      <c r="I36" s="3"/>
      <c r="J36" s="3"/>
      <c r="K36" s="3"/>
      <c r="L36" s="3"/>
      <c r="N36" s="3"/>
      <c r="O36" s="3"/>
      <c r="P36" s="3"/>
      <c r="Q36" s="3"/>
      <c r="R36" s="3"/>
    </row>
    <row r="38" spans="1:16384">
      <c r="A38" s="7" t="s">
        <v>18</v>
      </c>
      <c r="B38" s="9">
        <v>2016</v>
      </c>
      <c r="C38" s="9">
        <v>2017</v>
      </c>
      <c r="D38" s="9">
        <v>2018</v>
      </c>
      <c r="E38" s="9">
        <v>2019</v>
      </c>
      <c r="F38" s="10" t="s">
        <v>20</v>
      </c>
      <c r="G38" s="10"/>
      <c r="H38" s="9">
        <v>2016</v>
      </c>
      <c r="I38" s="9">
        <v>2017</v>
      </c>
      <c r="J38" s="9">
        <v>2018</v>
      </c>
      <c r="K38" s="9">
        <v>2019</v>
      </c>
      <c r="L38" s="10" t="s">
        <v>20</v>
      </c>
      <c r="M38" s="10"/>
      <c r="N38" s="9">
        <v>2016</v>
      </c>
      <c r="O38" s="9">
        <v>2017</v>
      </c>
      <c r="P38" s="9">
        <v>2018</v>
      </c>
      <c r="Q38" s="9">
        <v>2019</v>
      </c>
      <c r="R38" s="10" t="s">
        <v>20</v>
      </c>
    </row>
    <row r="39" spans="1:16384">
      <c r="A39" t="s">
        <v>1</v>
      </c>
      <c r="B39" s="2">
        <f t="shared" ref="B39:F52" si="15">IFERROR(B7/B23*1000000,0)</f>
        <v>53.435342019099529</v>
      </c>
      <c r="C39" s="2">
        <f t="shared" si="15"/>
        <v>57.542882417743058</v>
      </c>
      <c r="D39" s="2">
        <f t="shared" si="15"/>
        <v>39.424643024777538</v>
      </c>
      <c r="E39" s="2">
        <f t="shared" si="15"/>
        <v>38.195152074980491</v>
      </c>
      <c r="F39" s="16">
        <f t="shared" si="15"/>
        <v>46.044757503653145</v>
      </c>
      <c r="H39" s="2">
        <f t="shared" ref="H39:H52" si="16">IFERROR(H7/B23*1000000,0)</f>
        <v>58.650129850602688</v>
      </c>
      <c r="I39" s="2">
        <f t="shared" ref="I39:I52" si="17">IFERROR(I7/C23*1000000,0)</f>
        <v>74.65155592979022</v>
      </c>
      <c r="J39" s="2">
        <f t="shared" ref="J39:J52" si="18">IFERROR(J7/D23*1000000,0)</f>
        <v>94.30071094617162</v>
      </c>
      <c r="K39" s="2">
        <f t="shared" ref="K39:K52" si="19">IFERROR(K7/E23*1000000,0)</f>
        <v>72.433126186960934</v>
      </c>
      <c r="L39" s="16">
        <f t="shared" ref="L39:L52" si="20">IFERROR(L7/F23*1000000,0)</f>
        <v>75.757154085650853</v>
      </c>
      <c r="N39" s="2">
        <f t="shared" ref="N39:N52" si="21">IFERROR(N7/B23*1000000,0)</f>
        <v>31.362645028537237</v>
      </c>
      <c r="O39" s="2">
        <f t="shared" ref="O39:O52" si="22">IFERROR(O7/C23*1000000,0)</f>
        <v>28.225679341671512</v>
      </c>
      <c r="P39" s="2">
        <f t="shared" ref="P39:P52" si="23">IFERROR(P7/D23*1000000,0)</f>
        <v>23.344258482398956</v>
      </c>
      <c r="Q39" s="2">
        <f t="shared" ref="Q39:Q52" si="24">IFERROR(Q7/E23*1000000,0)</f>
        <v>23.411647590063815</v>
      </c>
      <c r="R39" s="16">
        <f t="shared" ref="R39:R52" si="25">IFERROR(R7/F23*1000000,0)</f>
        <v>26.191578832898472</v>
      </c>
    </row>
    <row r="40" spans="1:16384">
      <c r="A40" t="s">
        <v>3</v>
      </c>
      <c r="B40" s="2">
        <f t="shared" si="15"/>
        <v>37.81622116916116</v>
      </c>
      <c r="C40" s="2">
        <f t="shared" si="15"/>
        <v>11.213150565522584</v>
      </c>
      <c r="D40" s="2">
        <f t="shared" si="15"/>
        <v>37.898170804748297</v>
      </c>
      <c r="E40" s="2">
        <f t="shared" si="15"/>
        <v>31.645721331560956</v>
      </c>
      <c r="F40" s="16">
        <f t="shared" si="15"/>
        <v>30.822286849597052</v>
      </c>
      <c r="H40" s="2">
        <f t="shared" si="16"/>
        <v>0</v>
      </c>
      <c r="I40" s="2">
        <f t="shared" si="17"/>
        <v>0</v>
      </c>
      <c r="J40" s="2">
        <f t="shared" si="18"/>
        <v>0</v>
      </c>
      <c r="K40" s="2">
        <f t="shared" si="19"/>
        <v>0</v>
      </c>
      <c r="L40" s="16">
        <f t="shared" si="20"/>
        <v>0</v>
      </c>
      <c r="N40" s="2">
        <f t="shared" si="21"/>
        <v>0</v>
      </c>
      <c r="O40" s="2">
        <f t="shared" si="22"/>
        <v>0</v>
      </c>
      <c r="P40" s="2">
        <f t="shared" si="23"/>
        <v>0</v>
      </c>
      <c r="Q40" s="2">
        <f t="shared" si="24"/>
        <v>0</v>
      </c>
      <c r="R40" s="16">
        <f t="shared" si="25"/>
        <v>0</v>
      </c>
    </row>
    <row r="41" spans="1:16384">
      <c r="A41" t="s">
        <v>2</v>
      </c>
      <c r="B41" s="2">
        <f t="shared" si="15"/>
        <v>56.551227573173527</v>
      </c>
      <c r="C41" s="2">
        <f t="shared" si="15"/>
        <v>56.603911613765469</v>
      </c>
      <c r="D41" s="2">
        <f t="shared" si="15"/>
        <v>47.258881274828127</v>
      </c>
      <c r="E41" s="2">
        <f t="shared" si="15"/>
        <v>50.499569828237583</v>
      </c>
      <c r="F41" s="16">
        <f t="shared" si="15"/>
        <v>52.754030561979938</v>
      </c>
      <c r="H41" s="2">
        <f t="shared" si="16"/>
        <v>0</v>
      </c>
      <c r="I41" s="2">
        <f t="shared" si="17"/>
        <v>0</v>
      </c>
      <c r="J41" s="2">
        <f t="shared" si="18"/>
        <v>0</v>
      </c>
      <c r="K41" s="2">
        <f t="shared" si="19"/>
        <v>0</v>
      </c>
      <c r="L41" s="16">
        <f t="shared" si="20"/>
        <v>0</v>
      </c>
      <c r="N41" s="2">
        <f t="shared" si="21"/>
        <v>0</v>
      </c>
      <c r="O41" s="2">
        <f t="shared" si="22"/>
        <v>0</v>
      </c>
      <c r="P41" s="2">
        <f t="shared" si="23"/>
        <v>0</v>
      </c>
      <c r="Q41" s="2">
        <f t="shared" si="24"/>
        <v>0</v>
      </c>
      <c r="R41" s="16">
        <f t="shared" si="25"/>
        <v>0</v>
      </c>
    </row>
    <row r="42" spans="1:16384">
      <c r="A42" s="11" t="s">
        <v>4</v>
      </c>
      <c r="B42" s="12">
        <f t="shared" si="15"/>
        <v>0</v>
      </c>
      <c r="C42" s="12">
        <f t="shared" si="15"/>
        <v>0</v>
      </c>
      <c r="D42" s="12">
        <f t="shared" si="15"/>
        <v>0</v>
      </c>
      <c r="E42" s="12">
        <f t="shared" si="15"/>
        <v>0</v>
      </c>
      <c r="F42" s="17">
        <f t="shared" si="15"/>
        <v>0</v>
      </c>
      <c r="G42" s="11"/>
      <c r="H42" s="12">
        <f t="shared" si="16"/>
        <v>0</v>
      </c>
      <c r="I42" s="12">
        <f t="shared" si="17"/>
        <v>0</v>
      </c>
      <c r="J42" s="12">
        <f t="shared" si="18"/>
        <v>0</v>
      </c>
      <c r="K42" s="12">
        <f t="shared" si="19"/>
        <v>0</v>
      </c>
      <c r="L42" s="17">
        <f t="shared" si="20"/>
        <v>0</v>
      </c>
      <c r="M42" s="11"/>
      <c r="N42" s="12">
        <f t="shared" si="21"/>
        <v>0</v>
      </c>
      <c r="O42" s="12">
        <f t="shared" si="22"/>
        <v>0</v>
      </c>
      <c r="P42" s="12">
        <f t="shared" si="23"/>
        <v>0</v>
      </c>
      <c r="Q42" s="12">
        <f t="shared" si="24"/>
        <v>0</v>
      </c>
      <c r="R42" s="17">
        <f t="shared" si="25"/>
        <v>0</v>
      </c>
    </row>
    <row r="43" spans="1:16384">
      <c r="A43" t="s">
        <v>5</v>
      </c>
      <c r="B43" s="2">
        <f t="shared" si="15"/>
        <v>25.869631575573585</v>
      </c>
      <c r="C43" s="2">
        <f t="shared" si="15"/>
        <v>50.643843618054767</v>
      </c>
      <c r="D43" s="2">
        <f t="shared" si="15"/>
        <v>71.213415674307683</v>
      </c>
      <c r="E43" s="2">
        <f t="shared" si="15"/>
        <v>36.599134536265744</v>
      </c>
      <c r="F43" s="16">
        <f t="shared" si="15"/>
        <v>42.894085034207436</v>
      </c>
      <c r="H43" s="2">
        <f t="shared" si="16"/>
        <v>7.5054522081212323</v>
      </c>
      <c r="I43" s="2">
        <f t="shared" si="17"/>
        <v>101.33163278736566</v>
      </c>
      <c r="J43" s="2">
        <f t="shared" si="18"/>
        <v>75.671106088039679</v>
      </c>
      <c r="K43" s="2">
        <f t="shared" si="19"/>
        <v>62.386013085983357</v>
      </c>
      <c r="L43" s="16">
        <f t="shared" si="20"/>
        <v>55.960075350286296</v>
      </c>
      <c r="N43" s="2">
        <f t="shared" si="21"/>
        <v>8.76188728673071</v>
      </c>
      <c r="O43" s="2">
        <f t="shared" si="22"/>
        <v>10.822329080908101</v>
      </c>
      <c r="P43" s="2">
        <f t="shared" si="23"/>
        <v>11.85107315143048</v>
      </c>
      <c r="Q43" s="2">
        <f t="shared" si="24"/>
        <v>25.138810887504604</v>
      </c>
      <c r="R43" s="16">
        <f t="shared" si="25"/>
        <v>14.864919189580458</v>
      </c>
    </row>
    <row r="44" spans="1:16384">
      <c r="A44" s="11" t="s">
        <v>6</v>
      </c>
      <c r="B44" s="12">
        <f t="shared" si="15"/>
        <v>0</v>
      </c>
      <c r="C44" s="12">
        <f t="shared" si="15"/>
        <v>0</v>
      </c>
      <c r="D44" s="12">
        <f t="shared" si="15"/>
        <v>0</v>
      </c>
      <c r="E44" s="12">
        <f t="shared" si="15"/>
        <v>0</v>
      </c>
      <c r="F44" s="17">
        <f t="shared" si="15"/>
        <v>0</v>
      </c>
      <c r="G44" s="11"/>
      <c r="H44" s="12">
        <f t="shared" si="16"/>
        <v>0</v>
      </c>
      <c r="I44" s="12">
        <f t="shared" si="17"/>
        <v>0</v>
      </c>
      <c r="J44" s="12">
        <f t="shared" si="18"/>
        <v>0</v>
      </c>
      <c r="K44" s="12">
        <f t="shared" si="19"/>
        <v>0</v>
      </c>
      <c r="L44" s="17">
        <f t="shared" si="20"/>
        <v>0</v>
      </c>
      <c r="M44" s="11"/>
      <c r="N44" s="12">
        <f t="shared" si="21"/>
        <v>0</v>
      </c>
      <c r="O44" s="12">
        <f t="shared" si="22"/>
        <v>0</v>
      </c>
      <c r="P44" s="12">
        <f t="shared" si="23"/>
        <v>0</v>
      </c>
      <c r="Q44" s="12">
        <f t="shared" si="24"/>
        <v>0</v>
      </c>
      <c r="R44" s="17">
        <f t="shared" si="25"/>
        <v>0</v>
      </c>
    </row>
    <row r="45" spans="1:16384">
      <c r="A45" t="s">
        <v>7</v>
      </c>
      <c r="B45" s="2">
        <f t="shared" si="15"/>
        <v>39.989468839618127</v>
      </c>
      <c r="C45" s="2">
        <f t="shared" si="15"/>
        <v>18.441948177035158</v>
      </c>
      <c r="D45" s="2">
        <f t="shared" si="15"/>
        <v>18.642755265260021</v>
      </c>
      <c r="E45" s="2">
        <f t="shared" si="15"/>
        <v>0</v>
      </c>
      <c r="F45" s="16">
        <f t="shared" si="15"/>
        <v>22.869491405770173</v>
      </c>
      <c r="H45" s="2">
        <f t="shared" si="16"/>
        <v>0</v>
      </c>
      <c r="I45" s="2">
        <f t="shared" si="17"/>
        <v>0</v>
      </c>
      <c r="J45" s="2">
        <f t="shared" si="18"/>
        <v>0</v>
      </c>
      <c r="K45" s="2">
        <f t="shared" si="19"/>
        <v>0</v>
      </c>
      <c r="L45" s="16">
        <f t="shared" si="20"/>
        <v>0</v>
      </c>
      <c r="N45" s="2">
        <f t="shared" si="21"/>
        <v>6.3845928850178471</v>
      </c>
      <c r="O45" s="2">
        <f t="shared" si="22"/>
        <v>3.5255945953627226</v>
      </c>
      <c r="P45" s="2">
        <f t="shared" si="23"/>
        <v>2.7471731422577341</v>
      </c>
      <c r="Q45" s="2">
        <f t="shared" si="24"/>
        <v>0</v>
      </c>
      <c r="R45" s="16">
        <f t="shared" si="25"/>
        <v>3.7575112292032533</v>
      </c>
    </row>
    <row r="46" spans="1:16384">
      <c r="A46" t="s">
        <v>8</v>
      </c>
      <c r="B46" s="2">
        <f t="shared" si="15"/>
        <v>61.093771307751993</v>
      </c>
      <c r="C46" s="2">
        <f t="shared" si="15"/>
        <v>58.806231868365408</v>
      </c>
      <c r="D46" s="2">
        <f t="shared" si="15"/>
        <v>55.221032725067971</v>
      </c>
      <c r="E46" s="2">
        <f t="shared" si="15"/>
        <v>52.121987737613665</v>
      </c>
      <c r="F46" s="16">
        <f t="shared" si="15"/>
        <v>56.574775571288299</v>
      </c>
      <c r="H46" s="2">
        <f t="shared" si="16"/>
        <v>58.948610644313071</v>
      </c>
      <c r="I46" s="2">
        <f t="shared" si="17"/>
        <v>64.426131205855029</v>
      </c>
      <c r="J46" s="2">
        <f t="shared" si="18"/>
        <v>68.263638441390242</v>
      </c>
      <c r="K46" s="2">
        <f t="shared" si="19"/>
        <v>76.417424921558094</v>
      </c>
      <c r="L46" s="16">
        <f t="shared" si="20"/>
        <v>67.475967851690314</v>
      </c>
      <c r="N46" s="2">
        <f t="shared" si="21"/>
        <v>22.632853329717832</v>
      </c>
      <c r="O46" s="2">
        <f t="shared" si="22"/>
        <v>20.66288003910811</v>
      </c>
      <c r="P46" s="2">
        <f t="shared" si="23"/>
        <v>19.593114982522142</v>
      </c>
      <c r="Q46" s="2">
        <f t="shared" si="24"/>
        <v>19.719692418479173</v>
      </c>
      <c r="R46" s="16">
        <f t="shared" si="25"/>
        <v>20.583777049617574</v>
      </c>
    </row>
    <row r="47" spans="1:16384">
      <c r="A47" t="s">
        <v>9</v>
      </c>
      <c r="B47" s="2">
        <f t="shared" si="15"/>
        <v>89.099707095172832</v>
      </c>
      <c r="C47" s="2">
        <f t="shared" si="15"/>
        <v>68.827431964630634</v>
      </c>
      <c r="D47" s="2">
        <f t="shared" si="15"/>
        <v>62.018815757746033</v>
      </c>
      <c r="E47" s="2">
        <f t="shared" si="15"/>
        <v>62.415771453363583</v>
      </c>
      <c r="F47" s="16">
        <f t="shared" si="15"/>
        <v>70.477924365282064</v>
      </c>
      <c r="H47" s="2">
        <f t="shared" si="16"/>
        <v>59.692307591580693</v>
      </c>
      <c r="I47" s="2">
        <f t="shared" si="17"/>
        <v>63.589877529288771</v>
      </c>
      <c r="J47" s="2">
        <f t="shared" si="18"/>
        <v>62.701455366967139</v>
      </c>
      <c r="K47" s="2">
        <f t="shared" si="19"/>
        <v>65.911553531795704</v>
      </c>
      <c r="L47" s="16">
        <f t="shared" si="20"/>
        <v>63.008775943839147</v>
      </c>
      <c r="N47" s="2">
        <f t="shared" si="21"/>
        <v>26.536388843500823</v>
      </c>
      <c r="O47" s="2">
        <f t="shared" si="22"/>
        <v>22.397498568359939</v>
      </c>
      <c r="P47" s="2">
        <f t="shared" si="23"/>
        <v>19.794300325171264</v>
      </c>
      <c r="Q47" s="2">
        <f t="shared" si="24"/>
        <v>19.000744765848307</v>
      </c>
      <c r="R47" s="16">
        <f t="shared" si="25"/>
        <v>21.921556270747836</v>
      </c>
    </row>
    <row r="48" spans="1:16384">
      <c r="A48" t="s">
        <v>10</v>
      </c>
      <c r="B48" s="2">
        <f t="shared" si="15"/>
        <v>87.608127518594586</v>
      </c>
      <c r="C48" s="2">
        <f t="shared" si="15"/>
        <v>48.983970575467474</v>
      </c>
      <c r="D48" s="2">
        <f t="shared" si="15"/>
        <v>42.093819501795217</v>
      </c>
      <c r="E48" s="2">
        <f t="shared" si="15"/>
        <v>42.413313977778841</v>
      </c>
      <c r="F48" s="16">
        <f t="shared" si="15"/>
        <v>49.87313481645235</v>
      </c>
      <c r="H48" s="2">
        <f t="shared" si="16"/>
        <v>159.87883316106354</v>
      </c>
      <c r="I48" s="2">
        <f t="shared" si="17"/>
        <v>79.744697506640236</v>
      </c>
      <c r="J48" s="2">
        <f t="shared" si="18"/>
        <v>80.320609374271186</v>
      </c>
      <c r="K48" s="2">
        <f t="shared" si="19"/>
        <v>86.008174694328204</v>
      </c>
      <c r="L48" s="16">
        <f t="shared" si="20"/>
        <v>91.694286410559386</v>
      </c>
      <c r="N48" s="2">
        <f t="shared" si="21"/>
        <v>40.319262397358742</v>
      </c>
      <c r="O48" s="2">
        <f t="shared" si="22"/>
        <v>21.717050445829635</v>
      </c>
      <c r="P48" s="2">
        <f t="shared" si="23"/>
        <v>18.310848519594639</v>
      </c>
      <c r="Q48" s="2">
        <f t="shared" si="24"/>
        <v>18.362245615586669</v>
      </c>
      <c r="R48" s="16">
        <f t="shared" si="25"/>
        <v>22.063831848886775</v>
      </c>
    </row>
    <row r="49" spans="1:18">
      <c r="A49" t="s">
        <v>12</v>
      </c>
      <c r="B49" s="2">
        <f t="shared" si="15"/>
        <v>20.552279828448338</v>
      </c>
      <c r="C49" s="2">
        <f t="shared" si="15"/>
        <v>22.415240176151894</v>
      </c>
      <c r="D49" s="2">
        <f t="shared" si="15"/>
        <v>48.646119137114169</v>
      </c>
      <c r="E49" s="2">
        <f t="shared" si="15"/>
        <v>43.141160441473382</v>
      </c>
      <c r="F49" s="16">
        <f t="shared" si="15"/>
        <v>34.879790666285999</v>
      </c>
      <c r="H49" s="2">
        <f t="shared" si="16"/>
        <v>98.242373758275633</v>
      </c>
      <c r="I49" s="2">
        <f t="shared" si="17"/>
        <v>129.57153971266609</v>
      </c>
      <c r="J49" s="2">
        <f t="shared" si="18"/>
        <v>133.37696979133386</v>
      </c>
      <c r="K49" s="2">
        <f t="shared" si="19"/>
        <v>100.64916046472807</v>
      </c>
      <c r="L49" s="16">
        <f t="shared" si="20"/>
        <v>117.17386467764678</v>
      </c>
      <c r="N49" s="2">
        <f t="shared" si="21"/>
        <v>11.854703575746557</v>
      </c>
      <c r="O49" s="2">
        <f t="shared" si="22"/>
        <v>21.906284864678245</v>
      </c>
      <c r="P49" s="2">
        <f t="shared" si="23"/>
        <v>25.278817322253389</v>
      </c>
      <c r="Q49" s="2">
        <f t="shared" si="24"/>
        <v>28.550791530979797</v>
      </c>
      <c r="R49" s="16">
        <f t="shared" si="25"/>
        <v>22.708113577415517</v>
      </c>
    </row>
    <row r="50" spans="1:18">
      <c r="A50" t="s">
        <v>11</v>
      </c>
      <c r="B50" s="2">
        <f t="shared" si="15"/>
        <v>39.775996766425443</v>
      </c>
      <c r="C50" s="2">
        <f t="shared" si="15"/>
        <v>37.377833812141603</v>
      </c>
      <c r="D50" s="2">
        <f t="shared" si="15"/>
        <v>49.373708891038028</v>
      </c>
      <c r="E50" s="2">
        <f t="shared" si="15"/>
        <v>47.257902551500869</v>
      </c>
      <c r="F50" s="16">
        <f t="shared" si="15"/>
        <v>44.420363155550334</v>
      </c>
      <c r="H50" s="2">
        <f t="shared" si="16"/>
        <v>111.59156685486997</v>
      </c>
      <c r="I50" s="2">
        <f t="shared" si="17"/>
        <v>100.81891552409304</v>
      </c>
      <c r="J50" s="2">
        <f t="shared" si="18"/>
        <v>80.856671895632928</v>
      </c>
      <c r="K50" s="2">
        <f t="shared" si="19"/>
        <v>49.750670220353392</v>
      </c>
      <c r="L50" s="16">
        <f t="shared" si="20"/>
        <v>79.797380309145353</v>
      </c>
      <c r="N50" s="2">
        <f t="shared" si="21"/>
        <v>24.382416511264385</v>
      </c>
      <c r="O50" s="2">
        <f t="shared" si="22"/>
        <v>24.217183882534655</v>
      </c>
      <c r="P50" s="2">
        <f t="shared" si="23"/>
        <v>29.963041230171395</v>
      </c>
      <c r="Q50" s="2">
        <f t="shared" si="24"/>
        <v>33.367756197238599</v>
      </c>
      <c r="R50" s="16">
        <f t="shared" si="25"/>
        <v>28.912263807509717</v>
      </c>
    </row>
    <row r="51" spans="1:18">
      <c r="A51" s="11" t="s">
        <v>13</v>
      </c>
      <c r="B51" s="12">
        <f t="shared" si="15"/>
        <v>0</v>
      </c>
      <c r="C51" s="12">
        <f t="shared" si="15"/>
        <v>0</v>
      </c>
      <c r="D51" s="12">
        <f t="shared" si="15"/>
        <v>0</v>
      </c>
      <c r="E51" s="12">
        <f t="shared" si="15"/>
        <v>0</v>
      </c>
      <c r="F51" s="17">
        <f t="shared" si="15"/>
        <v>0</v>
      </c>
      <c r="G51" s="11"/>
      <c r="H51" s="12">
        <f t="shared" si="16"/>
        <v>0</v>
      </c>
      <c r="I51" s="12">
        <f t="shared" si="17"/>
        <v>0</v>
      </c>
      <c r="J51" s="12">
        <f t="shared" si="18"/>
        <v>0</v>
      </c>
      <c r="K51" s="12">
        <f t="shared" si="19"/>
        <v>0</v>
      </c>
      <c r="L51" s="17">
        <f t="shared" si="20"/>
        <v>0</v>
      </c>
      <c r="M51" s="11"/>
      <c r="N51" s="12">
        <f t="shared" si="21"/>
        <v>0</v>
      </c>
      <c r="O51" s="12">
        <f t="shared" si="22"/>
        <v>0</v>
      </c>
      <c r="P51" s="12">
        <f t="shared" si="23"/>
        <v>0</v>
      </c>
      <c r="Q51" s="12">
        <f t="shared" si="24"/>
        <v>0</v>
      </c>
      <c r="R51" s="17">
        <f t="shared" si="25"/>
        <v>0</v>
      </c>
    </row>
    <row r="52" spans="1:18">
      <c r="A52" t="s">
        <v>14</v>
      </c>
      <c r="B52" s="2">
        <f t="shared" si="15"/>
        <v>0</v>
      </c>
      <c r="C52" s="2">
        <f t="shared" si="15"/>
        <v>0</v>
      </c>
      <c r="D52" s="2">
        <f t="shared" si="15"/>
        <v>0</v>
      </c>
      <c r="E52" s="2">
        <f t="shared" si="15"/>
        <v>0</v>
      </c>
      <c r="F52" s="16">
        <f t="shared" si="15"/>
        <v>0</v>
      </c>
      <c r="H52" s="2">
        <f t="shared" si="16"/>
        <v>0</v>
      </c>
      <c r="I52" s="2">
        <f t="shared" si="17"/>
        <v>0</v>
      </c>
      <c r="J52" s="2">
        <f t="shared" si="18"/>
        <v>0</v>
      </c>
      <c r="K52" s="2">
        <f t="shared" si="19"/>
        <v>0</v>
      </c>
      <c r="L52" s="16">
        <f t="shared" si="20"/>
        <v>0</v>
      </c>
      <c r="N52" s="2">
        <f t="shared" si="21"/>
        <v>0</v>
      </c>
      <c r="O52" s="2">
        <f t="shared" si="22"/>
        <v>0</v>
      </c>
      <c r="P52" s="2">
        <f t="shared" si="23"/>
        <v>0</v>
      </c>
      <c r="Q52" s="2">
        <f t="shared" si="24"/>
        <v>0</v>
      </c>
      <c r="R52" s="16">
        <f t="shared" si="25"/>
        <v>0</v>
      </c>
    </row>
    <row r="54" spans="1:18">
      <c r="A54" s="7" t="s">
        <v>24</v>
      </c>
    </row>
    <row r="56" spans="1:18">
      <c r="A56" t="s">
        <v>28</v>
      </c>
    </row>
    <row r="57" spans="1:18">
      <c r="A57" t="s">
        <v>30</v>
      </c>
    </row>
    <row r="59" spans="1:18">
      <c r="A59" s="7"/>
      <c r="B59" s="7">
        <v>2010</v>
      </c>
      <c r="C59" s="7">
        <v>2011</v>
      </c>
      <c r="D59" s="7">
        <v>2012</v>
      </c>
      <c r="E59" s="7">
        <v>2013</v>
      </c>
      <c r="F59" s="7">
        <v>2014</v>
      </c>
      <c r="G59" s="7">
        <v>2015</v>
      </c>
      <c r="H59" s="7">
        <v>2016</v>
      </c>
      <c r="I59" s="7">
        <v>2017</v>
      </c>
      <c r="J59" s="7">
        <v>2018</v>
      </c>
      <c r="K59" s="7">
        <v>2019</v>
      </c>
    </row>
    <row r="60" spans="1:18">
      <c r="A60" t="s">
        <v>179</v>
      </c>
      <c r="B60" s="4">
        <v>1.1339778557425371</v>
      </c>
      <c r="C60" s="4">
        <v>1.0803620708687494</v>
      </c>
      <c r="D60" s="4">
        <v>1.0308963436728433</v>
      </c>
      <c r="E60" s="4">
        <v>1</v>
      </c>
      <c r="F60" s="4">
        <v>0.97196235694168032</v>
      </c>
      <c r="G60" s="4">
        <v>0.95327798275586673</v>
      </c>
      <c r="H60" s="4">
        <v>0.94311440718798312</v>
      </c>
      <c r="I60" s="4">
        <v>0.92332976089844221</v>
      </c>
      <c r="J60" s="4">
        <v>0.89002502655433813</v>
      </c>
      <c r="K60" s="4">
        <v>0.86363604275205785</v>
      </c>
    </row>
    <row r="62" spans="1:18">
      <c r="B62" s="183" t="s">
        <v>0</v>
      </c>
      <c r="C62" s="183"/>
      <c r="D62" s="183"/>
      <c r="E62" s="183"/>
      <c r="F62" s="183"/>
      <c r="H62" s="183" t="s">
        <v>16</v>
      </c>
      <c r="I62" s="183"/>
      <c r="J62" s="183"/>
      <c r="K62" s="183"/>
      <c r="L62" s="183"/>
      <c r="N62" s="183" t="s">
        <v>17</v>
      </c>
      <c r="O62" s="183"/>
      <c r="P62" s="183"/>
      <c r="Q62" s="183"/>
      <c r="R62" s="183"/>
    </row>
    <row r="63" spans="1:18">
      <c r="A63" s="7" t="s">
        <v>39</v>
      </c>
      <c r="B63" s="9">
        <v>2016</v>
      </c>
      <c r="C63" s="9">
        <v>2017</v>
      </c>
      <c r="D63" s="9">
        <v>2018</v>
      </c>
      <c r="E63" s="9">
        <v>2019</v>
      </c>
      <c r="F63" s="8" t="s">
        <v>23</v>
      </c>
      <c r="G63" s="10"/>
      <c r="H63" s="9">
        <v>2016</v>
      </c>
      <c r="I63" s="9">
        <v>2017</v>
      </c>
      <c r="J63" s="9">
        <v>2018</v>
      </c>
      <c r="K63" s="9">
        <v>2019</v>
      </c>
      <c r="L63" s="8" t="s">
        <v>23</v>
      </c>
      <c r="M63" s="10"/>
      <c r="N63" s="9">
        <v>2016</v>
      </c>
      <c r="O63" s="9">
        <v>2017</v>
      </c>
      <c r="P63" s="9">
        <v>2018</v>
      </c>
      <c r="Q63" s="9">
        <v>2019</v>
      </c>
      <c r="R63" s="8" t="s">
        <v>23</v>
      </c>
    </row>
    <row r="64" spans="1:18">
      <c r="A64" t="s">
        <v>1</v>
      </c>
      <c r="B64" s="2">
        <v>0.43598629572733566</v>
      </c>
      <c r="C64" s="2">
        <v>0.45718724045654807</v>
      </c>
      <c r="D64" s="2">
        <v>0.41408000000000011</v>
      </c>
      <c r="E64" s="2">
        <v>0.44699199999999994</v>
      </c>
      <c r="F64" s="16">
        <f t="shared" ref="F64:F77" si="26">SUM(B64:E64)</f>
        <v>1.7542455361838836</v>
      </c>
      <c r="H64" s="2">
        <v>0.47853446597856003</v>
      </c>
      <c r="I64" s="2">
        <v>0.59311833918150603</v>
      </c>
      <c r="J64" s="2">
        <v>0.99044748139000027</v>
      </c>
      <c r="K64" s="2">
        <v>0.84767375390999999</v>
      </c>
      <c r="L64" s="16">
        <f t="shared" ref="L64:L77" si="27">SUM(H64:K64)</f>
        <v>2.9097740404600665</v>
      </c>
      <c r="N64" s="2">
        <v>0.25589212894559321</v>
      </c>
      <c r="O64" s="2">
        <v>0.22425745645739811</v>
      </c>
      <c r="P64" s="2">
        <v>0.245186508</v>
      </c>
      <c r="Q64" s="2">
        <v>0.27398291696900251</v>
      </c>
      <c r="R64" s="16">
        <f t="shared" ref="R64:R77" si="28">SUM(N64:Q64)</f>
        <v>0.99931901037199378</v>
      </c>
    </row>
    <row r="65" spans="1:16384">
      <c r="A65" t="s">
        <v>3</v>
      </c>
      <c r="B65" s="2">
        <v>2.4579566805488583E-2</v>
      </c>
      <c r="C65" s="2">
        <v>8.8774492175158898E-3</v>
      </c>
      <c r="D65" s="2">
        <v>4.6328146518752715E-2</v>
      </c>
      <c r="E65" s="2">
        <v>0.10450420405106095</v>
      </c>
      <c r="F65" s="16">
        <f t="shared" si="26"/>
        <v>0.18428936659281814</v>
      </c>
      <c r="H65" s="2">
        <v>0</v>
      </c>
      <c r="I65" s="2">
        <v>0</v>
      </c>
      <c r="J65" s="2">
        <v>0</v>
      </c>
      <c r="K65" s="2">
        <v>0</v>
      </c>
      <c r="L65" s="16">
        <f t="shared" si="27"/>
        <v>0</v>
      </c>
      <c r="N65" s="2">
        <v>0</v>
      </c>
      <c r="O65" s="2">
        <v>0</v>
      </c>
      <c r="P65" s="2">
        <v>0</v>
      </c>
      <c r="Q65" s="2">
        <v>0</v>
      </c>
      <c r="R65" s="16">
        <f t="shared" si="28"/>
        <v>0</v>
      </c>
    </row>
    <row r="66" spans="1:16384">
      <c r="A66" t="s">
        <v>2</v>
      </c>
      <c r="B66" s="2">
        <v>0.34448291737645459</v>
      </c>
      <c r="C66" s="2">
        <v>0.32938699691086171</v>
      </c>
      <c r="D66" s="2">
        <v>0.27112029503649043</v>
      </c>
      <c r="E66" s="2">
        <v>0.37457936943996206</v>
      </c>
      <c r="F66" s="16">
        <f t="shared" si="26"/>
        <v>1.3195695787637689</v>
      </c>
      <c r="H66" s="2">
        <v>0</v>
      </c>
      <c r="I66" s="2">
        <v>0</v>
      </c>
      <c r="J66" s="2">
        <v>0</v>
      </c>
      <c r="K66" s="2">
        <v>0</v>
      </c>
      <c r="L66" s="16">
        <f t="shared" si="27"/>
        <v>0</v>
      </c>
      <c r="N66" s="2">
        <v>0</v>
      </c>
      <c r="O66" s="2">
        <v>0</v>
      </c>
      <c r="P66" s="2">
        <v>0</v>
      </c>
      <c r="Q66" s="2">
        <v>0</v>
      </c>
      <c r="R66" s="16">
        <f t="shared" si="28"/>
        <v>0</v>
      </c>
    </row>
    <row r="67" spans="1:16384">
      <c r="A67" s="11" t="s">
        <v>4</v>
      </c>
      <c r="B67" s="12">
        <v>0</v>
      </c>
      <c r="C67" s="12">
        <v>0</v>
      </c>
      <c r="D67" s="12">
        <v>0</v>
      </c>
      <c r="E67" s="12"/>
      <c r="F67" s="17">
        <f t="shared" si="26"/>
        <v>0</v>
      </c>
      <c r="G67" s="11"/>
      <c r="H67" s="12">
        <v>0</v>
      </c>
      <c r="I67" s="12">
        <v>0</v>
      </c>
      <c r="J67" s="12">
        <v>0</v>
      </c>
      <c r="K67" s="12"/>
      <c r="L67" s="17">
        <f t="shared" si="27"/>
        <v>0</v>
      </c>
      <c r="M67" s="11"/>
      <c r="N67" s="12">
        <v>0</v>
      </c>
      <c r="O67" s="12">
        <v>0</v>
      </c>
      <c r="P67" s="12">
        <v>0</v>
      </c>
      <c r="Q67" s="12"/>
      <c r="R67" s="17">
        <f t="shared" si="28"/>
        <v>0</v>
      </c>
      <c r="S67" s="11"/>
      <c r="T67" s="12"/>
      <c r="U67" s="12"/>
      <c r="V67" s="12"/>
      <c r="W67" s="12"/>
      <c r="X67" s="11"/>
      <c r="Y67" s="12"/>
      <c r="Z67" s="12"/>
      <c r="AA67" s="12"/>
      <c r="AB67" s="12"/>
      <c r="AC67" s="11"/>
      <c r="AD67" s="12"/>
      <c r="AE67" s="12"/>
      <c r="AF67" s="12"/>
      <c r="AG67" s="12"/>
      <c r="AH67" s="11"/>
      <c r="AI67" s="12"/>
      <c r="AJ67" s="12"/>
      <c r="AK67" s="12"/>
      <c r="AL67" s="12"/>
      <c r="AM67" s="11"/>
      <c r="AN67" s="12"/>
      <c r="AO67" s="12"/>
      <c r="AP67" s="12"/>
      <c r="AQ67" s="12"/>
      <c r="AR67" s="11"/>
      <c r="AS67" s="12"/>
      <c r="AT67" s="12"/>
      <c r="AU67" s="12"/>
      <c r="AV67" s="12"/>
      <c r="AW67" s="11"/>
      <c r="AX67" s="12"/>
      <c r="AY67" s="12"/>
      <c r="AZ67" s="12"/>
      <c r="BA67" s="12"/>
      <c r="BB67" s="11"/>
      <c r="BC67" s="12"/>
      <c r="BD67" s="12"/>
      <c r="BE67" s="12"/>
      <c r="BF67" s="12"/>
      <c r="BG67" s="11"/>
      <c r="BH67" s="12"/>
      <c r="BI67" s="12"/>
      <c r="BJ67" s="12"/>
      <c r="BK67" s="12"/>
      <c r="BL67" s="11"/>
      <c r="BM67" s="12"/>
      <c r="BN67" s="12"/>
      <c r="BO67" s="12"/>
      <c r="BP67" s="12"/>
      <c r="BQ67" s="11"/>
      <c r="BR67" s="12"/>
      <c r="BS67" s="12"/>
      <c r="BT67" s="12"/>
      <c r="BU67" s="12"/>
      <c r="BV67" s="11"/>
      <c r="BW67" s="12"/>
      <c r="BX67" s="12"/>
      <c r="BY67" s="12"/>
      <c r="BZ67" s="12"/>
      <c r="CA67" s="11"/>
      <c r="CB67" s="12"/>
      <c r="CC67" s="12"/>
      <c r="CD67" s="12"/>
      <c r="CE67" s="12"/>
      <c r="CF67" s="11"/>
      <c r="CG67" s="12"/>
      <c r="CH67" s="12"/>
      <c r="CI67" s="12"/>
      <c r="CJ67" s="12"/>
      <c r="CK67" s="11"/>
      <c r="CL67" s="12"/>
      <c r="CM67" s="12"/>
      <c r="CN67" s="12"/>
      <c r="CO67" s="12"/>
      <c r="CP67" s="11"/>
      <c r="CQ67" s="12"/>
      <c r="CR67" s="12"/>
      <c r="CS67" s="12"/>
      <c r="CT67" s="12"/>
      <c r="CU67" s="11"/>
      <c r="CV67" s="12"/>
      <c r="CW67" s="12"/>
      <c r="CX67" s="12"/>
      <c r="CY67" s="12"/>
      <c r="CZ67" s="11"/>
      <c r="DA67" s="12"/>
      <c r="DB67" s="12"/>
      <c r="DC67" s="12"/>
      <c r="DD67" s="12"/>
      <c r="DE67" s="11"/>
      <c r="DF67" s="12"/>
      <c r="DG67" s="12"/>
      <c r="DH67" s="12"/>
      <c r="DI67" s="12"/>
      <c r="DJ67" s="11"/>
      <c r="DK67" s="12"/>
      <c r="DL67" s="12"/>
      <c r="DM67" s="12"/>
      <c r="DN67" s="12"/>
      <c r="DO67" s="11"/>
      <c r="DP67" s="12"/>
      <c r="DQ67" s="12"/>
      <c r="DR67" s="12"/>
      <c r="DS67" s="12"/>
      <c r="DT67" s="11"/>
      <c r="DU67" s="12"/>
      <c r="DV67" s="12"/>
      <c r="DW67" s="12"/>
      <c r="DX67" s="12"/>
      <c r="DY67" s="11"/>
      <c r="DZ67" s="12"/>
      <c r="EA67" s="12"/>
      <c r="EB67" s="12"/>
      <c r="EC67" s="12"/>
      <c r="ED67" s="11"/>
      <c r="EE67" s="12"/>
      <c r="EF67" s="12"/>
      <c r="EG67" s="12"/>
      <c r="EH67" s="12"/>
      <c r="EI67" s="11"/>
      <c r="EJ67" s="12"/>
      <c r="EK67" s="12"/>
      <c r="EL67" s="12"/>
      <c r="EM67" s="12"/>
      <c r="EN67" s="11"/>
      <c r="EO67" s="12"/>
      <c r="EP67" s="12"/>
      <c r="EQ67" s="12"/>
      <c r="ER67" s="12"/>
      <c r="ES67" s="11"/>
      <c r="ET67" s="12"/>
      <c r="EU67" s="12"/>
      <c r="EV67" s="12"/>
      <c r="EW67" s="12"/>
      <c r="EX67" s="11"/>
      <c r="EY67" s="12"/>
      <c r="EZ67" s="12"/>
      <c r="FA67" s="12"/>
      <c r="FB67" s="12"/>
      <c r="FC67" s="11"/>
      <c r="FD67" s="12"/>
      <c r="FE67" s="12"/>
      <c r="FF67" s="12"/>
      <c r="FG67" s="12"/>
      <c r="FH67" s="11"/>
      <c r="FI67" s="12"/>
      <c r="FJ67" s="12"/>
      <c r="FK67" s="12"/>
      <c r="FL67" s="12"/>
      <c r="FM67" s="11"/>
      <c r="FN67" s="12"/>
      <c r="FO67" s="12"/>
      <c r="FP67" s="12"/>
      <c r="FQ67" s="12"/>
      <c r="FR67" s="11"/>
      <c r="FS67" s="12"/>
      <c r="FT67" s="12"/>
      <c r="FU67" s="12"/>
      <c r="FV67" s="12"/>
      <c r="FW67" s="11"/>
      <c r="FX67" s="12"/>
      <c r="FY67" s="12"/>
      <c r="FZ67" s="12"/>
      <c r="GA67" s="12"/>
      <c r="GB67" s="11"/>
      <c r="GC67" s="12"/>
      <c r="GD67" s="12"/>
      <c r="GE67" s="12"/>
      <c r="GF67" s="12"/>
      <c r="GG67" s="11"/>
      <c r="GH67" s="12"/>
      <c r="GI67" s="12"/>
      <c r="GJ67" s="12"/>
      <c r="GK67" s="12"/>
      <c r="GL67" s="11"/>
      <c r="GM67" s="12"/>
      <c r="GN67" s="12"/>
      <c r="GO67" s="12"/>
      <c r="GP67" s="12"/>
      <c r="GQ67" s="11"/>
      <c r="GR67" s="12"/>
      <c r="GS67" s="12"/>
      <c r="GT67" s="12"/>
      <c r="GU67" s="12"/>
      <c r="GV67" s="11"/>
      <c r="GW67" s="12"/>
      <c r="GX67" s="12"/>
      <c r="GY67" s="12"/>
      <c r="GZ67" s="12"/>
      <c r="HA67" s="11"/>
      <c r="HB67" s="12"/>
      <c r="HC67" s="12"/>
      <c r="HD67" s="12"/>
      <c r="HE67" s="12"/>
      <c r="HF67" s="11"/>
      <c r="HG67" s="12"/>
      <c r="HH67" s="12"/>
      <c r="HI67" s="12"/>
      <c r="HJ67" s="12"/>
      <c r="HK67" s="11"/>
      <c r="HL67" s="12"/>
      <c r="HM67" s="12"/>
      <c r="HN67" s="12"/>
      <c r="HO67" s="12"/>
      <c r="HP67" s="11"/>
      <c r="HQ67" s="12"/>
      <c r="HR67" s="12"/>
      <c r="HS67" s="12"/>
      <c r="HT67" s="12"/>
      <c r="HU67" s="11"/>
      <c r="HV67" s="12"/>
      <c r="HW67" s="12"/>
      <c r="HX67" s="12"/>
      <c r="HY67" s="12"/>
      <c r="HZ67" s="11"/>
      <c r="IA67" s="12"/>
      <c r="IB67" s="12"/>
      <c r="IC67" s="12"/>
      <c r="ID67" s="12"/>
      <c r="IE67" s="11"/>
      <c r="IF67" s="12"/>
      <c r="IG67" s="12"/>
      <c r="IH67" s="12"/>
      <c r="II67" s="12"/>
      <c r="IJ67" s="11"/>
      <c r="IK67" s="12"/>
      <c r="IL67" s="12"/>
      <c r="IM67" s="12"/>
      <c r="IN67" s="12"/>
      <c r="IO67" s="11"/>
      <c r="IP67" s="12"/>
      <c r="IQ67" s="12"/>
      <c r="IR67" s="12"/>
      <c r="IS67" s="12"/>
      <c r="IT67" s="11"/>
      <c r="IU67" s="12"/>
      <c r="IV67" s="12"/>
      <c r="IW67" s="12"/>
      <c r="IX67" s="12"/>
      <c r="IY67" s="11"/>
      <c r="IZ67" s="12"/>
      <c r="JA67" s="12"/>
      <c r="JB67" s="12"/>
      <c r="JC67" s="12"/>
      <c r="JD67" s="11"/>
      <c r="JE67" s="12"/>
      <c r="JF67" s="12"/>
      <c r="JG67" s="12"/>
      <c r="JH67" s="12"/>
      <c r="JI67" s="11"/>
      <c r="JJ67" s="12"/>
      <c r="JK67" s="12"/>
      <c r="JL67" s="12"/>
      <c r="JM67" s="12"/>
      <c r="JN67" s="11"/>
      <c r="JO67" s="12"/>
      <c r="JP67" s="12"/>
      <c r="JQ67" s="12"/>
      <c r="JR67" s="12"/>
      <c r="JS67" s="11"/>
      <c r="JT67" s="12"/>
      <c r="JU67" s="12"/>
      <c r="JV67" s="12"/>
      <c r="JW67" s="12"/>
      <c r="JX67" s="11"/>
      <c r="JY67" s="12"/>
      <c r="JZ67" s="12"/>
      <c r="KA67" s="12"/>
      <c r="KB67" s="12"/>
      <c r="KC67" s="11"/>
      <c r="KD67" s="12"/>
      <c r="KE67" s="12"/>
      <c r="KF67" s="12"/>
      <c r="KG67" s="12"/>
      <c r="KH67" s="11"/>
      <c r="KI67" s="12"/>
      <c r="KJ67" s="12"/>
      <c r="KK67" s="12"/>
      <c r="KL67" s="12"/>
      <c r="KM67" s="11"/>
      <c r="KN67" s="12"/>
      <c r="KO67" s="12"/>
      <c r="KP67" s="12"/>
      <c r="KQ67" s="12"/>
      <c r="KR67" s="11"/>
      <c r="KS67" s="12"/>
      <c r="KT67" s="12"/>
      <c r="KU67" s="12"/>
      <c r="KV67" s="12"/>
      <c r="KW67" s="11"/>
      <c r="KX67" s="12"/>
      <c r="KY67" s="12"/>
      <c r="KZ67" s="12"/>
      <c r="LA67" s="12"/>
      <c r="LB67" s="11"/>
      <c r="LC67" s="12"/>
      <c r="LD67" s="12"/>
      <c r="LE67" s="12"/>
      <c r="LF67" s="12"/>
      <c r="LG67" s="11"/>
      <c r="LH67" s="12"/>
      <c r="LI67" s="12"/>
      <c r="LJ67" s="12"/>
      <c r="LK67" s="12"/>
      <c r="LL67" s="11"/>
      <c r="LM67" s="12"/>
      <c r="LN67" s="12"/>
      <c r="LO67" s="12"/>
      <c r="LP67" s="12"/>
      <c r="LQ67" s="11"/>
      <c r="LR67" s="12"/>
      <c r="LS67" s="12"/>
      <c r="LT67" s="12"/>
      <c r="LU67" s="12"/>
      <c r="LV67" s="11"/>
      <c r="LW67" s="12"/>
      <c r="LX67" s="12"/>
      <c r="LY67" s="12"/>
      <c r="LZ67" s="12"/>
      <c r="MA67" s="11"/>
      <c r="MB67" s="12"/>
      <c r="MC67" s="12"/>
      <c r="MD67" s="12"/>
      <c r="ME67" s="12"/>
      <c r="MF67" s="11"/>
      <c r="MG67" s="12"/>
      <c r="MH67" s="12"/>
      <c r="MI67" s="12"/>
      <c r="MJ67" s="12"/>
      <c r="MK67" s="11"/>
      <c r="ML67" s="12"/>
      <c r="MM67" s="12"/>
      <c r="MN67" s="12"/>
      <c r="MO67" s="12"/>
      <c r="MP67" s="11"/>
      <c r="MQ67" s="12"/>
      <c r="MR67" s="12"/>
      <c r="MS67" s="12"/>
      <c r="MT67" s="12"/>
      <c r="MU67" s="11"/>
      <c r="MV67" s="12"/>
      <c r="MW67" s="12"/>
      <c r="MX67" s="12"/>
      <c r="MY67" s="12"/>
      <c r="MZ67" s="11"/>
      <c r="NA67" s="12"/>
      <c r="NB67" s="12"/>
      <c r="NC67" s="12"/>
      <c r="ND67" s="12"/>
      <c r="NE67" s="11"/>
      <c r="NF67" s="12"/>
      <c r="NG67" s="12"/>
      <c r="NH67" s="12"/>
      <c r="NI67" s="12"/>
      <c r="NJ67" s="11"/>
      <c r="NK67" s="12"/>
      <c r="NL67" s="12"/>
      <c r="NM67" s="12"/>
      <c r="NN67" s="12"/>
      <c r="NO67" s="11"/>
      <c r="NP67" s="12"/>
      <c r="NQ67" s="12"/>
      <c r="NR67" s="12"/>
      <c r="NS67" s="12"/>
      <c r="NT67" s="11"/>
      <c r="NU67" s="12"/>
      <c r="NV67" s="12"/>
      <c r="NW67" s="12"/>
      <c r="NX67" s="12"/>
      <c r="NY67" s="11"/>
      <c r="NZ67" s="12"/>
      <c r="OA67" s="12"/>
      <c r="OB67" s="12"/>
      <c r="OC67" s="12"/>
      <c r="OD67" s="11"/>
      <c r="OE67" s="12"/>
      <c r="OF67" s="12"/>
      <c r="OG67" s="12"/>
      <c r="OH67" s="12"/>
      <c r="OI67" s="11"/>
      <c r="OJ67" s="12"/>
      <c r="OK67" s="12"/>
      <c r="OL67" s="12"/>
      <c r="OM67" s="12"/>
      <c r="ON67" s="11"/>
      <c r="OO67" s="12"/>
      <c r="OP67" s="12"/>
      <c r="OQ67" s="12"/>
      <c r="OR67" s="12"/>
      <c r="OS67" s="11"/>
      <c r="OT67" s="12"/>
      <c r="OU67" s="12"/>
      <c r="OV67" s="12"/>
      <c r="OW67" s="12"/>
      <c r="OX67" s="11"/>
      <c r="OY67" s="12"/>
      <c r="OZ67" s="12"/>
      <c r="PA67" s="12"/>
      <c r="PB67" s="12"/>
      <c r="PC67" s="11"/>
      <c r="PD67" s="12"/>
      <c r="PE67" s="12"/>
      <c r="PF67" s="12"/>
      <c r="PG67" s="12"/>
      <c r="PH67" s="11"/>
      <c r="PI67" s="12"/>
      <c r="PJ67" s="12"/>
      <c r="PK67" s="12"/>
      <c r="PL67" s="12"/>
      <c r="PM67" s="11"/>
      <c r="PN67" s="12"/>
      <c r="PO67" s="12"/>
      <c r="PP67" s="12"/>
      <c r="PQ67" s="12"/>
      <c r="PR67" s="11"/>
      <c r="PS67" s="12"/>
      <c r="PT67" s="12"/>
      <c r="PU67" s="12"/>
      <c r="PV67" s="12"/>
      <c r="PW67" s="11"/>
      <c r="PX67" s="12"/>
      <c r="PY67" s="12"/>
      <c r="PZ67" s="12"/>
      <c r="QA67" s="12"/>
      <c r="QB67" s="11"/>
      <c r="QC67" s="12"/>
      <c r="QD67" s="12"/>
      <c r="QE67" s="12"/>
      <c r="QF67" s="12"/>
      <c r="QG67" s="11"/>
      <c r="QH67" s="12"/>
      <c r="QI67" s="12"/>
      <c r="QJ67" s="12"/>
      <c r="QK67" s="12"/>
      <c r="QL67" s="11"/>
      <c r="QM67" s="12"/>
      <c r="QN67" s="12"/>
      <c r="QO67" s="12"/>
      <c r="QP67" s="12"/>
      <c r="QQ67" s="11"/>
      <c r="QR67" s="12"/>
      <c r="QS67" s="12"/>
      <c r="QT67" s="12"/>
      <c r="QU67" s="12"/>
      <c r="QV67" s="11"/>
      <c r="QW67" s="12"/>
      <c r="QX67" s="12"/>
      <c r="QY67" s="12"/>
      <c r="QZ67" s="12"/>
      <c r="RA67" s="11"/>
      <c r="RB67" s="12"/>
      <c r="RC67" s="12"/>
      <c r="RD67" s="12"/>
      <c r="RE67" s="12"/>
      <c r="RF67" s="11"/>
      <c r="RG67" s="12"/>
      <c r="RH67" s="12"/>
      <c r="RI67" s="12"/>
      <c r="RJ67" s="12"/>
      <c r="RK67" s="11"/>
      <c r="RL67" s="12"/>
      <c r="RM67" s="12"/>
      <c r="RN67" s="12"/>
      <c r="RO67" s="12"/>
      <c r="RP67" s="11"/>
      <c r="RQ67" s="12"/>
      <c r="RR67" s="12"/>
      <c r="RS67" s="12"/>
      <c r="RT67" s="12"/>
      <c r="RU67" s="11"/>
      <c r="RV67" s="12"/>
      <c r="RW67" s="12"/>
      <c r="RX67" s="12"/>
      <c r="RY67" s="12"/>
      <c r="RZ67" s="11"/>
      <c r="SA67" s="12"/>
      <c r="SB67" s="12"/>
      <c r="SC67" s="12"/>
      <c r="SD67" s="12"/>
      <c r="SE67" s="11"/>
      <c r="SF67" s="12"/>
      <c r="SG67" s="12"/>
      <c r="SH67" s="12"/>
      <c r="SI67" s="12"/>
      <c r="SJ67" s="11"/>
      <c r="SK67" s="12"/>
      <c r="SL67" s="12"/>
      <c r="SM67" s="12"/>
      <c r="SN67" s="12"/>
      <c r="SO67" s="11"/>
      <c r="SP67" s="12"/>
      <c r="SQ67" s="12"/>
      <c r="SR67" s="12"/>
      <c r="SS67" s="12"/>
      <c r="ST67" s="11"/>
      <c r="SU67" s="12"/>
      <c r="SV67" s="12"/>
      <c r="SW67" s="12"/>
      <c r="SX67" s="12"/>
      <c r="SY67" s="11"/>
      <c r="SZ67" s="12"/>
      <c r="TA67" s="12"/>
      <c r="TB67" s="12"/>
      <c r="TC67" s="12"/>
      <c r="TD67" s="11"/>
      <c r="TE67" s="12"/>
      <c r="TF67" s="12"/>
      <c r="TG67" s="12"/>
      <c r="TH67" s="12"/>
      <c r="TI67" s="11"/>
      <c r="TJ67" s="12"/>
      <c r="TK67" s="12"/>
      <c r="TL67" s="12"/>
      <c r="TM67" s="12"/>
      <c r="TN67" s="11"/>
      <c r="TO67" s="12"/>
      <c r="TP67" s="12"/>
      <c r="TQ67" s="12"/>
      <c r="TR67" s="12"/>
      <c r="TS67" s="11"/>
      <c r="TT67" s="12"/>
      <c r="TU67" s="12"/>
      <c r="TV67" s="12"/>
      <c r="TW67" s="12"/>
      <c r="TX67" s="11"/>
      <c r="TY67" s="12"/>
      <c r="TZ67" s="12"/>
      <c r="UA67" s="12"/>
      <c r="UB67" s="12"/>
      <c r="UC67" s="11"/>
      <c r="UD67" s="12"/>
      <c r="UE67" s="12"/>
      <c r="UF67" s="12"/>
      <c r="UG67" s="12"/>
      <c r="UH67" s="11"/>
      <c r="UI67" s="12"/>
      <c r="UJ67" s="12"/>
      <c r="UK67" s="12"/>
      <c r="UL67" s="12"/>
      <c r="UM67" s="11"/>
      <c r="UN67" s="12"/>
      <c r="UO67" s="12"/>
      <c r="UP67" s="12"/>
      <c r="UQ67" s="12"/>
      <c r="UR67" s="11"/>
      <c r="US67" s="12"/>
      <c r="UT67" s="12"/>
      <c r="UU67" s="12"/>
      <c r="UV67" s="12"/>
      <c r="UW67" s="11"/>
      <c r="UX67" s="12"/>
      <c r="UY67" s="12"/>
      <c r="UZ67" s="12"/>
      <c r="VA67" s="12"/>
      <c r="VB67" s="11"/>
      <c r="VC67" s="12"/>
      <c r="VD67" s="12"/>
      <c r="VE67" s="12"/>
      <c r="VF67" s="12"/>
      <c r="VG67" s="11"/>
      <c r="VH67" s="12"/>
      <c r="VI67" s="12"/>
      <c r="VJ67" s="12"/>
      <c r="VK67" s="12"/>
      <c r="VL67" s="11"/>
      <c r="VM67" s="12"/>
      <c r="VN67" s="12"/>
      <c r="VO67" s="12"/>
      <c r="VP67" s="12"/>
      <c r="VQ67" s="11"/>
      <c r="VR67" s="12"/>
      <c r="VS67" s="12"/>
      <c r="VT67" s="12"/>
      <c r="VU67" s="12"/>
      <c r="VV67" s="11"/>
      <c r="VW67" s="12"/>
      <c r="VX67" s="12"/>
      <c r="VY67" s="12"/>
      <c r="VZ67" s="12"/>
      <c r="WA67" s="11"/>
      <c r="WB67" s="12"/>
      <c r="WC67" s="12"/>
      <c r="WD67" s="12"/>
      <c r="WE67" s="12"/>
      <c r="WF67" s="11"/>
      <c r="WG67" s="12"/>
      <c r="WH67" s="12"/>
      <c r="WI67" s="12"/>
      <c r="WJ67" s="12"/>
      <c r="WK67" s="11"/>
      <c r="WL67" s="12"/>
      <c r="WM67" s="12"/>
      <c r="WN67" s="12"/>
      <c r="WO67" s="12"/>
      <c r="WP67" s="11"/>
      <c r="WQ67" s="12"/>
      <c r="WR67" s="12"/>
      <c r="WS67" s="12"/>
      <c r="WT67" s="12"/>
      <c r="WU67" s="11"/>
      <c r="WV67" s="12"/>
      <c r="WW67" s="12"/>
      <c r="WX67" s="12"/>
      <c r="WY67" s="12"/>
      <c r="WZ67" s="11"/>
      <c r="XA67" s="12"/>
      <c r="XB67" s="12"/>
      <c r="XC67" s="12"/>
      <c r="XD67" s="12"/>
      <c r="XE67" s="11"/>
      <c r="XF67" s="12"/>
      <c r="XG67" s="12"/>
      <c r="XH67" s="12"/>
      <c r="XI67" s="12"/>
      <c r="XJ67" s="11"/>
      <c r="XK67" s="12"/>
      <c r="XL67" s="12"/>
      <c r="XM67" s="12"/>
      <c r="XN67" s="12"/>
      <c r="XO67" s="11"/>
      <c r="XP67" s="12"/>
      <c r="XQ67" s="12"/>
      <c r="XR67" s="12"/>
      <c r="XS67" s="12"/>
      <c r="XT67" s="11"/>
      <c r="XU67" s="12"/>
      <c r="XV67" s="12"/>
      <c r="XW67" s="12"/>
      <c r="XX67" s="12"/>
      <c r="XY67" s="11"/>
      <c r="XZ67" s="12"/>
      <c r="YA67" s="12"/>
      <c r="YB67" s="12"/>
      <c r="YC67" s="12"/>
      <c r="YD67" s="11"/>
      <c r="YE67" s="12"/>
      <c r="YF67" s="12"/>
      <c r="YG67" s="12"/>
      <c r="YH67" s="12"/>
      <c r="YI67" s="11"/>
      <c r="YJ67" s="12"/>
      <c r="YK67" s="12"/>
      <c r="YL67" s="12"/>
      <c r="YM67" s="12"/>
      <c r="YN67" s="11"/>
      <c r="YO67" s="12"/>
      <c r="YP67" s="12"/>
      <c r="YQ67" s="12"/>
      <c r="YR67" s="12"/>
      <c r="YS67" s="11"/>
      <c r="YT67" s="12"/>
      <c r="YU67" s="12"/>
      <c r="YV67" s="12"/>
      <c r="YW67" s="12"/>
      <c r="YX67" s="11"/>
      <c r="YY67" s="12"/>
      <c r="YZ67" s="12"/>
      <c r="ZA67" s="12"/>
      <c r="ZB67" s="12"/>
      <c r="ZC67" s="11"/>
      <c r="ZD67" s="12"/>
      <c r="ZE67" s="12"/>
      <c r="ZF67" s="12"/>
      <c r="ZG67" s="12"/>
      <c r="ZH67" s="11"/>
      <c r="ZI67" s="12"/>
      <c r="ZJ67" s="12"/>
      <c r="ZK67" s="12"/>
      <c r="ZL67" s="12"/>
      <c r="ZM67" s="11"/>
      <c r="ZN67" s="12"/>
      <c r="ZO67" s="12"/>
      <c r="ZP67" s="12"/>
      <c r="ZQ67" s="12"/>
      <c r="ZR67" s="11"/>
      <c r="ZS67" s="12"/>
      <c r="ZT67" s="12"/>
      <c r="ZU67" s="12"/>
      <c r="ZV67" s="12"/>
      <c r="ZW67" s="11"/>
      <c r="ZX67" s="12"/>
      <c r="ZY67" s="12"/>
      <c r="ZZ67" s="12"/>
      <c r="AAA67" s="12"/>
      <c r="AAB67" s="11"/>
      <c r="AAC67" s="12"/>
      <c r="AAD67" s="12"/>
      <c r="AAE67" s="12"/>
      <c r="AAF67" s="12"/>
      <c r="AAG67" s="11"/>
      <c r="AAH67" s="12"/>
      <c r="AAI67" s="12"/>
      <c r="AAJ67" s="12"/>
      <c r="AAK67" s="12"/>
      <c r="AAL67" s="11"/>
      <c r="AAM67" s="12"/>
      <c r="AAN67" s="12"/>
      <c r="AAO67" s="12"/>
      <c r="AAP67" s="12"/>
      <c r="AAQ67" s="11"/>
      <c r="AAR67" s="12"/>
      <c r="AAS67" s="12"/>
      <c r="AAT67" s="12"/>
      <c r="AAU67" s="12"/>
      <c r="AAV67" s="11"/>
      <c r="AAW67" s="12"/>
      <c r="AAX67" s="12"/>
      <c r="AAY67" s="12"/>
      <c r="AAZ67" s="12"/>
      <c r="ABA67" s="11"/>
      <c r="ABB67" s="12"/>
      <c r="ABC67" s="12"/>
      <c r="ABD67" s="12"/>
      <c r="ABE67" s="12"/>
      <c r="ABF67" s="11"/>
      <c r="ABG67" s="12"/>
      <c r="ABH67" s="12"/>
      <c r="ABI67" s="12"/>
      <c r="ABJ67" s="12"/>
      <c r="ABK67" s="11"/>
      <c r="ABL67" s="12"/>
      <c r="ABM67" s="12"/>
      <c r="ABN67" s="12"/>
      <c r="ABO67" s="12"/>
      <c r="ABP67" s="11"/>
      <c r="ABQ67" s="12"/>
      <c r="ABR67" s="12"/>
      <c r="ABS67" s="12"/>
      <c r="ABT67" s="12"/>
      <c r="ABU67" s="11"/>
      <c r="ABV67" s="12"/>
      <c r="ABW67" s="12"/>
      <c r="ABX67" s="12"/>
      <c r="ABY67" s="12"/>
      <c r="ABZ67" s="11"/>
      <c r="ACA67" s="12"/>
      <c r="ACB67" s="12"/>
      <c r="ACC67" s="12"/>
      <c r="ACD67" s="12"/>
      <c r="ACE67" s="11"/>
      <c r="ACF67" s="12"/>
      <c r="ACG67" s="12"/>
      <c r="ACH67" s="12"/>
      <c r="ACI67" s="12"/>
      <c r="ACJ67" s="11"/>
      <c r="ACK67" s="12"/>
      <c r="ACL67" s="12"/>
      <c r="ACM67" s="12"/>
      <c r="ACN67" s="12"/>
      <c r="ACO67" s="11"/>
      <c r="ACP67" s="12"/>
      <c r="ACQ67" s="12"/>
      <c r="ACR67" s="12"/>
      <c r="ACS67" s="12"/>
      <c r="ACT67" s="11"/>
      <c r="ACU67" s="12"/>
      <c r="ACV67" s="12"/>
      <c r="ACW67" s="12"/>
      <c r="ACX67" s="12"/>
      <c r="ACY67" s="11"/>
      <c r="ACZ67" s="12"/>
      <c r="ADA67" s="12"/>
      <c r="ADB67" s="12"/>
      <c r="ADC67" s="12"/>
      <c r="ADD67" s="11"/>
      <c r="ADE67" s="12"/>
      <c r="ADF67" s="12"/>
      <c r="ADG67" s="12"/>
      <c r="ADH67" s="12"/>
      <c r="ADI67" s="11"/>
      <c r="ADJ67" s="12"/>
      <c r="ADK67" s="12"/>
      <c r="ADL67" s="12"/>
      <c r="ADM67" s="12"/>
      <c r="ADN67" s="11"/>
      <c r="ADO67" s="12"/>
      <c r="ADP67" s="12"/>
      <c r="ADQ67" s="12"/>
      <c r="ADR67" s="12"/>
      <c r="ADS67" s="11"/>
      <c r="ADT67" s="12"/>
      <c r="ADU67" s="12"/>
      <c r="ADV67" s="12"/>
      <c r="ADW67" s="12"/>
      <c r="ADX67" s="11"/>
      <c r="ADY67" s="12"/>
      <c r="ADZ67" s="12"/>
      <c r="AEA67" s="12"/>
      <c r="AEB67" s="12"/>
      <c r="AEC67" s="11"/>
      <c r="AED67" s="12"/>
      <c r="AEE67" s="12"/>
      <c r="AEF67" s="12"/>
      <c r="AEG67" s="12"/>
      <c r="AEH67" s="11"/>
      <c r="AEI67" s="12"/>
      <c r="AEJ67" s="12"/>
      <c r="AEK67" s="12"/>
      <c r="AEL67" s="12"/>
      <c r="AEM67" s="11"/>
      <c r="AEN67" s="12"/>
      <c r="AEO67" s="12"/>
      <c r="AEP67" s="12"/>
      <c r="AEQ67" s="12"/>
      <c r="AER67" s="11"/>
      <c r="AES67" s="12"/>
      <c r="AET67" s="12"/>
      <c r="AEU67" s="12"/>
      <c r="AEV67" s="12"/>
      <c r="AEW67" s="11"/>
      <c r="AEX67" s="12"/>
      <c r="AEY67" s="12"/>
      <c r="AEZ67" s="12"/>
      <c r="AFA67" s="12"/>
      <c r="AFB67" s="11"/>
      <c r="AFC67" s="12"/>
      <c r="AFD67" s="12"/>
      <c r="AFE67" s="12"/>
      <c r="AFF67" s="12"/>
      <c r="AFG67" s="11"/>
      <c r="AFH67" s="12"/>
      <c r="AFI67" s="12"/>
      <c r="AFJ67" s="12"/>
      <c r="AFK67" s="12"/>
      <c r="AFL67" s="11"/>
      <c r="AFM67" s="12"/>
      <c r="AFN67" s="12"/>
      <c r="AFO67" s="12"/>
      <c r="AFP67" s="12"/>
      <c r="AFQ67" s="11"/>
      <c r="AFR67" s="12"/>
      <c r="AFS67" s="12"/>
      <c r="AFT67" s="12"/>
      <c r="AFU67" s="12"/>
      <c r="AFV67" s="11"/>
      <c r="AFW67" s="12"/>
      <c r="AFX67" s="12"/>
      <c r="AFY67" s="12"/>
      <c r="AFZ67" s="12"/>
      <c r="AGA67" s="11"/>
      <c r="AGB67" s="12"/>
      <c r="AGC67" s="12"/>
      <c r="AGD67" s="12"/>
      <c r="AGE67" s="12"/>
      <c r="AGF67" s="11"/>
      <c r="AGG67" s="12"/>
      <c r="AGH67" s="12"/>
      <c r="AGI67" s="12"/>
      <c r="AGJ67" s="12"/>
      <c r="AGK67" s="11"/>
      <c r="AGL67" s="12"/>
      <c r="AGM67" s="12"/>
      <c r="AGN67" s="12"/>
      <c r="AGO67" s="12"/>
      <c r="AGP67" s="11"/>
      <c r="AGQ67" s="12"/>
      <c r="AGR67" s="12"/>
      <c r="AGS67" s="12"/>
      <c r="AGT67" s="12"/>
      <c r="AGU67" s="11"/>
      <c r="AGV67" s="12"/>
      <c r="AGW67" s="12"/>
      <c r="AGX67" s="12"/>
      <c r="AGY67" s="12"/>
      <c r="AGZ67" s="11"/>
      <c r="AHA67" s="12"/>
      <c r="AHB67" s="12"/>
      <c r="AHC67" s="12"/>
      <c r="AHD67" s="12"/>
      <c r="AHE67" s="11"/>
      <c r="AHF67" s="12"/>
      <c r="AHG67" s="12"/>
      <c r="AHH67" s="12"/>
      <c r="AHI67" s="12"/>
      <c r="AHJ67" s="11"/>
      <c r="AHK67" s="12"/>
      <c r="AHL67" s="12"/>
      <c r="AHM67" s="12"/>
      <c r="AHN67" s="12"/>
      <c r="AHO67" s="11"/>
      <c r="AHP67" s="12"/>
      <c r="AHQ67" s="12"/>
      <c r="AHR67" s="12"/>
      <c r="AHS67" s="12"/>
      <c r="AHT67" s="11"/>
      <c r="AHU67" s="12"/>
      <c r="AHV67" s="12"/>
      <c r="AHW67" s="12"/>
      <c r="AHX67" s="12"/>
      <c r="AHY67" s="11"/>
      <c r="AHZ67" s="12"/>
      <c r="AIA67" s="12"/>
      <c r="AIB67" s="12"/>
      <c r="AIC67" s="12"/>
      <c r="AID67" s="11"/>
      <c r="AIE67" s="12"/>
      <c r="AIF67" s="12"/>
      <c r="AIG67" s="12"/>
      <c r="AIH67" s="12"/>
      <c r="AII67" s="11"/>
      <c r="AIJ67" s="12"/>
      <c r="AIK67" s="12"/>
      <c r="AIL67" s="12"/>
      <c r="AIM67" s="12"/>
      <c r="AIN67" s="11"/>
      <c r="AIO67" s="12"/>
      <c r="AIP67" s="12"/>
      <c r="AIQ67" s="12"/>
      <c r="AIR67" s="12"/>
      <c r="AIS67" s="11"/>
      <c r="AIT67" s="12"/>
      <c r="AIU67" s="12"/>
      <c r="AIV67" s="12"/>
      <c r="AIW67" s="12"/>
      <c r="AIX67" s="11"/>
      <c r="AIY67" s="12"/>
      <c r="AIZ67" s="12"/>
      <c r="AJA67" s="12"/>
      <c r="AJB67" s="12"/>
      <c r="AJC67" s="11"/>
      <c r="AJD67" s="12"/>
      <c r="AJE67" s="12"/>
      <c r="AJF67" s="12"/>
      <c r="AJG67" s="12"/>
      <c r="AJH67" s="11"/>
      <c r="AJI67" s="12"/>
      <c r="AJJ67" s="12"/>
      <c r="AJK67" s="12"/>
      <c r="AJL67" s="12"/>
      <c r="AJM67" s="11"/>
      <c r="AJN67" s="12"/>
      <c r="AJO67" s="12"/>
      <c r="AJP67" s="12"/>
      <c r="AJQ67" s="12"/>
      <c r="AJR67" s="11"/>
      <c r="AJS67" s="12"/>
      <c r="AJT67" s="12"/>
      <c r="AJU67" s="12"/>
      <c r="AJV67" s="12"/>
      <c r="AJW67" s="11"/>
      <c r="AJX67" s="12"/>
      <c r="AJY67" s="12"/>
      <c r="AJZ67" s="12"/>
      <c r="AKA67" s="12"/>
      <c r="AKB67" s="11"/>
      <c r="AKC67" s="12"/>
      <c r="AKD67" s="12"/>
      <c r="AKE67" s="12"/>
      <c r="AKF67" s="12"/>
      <c r="AKG67" s="11"/>
      <c r="AKH67" s="12"/>
      <c r="AKI67" s="12"/>
      <c r="AKJ67" s="12"/>
      <c r="AKK67" s="12"/>
      <c r="AKL67" s="11"/>
      <c r="AKM67" s="12"/>
      <c r="AKN67" s="12"/>
      <c r="AKO67" s="12"/>
      <c r="AKP67" s="12"/>
      <c r="AKQ67" s="11"/>
      <c r="AKR67" s="12"/>
      <c r="AKS67" s="12"/>
      <c r="AKT67" s="12"/>
      <c r="AKU67" s="12"/>
      <c r="AKV67" s="11"/>
      <c r="AKW67" s="12"/>
      <c r="AKX67" s="12"/>
      <c r="AKY67" s="12"/>
      <c r="AKZ67" s="12"/>
      <c r="ALA67" s="11"/>
      <c r="ALB67" s="12"/>
      <c r="ALC67" s="12"/>
      <c r="ALD67" s="12"/>
      <c r="ALE67" s="12"/>
      <c r="ALF67" s="11"/>
      <c r="ALG67" s="12"/>
      <c r="ALH67" s="12"/>
      <c r="ALI67" s="12"/>
      <c r="ALJ67" s="12"/>
      <c r="ALK67" s="11"/>
      <c r="ALL67" s="12"/>
      <c r="ALM67" s="12"/>
      <c r="ALN67" s="12"/>
      <c r="ALO67" s="12"/>
      <c r="ALP67" s="11"/>
      <c r="ALQ67" s="12"/>
      <c r="ALR67" s="12"/>
      <c r="ALS67" s="12"/>
      <c r="ALT67" s="12"/>
      <c r="ALU67" s="11"/>
      <c r="ALV67" s="12"/>
      <c r="ALW67" s="12"/>
      <c r="ALX67" s="12"/>
      <c r="ALY67" s="12"/>
      <c r="ALZ67" s="11"/>
      <c r="AMA67" s="12"/>
      <c r="AMB67" s="12"/>
      <c r="AMC67" s="12"/>
      <c r="AMD67" s="12"/>
      <c r="AME67" s="11"/>
      <c r="AMF67" s="12"/>
      <c r="AMG67" s="12"/>
      <c r="AMH67" s="12"/>
      <c r="AMI67" s="12"/>
      <c r="AMJ67" s="11"/>
      <c r="AMK67" s="12"/>
      <c r="AML67" s="12"/>
      <c r="AMM67" s="12"/>
      <c r="AMN67" s="12"/>
      <c r="AMO67" s="11"/>
      <c r="AMP67" s="12"/>
      <c r="AMQ67" s="12"/>
      <c r="AMR67" s="12"/>
      <c r="AMS67" s="12"/>
      <c r="AMT67" s="11"/>
      <c r="AMU67" s="12"/>
      <c r="AMV67" s="12"/>
      <c r="AMW67" s="12"/>
      <c r="AMX67" s="12"/>
      <c r="AMY67" s="11"/>
      <c r="AMZ67" s="12"/>
      <c r="ANA67" s="12"/>
      <c r="ANB67" s="12"/>
      <c r="ANC67" s="12"/>
      <c r="AND67" s="11"/>
      <c r="ANE67" s="12"/>
      <c r="ANF67" s="12"/>
      <c r="ANG67" s="12"/>
      <c r="ANH67" s="12"/>
      <c r="ANI67" s="11"/>
      <c r="ANJ67" s="12"/>
      <c r="ANK67" s="12"/>
      <c r="ANL67" s="12"/>
      <c r="ANM67" s="12"/>
      <c r="ANN67" s="11"/>
      <c r="ANO67" s="12"/>
      <c r="ANP67" s="12"/>
      <c r="ANQ67" s="12"/>
      <c r="ANR67" s="12"/>
      <c r="ANS67" s="11"/>
      <c r="ANT67" s="12"/>
      <c r="ANU67" s="12"/>
      <c r="ANV67" s="12"/>
      <c r="ANW67" s="12"/>
      <c r="ANX67" s="11"/>
      <c r="ANY67" s="12"/>
      <c r="ANZ67" s="12"/>
      <c r="AOA67" s="12"/>
      <c r="AOB67" s="12"/>
      <c r="AOC67" s="11"/>
      <c r="AOD67" s="12"/>
      <c r="AOE67" s="12"/>
      <c r="AOF67" s="12"/>
      <c r="AOG67" s="12"/>
      <c r="AOH67" s="11"/>
      <c r="AOI67" s="12"/>
      <c r="AOJ67" s="12"/>
      <c r="AOK67" s="12"/>
      <c r="AOL67" s="12"/>
      <c r="AOM67" s="11"/>
      <c r="AON67" s="12"/>
      <c r="AOO67" s="12"/>
      <c r="AOP67" s="12"/>
      <c r="AOQ67" s="12"/>
      <c r="AOR67" s="11"/>
      <c r="AOS67" s="12"/>
      <c r="AOT67" s="12"/>
      <c r="AOU67" s="12"/>
      <c r="AOV67" s="12"/>
      <c r="AOW67" s="11"/>
      <c r="AOX67" s="12"/>
      <c r="AOY67" s="12"/>
      <c r="AOZ67" s="12"/>
      <c r="APA67" s="12"/>
      <c r="APB67" s="11"/>
      <c r="APC67" s="12"/>
      <c r="APD67" s="12"/>
      <c r="APE67" s="12"/>
      <c r="APF67" s="12"/>
      <c r="APG67" s="11"/>
      <c r="APH67" s="12"/>
      <c r="API67" s="12"/>
      <c r="APJ67" s="12"/>
      <c r="APK67" s="12"/>
      <c r="APL67" s="11"/>
      <c r="APM67" s="12"/>
      <c r="APN67" s="12"/>
      <c r="APO67" s="12"/>
      <c r="APP67" s="12"/>
      <c r="APQ67" s="11"/>
      <c r="APR67" s="12"/>
      <c r="APS67" s="12"/>
      <c r="APT67" s="12"/>
      <c r="APU67" s="12"/>
      <c r="APV67" s="11"/>
      <c r="APW67" s="12"/>
      <c r="APX67" s="12"/>
      <c r="APY67" s="12"/>
      <c r="APZ67" s="12"/>
      <c r="AQA67" s="11"/>
      <c r="AQB67" s="12"/>
      <c r="AQC67" s="12"/>
      <c r="AQD67" s="12"/>
      <c r="AQE67" s="12"/>
      <c r="AQF67" s="11"/>
      <c r="AQG67" s="12"/>
      <c r="AQH67" s="12"/>
      <c r="AQI67" s="12"/>
      <c r="AQJ67" s="12"/>
      <c r="AQK67" s="11"/>
      <c r="AQL67" s="12"/>
      <c r="AQM67" s="12"/>
      <c r="AQN67" s="12"/>
      <c r="AQO67" s="12"/>
      <c r="AQP67" s="11"/>
      <c r="AQQ67" s="12"/>
      <c r="AQR67" s="12"/>
      <c r="AQS67" s="12"/>
      <c r="AQT67" s="12"/>
      <c r="AQU67" s="11"/>
      <c r="AQV67" s="12"/>
      <c r="AQW67" s="12"/>
      <c r="AQX67" s="12"/>
      <c r="AQY67" s="12"/>
      <c r="AQZ67" s="11"/>
      <c r="ARA67" s="12"/>
      <c r="ARB67" s="12"/>
      <c r="ARC67" s="12"/>
      <c r="ARD67" s="12"/>
      <c r="ARE67" s="11"/>
      <c r="ARF67" s="12"/>
      <c r="ARG67" s="12"/>
      <c r="ARH67" s="12"/>
      <c r="ARI67" s="12"/>
      <c r="ARJ67" s="11"/>
      <c r="ARK67" s="12"/>
      <c r="ARL67" s="12"/>
      <c r="ARM67" s="12"/>
      <c r="ARN67" s="12"/>
      <c r="ARO67" s="11"/>
      <c r="ARP67" s="12"/>
      <c r="ARQ67" s="12"/>
      <c r="ARR67" s="12"/>
      <c r="ARS67" s="12"/>
      <c r="ART67" s="11"/>
      <c r="ARU67" s="12"/>
      <c r="ARV67" s="12"/>
      <c r="ARW67" s="12"/>
      <c r="ARX67" s="12"/>
      <c r="ARY67" s="11"/>
      <c r="ARZ67" s="12"/>
      <c r="ASA67" s="12"/>
      <c r="ASB67" s="12"/>
      <c r="ASC67" s="12"/>
      <c r="ASD67" s="11"/>
      <c r="ASE67" s="12"/>
      <c r="ASF67" s="12"/>
      <c r="ASG67" s="12"/>
      <c r="ASH67" s="12"/>
      <c r="ASI67" s="11"/>
      <c r="ASJ67" s="12"/>
      <c r="ASK67" s="12"/>
      <c r="ASL67" s="12"/>
      <c r="ASM67" s="12"/>
      <c r="ASN67" s="11"/>
      <c r="ASO67" s="12"/>
      <c r="ASP67" s="12"/>
      <c r="ASQ67" s="12"/>
      <c r="ASR67" s="12"/>
      <c r="ASS67" s="11"/>
      <c r="AST67" s="12"/>
      <c r="ASU67" s="12"/>
      <c r="ASV67" s="12"/>
      <c r="ASW67" s="12"/>
      <c r="ASX67" s="11"/>
      <c r="ASY67" s="12"/>
      <c r="ASZ67" s="12"/>
      <c r="ATA67" s="12"/>
      <c r="ATB67" s="12"/>
      <c r="ATC67" s="11"/>
      <c r="ATD67" s="12"/>
      <c r="ATE67" s="12"/>
      <c r="ATF67" s="12"/>
      <c r="ATG67" s="12"/>
      <c r="ATH67" s="11"/>
      <c r="ATI67" s="12"/>
      <c r="ATJ67" s="12"/>
      <c r="ATK67" s="12"/>
      <c r="ATL67" s="12"/>
      <c r="ATM67" s="11"/>
      <c r="ATN67" s="12"/>
      <c r="ATO67" s="12"/>
      <c r="ATP67" s="12"/>
      <c r="ATQ67" s="12"/>
      <c r="ATR67" s="11"/>
      <c r="ATS67" s="12"/>
      <c r="ATT67" s="12"/>
      <c r="ATU67" s="12"/>
      <c r="ATV67" s="12"/>
      <c r="ATW67" s="11"/>
      <c r="ATX67" s="12"/>
      <c r="ATY67" s="12"/>
      <c r="ATZ67" s="12"/>
      <c r="AUA67" s="12"/>
      <c r="AUB67" s="11"/>
      <c r="AUC67" s="12"/>
      <c r="AUD67" s="12"/>
      <c r="AUE67" s="12"/>
      <c r="AUF67" s="12"/>
      <c r="AUG67" s="11"/>
      <c r="AUH67" s="12"/>
      <c r="AUI67" s="12"/>
      <c r="AUJ67" s="12"/>
      <c r="AUK67" s="12"/>
      <c r="AUL67" s="11"/>
      <c r="AUM67" s="12"/>
      <c r="AUN67" s="12"/>
      <c r="AUO67" s="12"/>
      <c r="AUP67" s="12"/>
      <c r="AUQ67" s="11"/>
      <c r="AUR67" s="12"/>
      <c r="AUS67" s="12"/>
      <c r="AUT67" s="12"/>
      <c r="AUU67" s="12"/>
      <c r="AUV67" s="11"/>
      <c r="AUW67" s="12"/>
      <c r="AUX67" s="12"/>
      <c r="AUY67" s="12"/>
      <c r="AUZ67" s="12"/>
      <c r="AVA67" s="11"/>
      <c r="AVB67" s="12"/>
      <c r="AVC67" s="12"/>
      <c r="AVD67" s="12"/>
      <c r="AVE67" s="12"/>
      <c r="AVF67" s="11"/>
      <c r="AVG67" s="12"/>
      <c r="AVH67" s="12"/>
      <c r="AVI67" s="12"/>
      <c r="AVJ67" s="12"/>
      <c r="AVK67" s="11"/>
      <c r="AVL67" s="12"/>
      <c r="AVM67" s="12"/>
      <c r="AVN67" s="12"/>
      <c r="AVO67" s="12"/>
      <c r="AVP67" s="11"/>
      <c r="AVQ67" s="12"/>
      <c r="AVR67" s="12"/>
      <c r="AVS67" s="12"/>
      <c r="AVT67" s="12"/>
      <c r="AVU67" s="11"/>
      <c r="AVV67" s="12"/>
      <c r="AVW67" s="12"/>
      <c r="AVX67" s="12"/>
      <c r="AVY67" s="12"/>
      <c r="AVZ67" s="11"/>
      <c r="AWA67" s="12"/>
      <c r="AWB67" s="12"/>
      <c r="AWC67" s="12"/>
      <c r="AWD67" s="12"/>
      <c r="AWE67" s="11"/>
      <c r="AWF67" s="12"/>
      <c r="AWG67" s="12"/>
      <c r="AWH67" s="12"/>
      <c r="AWI67" s="12"/>
      <c r="AWJ67" s="11"/>
      <c r="AWK67" s="12"/>
      <c r="AWL67" s="12"/>
      <c r="AWM67" s="12"/>
      <c r="AWN67" s="12"/>
      <c r="AWO67" s="11"/>
      <c r="AWP67" s="12"/>
      <c r="AWQ67" s="12"/>
      <c r="AWR67" s="12"/>
      <c r="AWS67" s="12"/>
      <c r="AWT67" s="11"/>
      <c r="AWU67" s="12"/>
      <c r="AWV67" s="12"/>
      <c r="AWW67" s="12"/>
      <c r="AWX67" s="12"/>
      <c r="AWY67" s="11"/>
      <c r="AWZ67" s="12"/>
      <c r="AXA67" s="12"/>
      <c r="AXB67" s="12"/>
      <c r="AXC67" s="12"/>
      <c r="AXD67" s="11"/>
      <c r="AXE67" s="12"/>
      <c r="AXF67" s="12"/>
      <c r="AXG67" s="12"/>
      <c r="AXH67" s="12"/>
      <c r="AXI67" s="11"/>
      <c r="AXJ67" s="12"/>
      <c r="AXK67" s="12"/>
      <c r="AXL67" s="12"/>
      <c r="AXM67" s="12"/>
      <c r="AXN67" s="11"/>
      <c r="AXO67" s="12"/>
      <c r="AXP67" s="12"/>
      <c r="AXQ67" s="12"/>
      <c r="AXR67" s="12"/>
      <c r="AXS67" s="11"/>
      <c r="AXT67" s="12"/>
      <c r="AXU67" s="12"/>
      <c r="AXV67" s="12"/>
      <c r="AXW67" s="12"/>
      <c r="AXX67" s="11"/>
      <c r="AXY67" s="12"/>
      <c r="AXZ67" s="12"/>
      <c r="AYA67" s="12"/>
      <c r="AYB67" s="12"/>
      <c r="AYC67" s="11"/>
      <c r="AYD67" s="12"/>
      <c r="AYE67" s="12"/>
      <c r="AYF67" s="12"/>
      <c r="AYG67" s="12"/>
      <c r="AYH67" s="11"/>
      <c r="AYI67" s="12"/>
      <c r="AYJ67" s="12"/>
      <c r="AYK67" s="12"/>
      <c r="AYL67" s="12"/>
      <c r="AYM67" s="11"/>
      <c r="AYN67" s="12"/>
      <c r="AYO67" s="12"/>
      <c r="AYP67" s="12"/>
      <c r="AYQ67" s="12"/>
      <c r="AYR67" s="11"/>
      <c r="AYS67" s="12"/>
      <c r="AYT67" s="12"/>
      <c r="AYU67" s="12"/>
      <c r="AYV67" s="12"/>
      <c r="AYW67" s="11"/>
      <c r="AYX67" s="12"/>
      <c r="AYY67" s="12"/>
      <c r="AYZ67" s="12"/>
      <c r="AZA67" s="12"/>
      <c r="AZB67" s="11"/>
      <c r="AZC67" s="12"/>
      <c r="AZD67" s="12"/>
      <c r="AZE67" s="12"/>
      <c r="AZF67" s="12"/>
      <c r="AZG67" s="11"/>
      <c r="AZH67" s="12"/>
      <c r="AZI67" s="12"/>
      <c r="AZJ67" s="12"/>
      <c r="AZK67" s="12"/>
      <c r="AZL67" s="11"/>
      <c r="AZM67" s="12"/>
      <c r="AZN67" s="12"/>
      <c r="AZO67" s="12"/>
      <c r="AZP67" s="12"/>
      <c r="AZQ67" s="11"/>
      <c r="AZR67" s="12"/>
      <c r="AZS67" s="12"/>
      <c r="AZT67" s="12"/>
      <c r="AZU67" s="12"/>
      <c r="AZV67" s="11"/>
      <c r="AZW67" s="12"/>
      <c r="AZX67" s="12"/>
      <c r="AZY67" s="12"/>
      <c r="AZZ67" s="12"/>
      <c r="BAA67" s="11"/>
      <c r="BAB67" s="12"/>
      <c r="BAC67" s="12"/>
      <c r="BAD67" s="12"/>
      <c r="BAE67" s="12"/>
      <c r="BAF67" s="11"/>
      <c r="BAG67" s="12"/>
      <c r="BAH67" s="12"/>
      <c r="BAI67" s="12"/>
      <c r="BAJ67" s="12"/>
      <c r="BAK67" s="11"/>
      <c r="BAL67" s="12"/>
      <c r="BAM67" s="12"/>
      <c r="BAN67" s="12"/>
      <c r="BAO67" s="12"/>
      <c r="BAP67" s="11"/>
      <c r="BAQ67" s="12"/>
      <c r="BAR67" s="12"/>
      <c r="BAS67" s="12"/>
      <c r="BAT67" s="12"/>
      <c r="BAU67" s="11"/>
      <c r="BAV67" s="12"/>
      <c r="BAW67" s="12"/>
      <c r="BAX67" s="12"/>
      <c r="BAY67" s="12"/>
      <c r="BAZ67" s="11"/>
      <c r="BBA67" s="12"/>
      <c r="BBB67" s="12"/>
      <c r="BBC67" s="12"/>
      <c r="BBD67" s="12"/>
      <c r="BBE67" s="11"/>
      <c r="BBF67" s="12"/>
      <c r="BBG67" s="12"/>
      <c r="BBH67" s="12"/>
      <c r="BBI67" s="12"/>
      <c r="BBJ67" s="11"/>
      <c r="BBK67" s="12"/>
      <c r="BBL67" s="12"/>
      <c r="BBM67" s="12"/>
      <c r="BBN67" s="12"/>
      <c r="BBO67" s="11"/>
      <c r="BBP67" s="12"/>
      <c r="BBQ67" s="12"/>
      <c r="BBR67" s="12"/>
      <c r="BBS67" s="12"/>
      <c r="BBT67" s="11"/>
      <c r="BBU67" s="12"/>
      <c r="BBV67" s="12"/>
      <c r="BBW67" s="12"/>
      <c r="BBX67" s="12"/>
      <c r="BBY67" s="11"/>
      <c r="BBZ67" s="12"/>
      <c r="BCA67" s="12"/>
      <c r="BCB67" s="12"/>
      <c r="BCC67" s="12"/>
      <c r="BCD67" s="11"/>
      <c r="BCE67" s="12"/>
      <c r="BCF67" s="12"/>
      <c r="BCG67" s="12"/>
      <c r="BCH67" s="12"/>
      <c r="BCI67" s="11"/>
      <c r="BCJ67" s="12"/>
      <c r="BCK67" s="12"/>
      <c r="BCL67" s="12"/>
      <c r="BCM67" s="12"/>
      <c r="BCN67" s="11"/>
      <c r="BCO67" s="12"/>
      <c r="BCP67" s="12"/>
      <c r="BCQ67" s="12"/>
      <c r="BCR67" s="12"/>
      <c r="BCS67" s="11"/>
      <c r="BCT67" s="12"/>
      <c r="BCU67" s="12"/>
      <c r="BCV67" s="12"/>
      <c r="BCW67" s="12"/>
      <c r="BCX67" s="11"/>
      <c r="BCY67" s="12"/>
      <c r="BCZ67" s="12"/>
      <c r="BDA67" s="12"/>
      <c r="BDB67" s="12"/>
      <c r="BDC67" s="11"/>
      <c r="BDD67" s="12"/>
      <c r="BDE67" s="12"/>
      <c r="BDF67" s="12"/>
      <c r="BDG67" s="12"/>
      <c r="BDH67" s="11"/>
      <c r="BDI67" s="12"/>
      <c r="BDJ67" s="12"/>
      <c r="BDK67" s="12"/>
      <c r="BDL67" s="12"/>
      <c r="BDM67" s="11"/>
      <c r="BDN67" s="12"/>
      <c r="BDO67" s="12"/>
      <c r="BDP67" s="12"/>
      <c r="BDQ67" s="12"/>
      <c r="BDR67" s="11"/>
      <c r="BDS67" s="12"/>
      <c r="BDT67" s="12"/>
      <c r="BDU67" s="12"/>
      <c r="BDV67" s="12"/>
      <c r="BDW67" s="11"/>
      <c r="BDX67" s="12"/>
      <c r="BDY67" s="12"/>
      <c r="BDZ67" s="12"/>
      <c r="BEA67" s="12"/>
      <c r="BEB67" s="11"/>
      <c r="BEC67" s="12"/>
      <c r="BED67" s="12"/>
      <c r="BEE67" s="12"/>
      <c r="BEF67" s="12"/>
      <c r="BEG67" s="11"/>
      <c r="BEH67" s="12"/>
      <c r="BEI67" s="12"/>
      <c r="BEJ67" s="12"/>
      <c r="BEK67" s="12"/>
      <c r="BEL67" s="11"/>
      <c r="BEM67" s="12"/>
      <c r="BEN67" s="12"/>
      <c r="BEO67" s="12"/>
      <c r="BEP67" s="12"/>
      <c r="BEQ67" s="11"/>
      <c r="BER67" s="12"/>
      <c r="BES67" s="12"/>
      <c r="BET67" s="12"/>
      <c r="BEU67" s="12"/>
      <c r="BEV67" s="11"/>
      <c r="BEW67" s="12"/>
      <c r="BEX67" s="12"/>
      <c r="BEY67" s="12"/>
      <c r="BEZ67" s="12"/>
      <c r="BFA67" s="11"/>
      <c r="BFB67" s="12"/>
      <c r="BFC67" s="12"/>
      <c r="BFD67" s="12"/>
      <c r="BFE67" s="12"/>
      <c r="BFF67" s="11"/>
      <c r="BFG67" s="12"/>
      <c r="BFH67" s="12"/>
      <c r="BFI67" s="12"/>
      <c r="BFJ67" s="12"/>
      <c r="BFK67" s="11"/>
      <c r="BFL67" s="12"/>
      <c r="BFM67" s="12"/>
      <c r="BFN67" s="12"/>
      <c r="BFO67" s="12"/>
      <c r="BFP67" s="11"/>
      <c r="BFQ67" s="12"/>
      <c r="BFR67" s="12"/>
      <c r="BFS67" s="12"/>
      <c r="BFT67" s="12"/>
      <c r="BFU67" s="11"/>
      <c r="BFV67" s="12"/>
      <c r="BFW67" s="12"/>
      <c r="BFX67" s="12"/>
      <c r="BFY67" s="12"/>
      <c r="BFZ67" s="11"/>
      <c r="BGA67" s="12"/>
      <c r="BGB67" s="12"/>
      <c r="BGC67" s="12"/>
      <c r="BGD67" s="12"/>
      <c r="BGE67" s="11"/>
      <c r="BGF67" s="12"/>
      <c r="BGG67" s="12"/>
      <c r="BGH67" s="12"/>
      <c r="BGI67" s="12"/>
      <c r="BGJ67" s="11"/>
      <c r="BGK67" s="12"/>
      <c r="BGL67" s="12"/>
      <c r="BGM67" s="12"/>
      <c r="BGN67" s="12"/>
      <c r="BGO67" s="11"/>
      <c r="BGP67" s="12"/>
      <c r="BGQ67" s="12"/>
      <c r="BGR67" s="12"/>
      <c r="BGS67" s="12"/>
      <c r="BGT67" s="11"/>
      <c r="BGU67" s="12"/>
      <c r="BGV67" s="12"/>
      <c r="BGW67" s="12"/>
      <c r="BGX67" s="12"/>
      <c r="BGY67" s="11"/>
      <c r="BGZ67" s="12"/>
      <c r="BHA67" s="12"/>
      <c r="BHB67" s="12"/>
      <c r="BHC67" s="12"/>
      <c r="BHD67" s="11"/>
      <c r="BHE67" s="12"/>
      <c r="BHF67" s="12"/>
      <c r="BHG67" s="12"/>
      <c r="BHH67" s="12"/>
      <c r="BHI67" s="11"/>
      <c r="BHJ67" s="12"/>
      <c r="BHK67" s="12"/>
      <c r="BHL67" s="12"/>
      <c r="BHM67" s="12"/>
      <c r="BHN67" s="11"/>
      <c r="BHO67" s="12"/>
      <c r="BHP67" s="12"/>
      <c r="BHQ67" s="12"/>
      <c r="BHR67" s="12"/>
      <c r="BHS67" s="11"/>
      <c r="BHT67" s="12"/>
      <c r="BHU67" s="12"/>
      <c r="BHV67" s="12"/>
      <c r="BHW67" s="12"/>
      <c r="BHX67" s="11"/>
      <c r="BHY67" s="12"/>
      <c r="BHZ67" s="12"/>
      <c r="BIA67" s="12"/>
      <c r="BIB67" s="12"/>
      <c r="BIC67" s="11"/>
      <c r="BID67" s="12"/>
      <c r="BIE67" s="12"/>
      <c r="BIF67" s="12"/>
      <c r="BIG67" s="12"/>
      <c r="BIH67" s="11"/>
      <c r="BII67" s="12"/>
      <c r="BIJ67" s="12"/>
      <c r="BIK67" s="12"/>
      <c r="BIL67" s="12"/>
      <c r="BIM67" s="11"/>
      <c r="BIN67" s="12"/>
      <c r="BIO67" s="12"/>
      <c r="BIP67" s="12"/>
      <c r="BIQ67" s="12"/>
      <c r="BIR67" s="11"/>
      <c r="BIS67" s="12"/>
      <c r="BIT67" s="12"/>
      <c r="BIU67" s="12"/>
      <c r="BIV67" s="12"/>
      <c r="BIW67" s="11"/>
      <c r="BIX67" s="12"/>
      <c r="BIY67" s="12"/>
      <c r="BIZ67" s="12"/>
      <c r="BJA67" s="12"/>
      <c r="BJB67" s="11"/>
      <c r="BJC67" s="12"/>
      <c r="BJD67" s="12"/>
      <c r="BJE67" s="12"/>
      <c r="BJF67" s="12"/>
      <c r="BJG67" s="11"/>
      <c r="BJH67" s="12"/>
      <c r="BJI67" s="12"/>
      <c r="BJJ67" s="12"/>
      <c r="BJK67" s="12"/>
      <c r="BJL67" s="11"/>
      <c r="BJM67" s="12"/>
      <c r="BJN67" s="12"/>
      <c r="BJO67" s="12"/>
      <c r="BJP67" s="12"/>
      <c r="BJQ67" s="11"/>
      <c r="BJR67" s="12"/>
      <c r="BJS67" s="12"/>
      <c r="BJT67" s="12"/>
      <c r="BJU67" s="12"/>
      <c r="BJV67" s="11"/>
      <c r="BJW67" s="12"/>
      <c r="BJX67" s="12"/>
      <c r="BJY67" s="12"/>
      <c r="BJZ67" s="12"/>
      <c r="BKA67" s="11"/>
      <c r="BKB67" s="12"/>
      <c r="BKC67" s="12"/>
      <c r="BKD67" s="12"/>
      <c r="BKE67" s="12"/>
      <c r="BKF67" s="11"/>
      <c r="BKG67" s="12"/>
      <c r="BKH67" s="12"/>
      <c r="BKI67" s="12"/>
      <c r="BKJ67" s="12"/>
      <c r="BKK67" s="11"/>
      <c r="BKL67" s="12"/>
      <c r="BKM67" s="12"/>
      <c r="BKN67" s="12"/>
      <c r="BKO67" s="12"/>
      <c r="BKP67" s="11"/>
      <c r="BKQ67" s="12"/>
      <c r="BKR67" s="12"/>
      <c r="BKS67" s="12"/>
      <c r="BKT67" s="12"/>
      <c r="BKU67" s="11"/>
      <c r="BKV67" s="12"/>
      <c r="BKW67" s="12"/>
      <c r="BKX67" s="12"/>
      <c r="BKY67" s="12"/>
      <c r="BKZ67" s="11"/>
      <c r="BLA67" s="12"/>
      <c r="BLB67" s="12"/>
      <c r="BLC67" s="12"/>
      <c r="BLD67" s="12"/>
      <c r="BLE67" s="11"/>
      <c r="BLF67" s="12"/>
      <c r="BLG67" s="12"/>
      <c r="BLH67" s="12"/>
      <c r="BLI67" s="12"/>
      <c r="BLJ67" s="11"/>
      <c r="BLK67" s="12"/>
      <c r="BLL67" s="12"/>
      <c r="BLM67" s="12"/>
      <c r="BLN67" s="12"/>
      <c r="BLO67" s="11"/>
      <c r="BLP67" s="12"/>
      <c r="BLQ67" s="12"/>
      <c r="BLR67" s="12"/>
      <c r="BLS67" s="12"/>
      <c r="BLT67" s="11"/>
      <c r="BLU67" s="12"/>
      <c r="BLV67" s="12"/>
      <c r="BLW67" s="12"/>
      <c r="BLX67" s="12"/>
      <c r="BLY67" s="11"/>
      <c r="BLZ67" s="12"/>
      <c r="BMA67" s="12"/>
      <c r="BMB67" s="12"/>
      <c r="BMC67" s="12"/>
      <c r="BMD67" s="11"/>
      <c r="BME67" s="12"/>
      <c r="BMF67" s="12"/>
      <c r="BMG67" s="12"/>
      <c r="BMH67" s="12"/>
      <c r="BMI67" s="11"/>
      <c r="BMJ67" s="12"/>
      <c r="BMK67" s="12"/>
      <c r="BML67" s="12"/>
      <c r="BMM67" s="12"/>
      <c r="BMN67" s="11"/>
      <c r="BMO67" s="12"/>
      <c r="BMP67" s="12"/>
      <c r="BMQ67" s="12"/>
      <c r="BMR67" s="12"/>
      <c r="BMS67" s="11"/>
      <c r="BMT67" s="12"/>
      <c r="BMU67" s="12"/>
      <c r="BMV67" s="12"/>
      <c r="BMW67" s="12"/>
      <c r="BMX67" s="11"/>
      <c r="BMY67" s="12"/>
      <c r="BMZ67" s="12"/>
      <c r="BNA67" s="12"/>
      <c r="BNB67" s="12"/>
      <c r="BNC67" s="11"/>
      <c r="BND67" s="12"/>
      <c r="BNE67" s="12"/>
      <c r="BNF67" s="12"/>
      <c r="BNG67" s="12"/>
      <c r="BNH67" s="11"/>
      <c r="BNI67" s="12"/>
      <c r="BNJ67" s="12"/>
      <c r="BNK67" s="12"/>
      <c r="BNL67" s="12"/>
      <c r="BNM67" s="11"/>
      <c r="BNN67" s="12"/>
      <c r="BNO67" s="12"/>
      <c r="BNP67" s="12"/>
      <c r="BNQ67" s="12"/>
      <c r="BNR67" s="11"/>
      <c r="BNS67" s="12"/>
      <c r="BNT67" s="12"/>
      <c r="BNU67" s="12"/>
      <c r="BNV67" s="12"/>
      <c r="BNW67" s="11"/>
      <c r="BNX67" s="12"/>
      <c r="BNY67" s="12"/>
      <c r="BNZ67" s="12"/>
      <c r="BOA67" s="12"/>
      <c r="BOB67" s="11"/>
      <c r="BOC67" s="12"/>
      <c r="BOD67" s="12"/>
      <c r="BOE67" s="12"/>
      <c r="BOF67" s="12"/>
      <c r="BOG67" s="11"/>
      <c r="BOH67" s="12"/>
      <c r="BOI67" s="12"/>
      <c r="BOJ67" s="12"/>
      <c r="BOK67" s="12"/>
      <c r="BOL67" s="11"/>
      <c r="BOM67" s="12"/>
      <c r="BON67" s="12"/>
      <c r="BOO67" s="12"/>
      <c r="BOP67" s="12"/>
      <c r="BOQ67" s="11"/>
      <c r="BOR67" s="12"/>
      <c r="BOS67" s="12"/>
      <c r="BOT67" s="12"/>
      <c r="BOU67" s="12"/>
      <c r="BOV67" s="11"/>
      <c r="BOW67" s="12"/>
      <c r="BOX67" s="12"/>
      <c r="BOY67" s="12"/>
      <c r="BOZ67" s="12"/>
      <c r="BPA67" s="11"/>
      <c r="BPB67" s="12"/>
      <c r="BPC67" s="12"/>
      <c r="BPD67" s="12"/>
      <c r="BPE67" s="12"/>
      <c r="BPF67" s="11"/>
      <c r="BPG67" s="12"/>
      <c r="BPH67" s="12"/>
      <c r="BPI67" s="12"/>
      <c r="BPJ67" s="12"/>
      <c r="BPK67" s="11"/>
      <c r="BPL67" s="12"/>
      <c r="BPM67" s="12"/>
      <c r="BPN67" s="12"/>
      <c r="BPO67" s="12"/>
      <c r="BPP67" s="11"/>
      <c r="BPQ67" s="12"/>
      <c r="BPR67" s="12"/>
      <c r="BPS67" s="12"/>
      <c r="BPT67" s="12"/>
      <c r="BPU67" s="11"/>
      <c r="BPV67" s="12"/>
      <c r="BPW67" s="12"/>
      <c r="BPX67" s="12"/>
      <c r="BPY67" s="12"/>
      <c r="BPZ67" s="11"/>
      <c r="BQA67" s="12"/>
      <c r="BQB67" s="12"/>
      <c r="BQC67" s="12"/>
      <c r="BQD67" s="12"/>
      <c r="BQE67" s="11"/>
      <c r="BQF67" s="12"/>
      <c r="BQG67" s="12"/>
      <c r="BQH67" s="12"/>
      <c r="BQI67" s="12"/>
      <c r="BQJ67" s="11"/>
      <c r="BQK67" s="12"/>
      <c r="BQL67" s="12"/>
      <c r="BQM67" s="12"/>
      <c r="BQN67" s="12"/>
      <c r="BQO67" s="11"/>
      <c r="BQP67" s="12"/>
      <c r="BQQ67" s="12"/>
      <c r="BQR67" s="12"/>
      <c r="BQS67" s="12"/>
      <c r="BQT67" s="11"/>
      <c r="BQU67" s="12"/>
      <c r="BQV67" s="12"/>
      <c r="BQW67" s="12"/>
      <c r="BQX67" s="12"/>
      <c r="BQY67" s="11"/>
      <c r="BQZ67" s="12"/>
      <c r="BRA67" s="12"/>
      <c r="BRB67" s="12"/>
      <c r="BRC67" s="12"/>
      <c r="BRD67" s="11"/>
      <c r="BRE67" s="12"/>
      <c r="BRF67" s="12"/>
      <c r="BRG67" s="12"/>
      <c r="BRH67" s="12"/>
      <c r="BRI67" s="11"/>
      <c r="BRJ67" s="12"/>
      <c r="BRK67" s="12"/>
      <c r="BRL67" s="12"/>
      <c r="BRM67" s="12"/>
      <c r="BRN67" s="11"/>
      <c r="BRO67" s="12"/>
      <c r="BRP67" s="12"/>
      <c r="BRQ67" s="12"/>
      <c r="BRR67" s="12"/>
      <c r="BRS67" s="11"/>
      <c r="BRT67" s="12"/>
      <c r="BRU67" s="12"/>
      <c r="BRV67" s="12"/>
      <c r="BRW67" s="12"/>
      <c r="BRX67" s="11"/>
      <c r="BRY67" s="12"/>
      <c r="BRZ67" s="12"/>
      <c r="BSA67" s="12"/>
      <c r="BSB67" s="12"/>
      <c r="BSC67" s="11"/>
      <c r="BSD67" s="12"/>
      <c r="BSE67" s="12"/>
      <c r="BSF67" s="12"/>
      <c r="BSG67" s="12"/>
      <c r="BSH67" s="11"/>
      <c r="BSI67" s="12"/>
      <c r="BSJ67" s="12"/>
      <c r="BSK67" s="12"/>
      <c r="BSL67" s="12"/>
      <c r="BSM67" s="11"/>
      <c r="BSN67" s="12"/>
      <c r="BSO67" s="12"/>
      <c r="BSP67" s="12"/>
      <c r="BSQ67" s="12"/>
      <c r="BSR67" s="11"/>
      <c r="BSS67" s="12"/>
      <c r="BST67" s="12"/>
      <c r="BSU67" s="12"/>
      <c r="BSV67" s="12"/>
      <c r="BSW67" s="11"/>
      <c r="BSX67" s="12"/>
      <c r="BSY67" s="12"/>
      <c r="BSZ67" s="12"/>
      <c r="BTA67" s="12"/>
      <c r="BTB67" s="11"/>
      <c r="BTC67" s="12"/>
      <c r="BTD67" s="12"/>
      <c r="BTE67" s="12"/>
      <c r="BTF67" s="12"/>
      <c r="BTG67" s="11"/>
      <c r="BTH67" s="12"/>
      <c r="BTI67" s="12"/>
      <c r="BTJ67" s="12"/>
      <c r="BTK67" s="12"/>
      <c r="BTL67" s="11"/>
      <c r="BTM67" s="12"/>
      <c r="BTN67" s="12"/>
      <c r="BTO67" s="12"/>
      <c r="BTP67" s="12"/>
      <c r="BTQ67" s="11"/>
      <c r="BTR67" s="12"/>
      <c r="BTS67" s="12"/>
      <c r="BTT67" s="12"/>
      <c r="BTU67" s="12"/>
      <c r="BTV67" s="11"/>
      <c r="BTW67" s="12"/>
      <c r="BTX67" s="12"/>
      <c r="BTY67" s="12"/>
      <c r="BTZ67" s="12"/>
      <c r="BUA67" s="11"/>
      <c r="BUB67" s="12"/>
      <c r="BUC67" s="12"/>
      <c r="BUD67" s="12"/>
      <c r="BUE67" s="12"/>
      <c r="BUF67" s="11"/>
      <c r="BUG67" s="12"/>
      <c r="BUH67" s="12"/>
      <c r="BUI67" s="12"/>
      <c r="BUJ67" s="12"/>
      <c r="BUK67" s="11"/>
      <c r="BUL67" s="12"/>
      <c r="BUM67" s="12"/>
      <c r="BUN67" s="12"/>
      <c r="BUO67" s="12"/>
      <c r="BUP67" s="11"/>
      <c r="BUQ67" s="12"/>
      <c r="BUR67" s="12"/>
      <c r="BUS67" s="12"/>
      <c r="BUT67" s="12"/>
      <c r="BUU67" s="11"/>
      <c r="BUV67" s="12"/>
      <c r="BUW67" s="12"/>
      <c r="BUX67" s="12"/>
      <c r="BUY67" s="12"/>
      <c r="BUZ67" s="11"/>
      <c r="BVA67" s="12"/>
      <c r="BVB67" s="12"/>
      <c r="BVC67" s="12"/>
      <c r="BVD67" s="12"/>
      <c r="BVE67" s="11"/>
      <c r="BVF67" s="12"/>
      <c r="BVG67" s="12"/>
      <c r="BVH67" s="12"/>
      <c r="BVI67" s="12"/>
      <c r="BVJ67" s="11"/>
      <c r="BVK67" s="12"/>
      <c r="BVL67" s="12"/>
      <c r="BVM67" s="12"/>
      <c r="BVN67" s="12"/>
      <c r="BVO67" s="11"/>
      <c r="BVP67" s="12"/>
      <c r="BVQ67" s="12"/>
      <c r="BVR67" s="12"/>
      <c r="BVS67" s="12"/>
      <c r="BVT67" s="11"/>
      <c r="BVU67" s="12"/>
      <c r="BVV67" s="12"/>
      <c r="BVW67" s="12"/>
      <c r="BVX67" s="12"/>
      <c r="BVY67" s="11"/>
      <c r="BVZ67" s="12"/>
      <c r="BWA67" s="12"/>
      <c r="BWB67" s="12"/>
      <c r="BWC67" s="12"/>
      <c r="BWD67" s="11"/>
      <c r="BWE67" s="12"/>
      <c r="BWF67" s="12"/>
      <c r="BWG67" s="12"/>
      <c r="BWH67" s="12"/>
      <c r="BWI67" s="11"/>
      <c r="BWJ67" s="12"/>
      <c r="BWK67" s="12"/>
      <c r="BWL67" s="12"/>
      <c r="BWM67" s="12"/>
      <c r="BWN67" s="11"/>
      <c r="BWO67" s="12"/>
      <c r="BWP67" s="12"/>
      <c r="BWQ67" s="12"/>
      <c r="BWR67" s="12"/>
      <c r="BWS67" s="11"/>
      <c r="BWT67" s="12"/>
      <c r="BWU67" s="12"/>
      <c r="BWV67" s="12"/>
      <c r="BWW67" s="12"/>
      <c r="BWX67" s="11"/>
      <c r="BWY67" s="12"/>
      <c r="BWZ67" s="12"/>
      <c r="BXA67" s="12"/>
      <c r="BXB67" s="12"/>
      <c r="BXC67" s="11"/>
      <c r="BXD67" s="12"/>
      <c r="BXE67" s="12"/>
      <c r="BXF67" s="12"/>
      <c r="BXG67" s="12"/>
      <c r="BXH67" s="11"/>
      <c r="BXI67" s="12"/>
      <c r="BXJ67" s="12"/>
      <c r="BXK67" s="12"/>
      <c r="BXL67" s="12"/>
      <c r="BXM67" s="11"/>
      <c r="BXN67" s="12"/>
      <c r="BXO67" s="12"/>
      <c r="BXP67" s="12"/>
      <c r="BXQ67" s="12"/>
      <c r="BXR67" s="11"/>
      <c r="BXS67" s="12"/>
      <c r="BXT67" s="12"/>
      <c r="BXU67" s="12"/>
      <c r="BXV67" s="12"/>
      <c r="BXW67" s="11"/>
      <c r="BXX67" s="12"/>
      <c r="BXY67" s="12"/>
      <c r="BXZ67" s="12"/>
      <c r="BYA67" s="12"/>
      <c r="BYB67" s="11"/>
      <c r="BYC67" s="12"/>
      <c r="BYD67" s="12"/>
      <c r="BYE67" s="12"/>
      <c r="BYF67" s="12"/>
      <c r="BYG67" s="11"/>
      <c r="BYH67" s="12"/>
      <c r="BYI67" s="12"/>
      <c r="BYJ67" s="12"/>
      <c r="BYK67" s="12"/>
      <c r="BYL67" s="11"/>
      <c r="BYM67" s="12"/>
      <c r="BYN67" s="12"/>
      <c r="BYO67" s="12"/>
      <c r="BYP67" s="12"/>
      <c r="BYQ67" s="11"/>
      <c r="BYR67" s="12"/>
      <c r="BYS67" s="12"/>
      <c r="BYT67" s="12"/>
      <c r="BYU67" s="12"/>
      <c r="BYV67" s="11"/>
      <c r="BYW67" s="12"/>
      <c r="BYX67" s="12"/>
      <c r="BYY67" s="12"/>
      <c r="BYZ67" s="12"/>
      <c r="BZA67" s="11"/>
      <c r="BZB67" s="12"/>
      <c r="BZC67" s="12"/>
      <c r="BZD67" s="12"/>
      <c r="BZE67" s="12"/>
      <c r="BZF67" s="11"/>
      <c r="BZG67" s="12"/>
      <c r="BZH67" s="12"/>
      <c r="BZI67" s="12"/>
      <c r="BZJ67" s="12"/>
      <c r="BZK67" s="11"/>
      <c r="BZL67" s="12"/>
      <c r="BZM67" s="12"/>
      <c r="BZN67" s="12"/>
      <c r="BZO67" s="12"/>
      <c r="BZP67" s="11"/>
      <c r="BZQ67" s="12"/>
      <c r="BZR67" s="12"/>
      <c r="BZS67" s="12"/>
      <c r="BZT67" s="12"/>
      <c r="BZU67" s="11"/>
      <c r="BZV67" s="12"/>
      <c r="BZW67" s="12"/>
      <c r="BZX67" s="12"/>
      <c r="BZY67" s="12"/>
      <c r="BZZ67" s="11"/>
      <c r="CAA67" s="12"/>
      <c r="CAB67" s="12"/>
      <c r="CAC67" s="12"/>
      <c r="CAD67" s="12"/>
      <c r="CAE67" s="11"/>
      <c r="CAF67" s="12"/>
      <c r="CAG67" s="12"/>
      <c r="CAH67" s="12"/>
      <c r="CAI67" s="12"/>
      <c r="CAJ67" s="11"/>
      <c r="CAK67" s="12"/>
      <c r="CAL67" s="12"/>
      <c r="CAM67" s="12"/>
      <c r="CAN67" s="12"/>
      <c r="CAO67" s="11"/>
      <c r="CAP67" s="12"/>
      <c r="CAQ67" s="12"/>
      <c r="CAR67" s="12"/>
      <c r="CAS67" s="12"/>
      <c r="CAT67" s="11"/>
      <c r="CAU67" s="12"/>
      <c r="CAV67" s="12"/>
      <c r="CAW67" s="12"/>
      <c r="CAX67" s="12"/>
      <c r="CAY67" s="11"/>
      <c r="CAZ67" s="12"/>
      <c r="CBA67" s="12"/>
      <c r="CBB67" s="12"/>
      <c r="CBC67" s="12"/>
      <c r="CBD67" s="11"/>
      <c r="CBE67" s="12"/>
      <c r="CBF67" s="12"/>
      <c r="CBG67" s="12"/>
      <c r="CBH67" s="12"/>
      <c r="CBI67" s="11"/>
      <c r="CBJ67" s="12"/>
      <c r="CBK67" s="12"/>
      <c r="CBL67" s="12"/>
      <c r="CBM67" s="12"/>
      <c r="CBN67" s="11"/>
      <c r="CBO67" s="12"/>
      <c r="CBP67" s="12"/>
      <c r="CBQ67" s="12"/>
      <c r="CBR67" s="12"/>
      <c r="CBS67" s="11"/>
      <c r="CBT67" s="12"/>
      <c r="CBU67" s="12"/>
      <c r="CBV67" s="12"/>
      <c r="CBW67" s="12"/>
      <c r="CBX67" s="11"/>
      <c r="CBY67" s="12"/>
      <c r="CBZ67" s="12"/>
      <c r="CCA67" s="12"/>
      <c r="CCB67" s="12"/>
      <c r="CCC67" s="11"/>
      <c r="CCD67" s="12"/>
      <c r="CCE67" s="12"/>
      <c r="CCF67" s="12"/>
      <c r="CCG67" s="12"/>
      <c r="CCH67" s="11"/>
      <c r="CCI67" s="12"/>
      <c r="CCJ67" s="12"/>
      <c r="CCK67" s="12"/>
      <c r="CCL67" s="12"/>
      <c r="CCM67" s="11"/>
      <c r="CCN67" s="12"/>
      <c r="CCO67" s="12"/>
      <c r="CCP67" s="12"/>
      <c r="CCQ67" s="12"/>
      <c r="CCR67" s="11"/>
      <c r="CCS67" s="12"/>
      <c r="CCT67" s="12"/>
      <c r="CCU67" s="12"/>
      <c r="CCV67" s="12"/>
      <c r="CCW67" s="11"/>
      <c r="CCX67" s="12"/>
      <c r="CCY67" s="12"/>
      <c r="CCZ67" s="12"/>
      <c r="CDA67" s="12"/>
      <c r="CDB67" s="11"/>
      <c r="CDC67" s="12"/>
      <c r="CDD67" s="12"/>
      <c r="CDE67" s="12"/>
      <c r="CDF67" s="12"/>
      <c r="CDG67" s="11"/>
      <c r="CDH67" s="12"/>
      <c r="CDI67" s="12"/>
      <c r="CDJ67" s="12"/>
      <c r="CDK67" s="12"/>
      <c r="CDL67" s="11"/>
      <c r="CDM67" s="12"/>
      <c r="CDN67" s="12"/>
      <c r="CDO67" s="12"/>
      <c r="CDP67" s="12"/>
      <c r="CDQ67" s="11"/>
      <c r="CDR67" s="12"/>
      <c r="CDS67" s="12"/>
      <c r="CDT67" s="12"/>
      <c r="CDU67" s="12"/>
      <c r="CDV67" s="11"/>
      <c r="CDW67" s="12"/>
      <c r="CDX67" s="12"/>
      <c r="CDY67" s="12"/>
      <c r="CDZ67" s="12"/>
      <c r="CEA67" s="11"/>
      <c r="CEB67" s="12"/>
      <c r="CEC67" s="12"/>
      <c r="CED67" s="12"/>
      <c r="CEE67" s="12"/>
      <c r="CEF67" s="11"/>
      <c r="CEG67" s="12"/>
      <c r="CEH67" s="12"/>
      <c r="CEI67" s="12"/>
      <c r="CEJ67" s="12"/>
      <c r="CEK67" s="11"/>
      <c r="CEL67" s="12"/>
      <c r="CEM67" s="12"/>
      <c r="CEN67" s="12"/>
      <c r="CEO67" s="12"/>
      <c r="CEP67" s="11"/>
      <c r="CEQ67" s="12"/>
      <c r="CER67" s="12"/>
      <c r="CES67" s="12"/>
      <c r="CET67" s="12"/>
      <c r="CEU67" s="11"/>
      <c r="CEV67" s="12"/>
      <c r="CEW67" s="12"/>
      <c r="CEX67" s="12"/>
      <c r="CEY67" s="12"/>
      <c r="CEZ67" s="11"/>
      <c r="CFA67" s="12"/>
      <c r="CFB67" s="12"/>
      <c r="CFC67" s="12"/>
      <c r="CFD67" s="12"/>
      <c r="CFE67" s="11"/>
      <c r="CFF67" s="12"/>
      <c r="CFG67" s="12"/>
      <c r="CFH67" s="12"/>
      <c r="CFI67" s="12"/>
      <c r="CFJ67" s="11"/>
      <c r="CFK67" s="12"/>
      <c r="CFL67" s="12"/>
      <c r="CFM67" s="12"/>
      <c r="CFN67" s="12"/>
      <c r="CFO67" s="11"/>
      <c r="CFP67" s="12"/>
      <c r="CFQ67" s="12"/>
      <c r="CFR67" s="12"/>
      <c r="CFS67" s="12"/>
      <c r="CFT67" s="11"/>
      <c r="CFU67" s="12"/>
      <c r="CFV67" s="12"/>
      <c r="CFW67" s="12"/>
      <c r="CFX67" s="12"/>
      <c r="CFY67" s="11"/>
      <c r="CFZ67" s="12"/>
      <c r="CGA67" s="12"/>
      <c r="CGB67" s="12"/>
      <c r="CGC67" s="12"/>
      <c r="CGD67" s="11"/>
      <c r="CGE67" s="12"/>
      <c r="CGF67" s="12"/>
      <c r="CGG67" s="12"/>
      <c r="CGH67" s="12"/>
      <c r="CGI67" s="11"/>
      <c r="CGJ67" s="12"/>
      <c r="CGK67" s="12"/>
      <c r="CGL67" s="12"/>
      <c r="CGM67" s="12"/>
      <c r="CGN67" s="11"/>
      <c r="CGO67" s="12"/>
      <c r="CGP67" s="12"/>
      <c r="CGQ67" s="12"/>
      <c r="CGR67" s="12"/>
      <c r="CGS67" s="11"/>
      <c r="CGT67" s="12"/>
      <c r="CGU67" s="12"/>
      <c r="CGV67" s="12"/>
      <c r="CGW67" s="12"/>
      <c r="CGX67" s="11"/>
      <c r="CGY67" s="12"/>
      <c r="CGZ67" s="12"/>
      <c r="CHA67" s="12"/>
      <c r="CHB67" s="12"/>
      <c r="CHC67" s="11"/>
      <c r="CHD67" s="12"/>
      <c r="CHE67" s="12"/>
      <c r="CHF67" s="12"/>
      <c r="CHG67" s="12"/>
      <c r="CHH67" s="11"/>
      <c r="CHI67" s="12"/>
      <c r="CHJ67" s="12"/>
      <c r="CHK67" s="12"/>
      <c r="CHL67" s="12"/>
      <c r="CHM67" s="11"/>
      <c r="CHN67" s="12"/>
      <c r="CHO67" s="12"/>
      <c r="CHP67" s="12"/>
      <c r="CHQ67" s="12"/>
      <c r="CHR67" s="11"/>
      <c r="CHS67" s="12"/>
      <c r="CHT67" s="12"/>
      <c r="CHU67" s="12"/>
      <c r="CHV67" s="12"/>
      <c r="CHW67" s="11"/>
      <c r="CHX67" s="12"/>
      <c r="CHY67" s="12"/>
      <c r="CHZ67" s="12"/>
      <c r="CIA67" s="12"/>
      <c r="CIB67" s="11"/>
      <c r="CIC67" s="12"/>
      <c r="CID67" s="12"/>
      <c r="CIE67" s="12"/>
      <c r="CIF67" s="12"/>
      <c r="CIG67" s="11"/>
      <c r="CIH67" s="12"/>
      <c r="CII67" s="12"/>
      <c r="CIJ67" s="12"/>
      <c r="CIK67" s="12"/>
      <c r="CIL67" s="11"/>
      <c r="CIM67" s="12"/>
      <c r="CIN67" s="12"/>
      <c r="CIO67" s="12"/>
      <c r="CIP67" s="12"/>
      <c r="CIQ67" s="11"/>
      <c r="CIR67" s="12"/>
      <c r="CIS67" s="12"/>
      <c r="CIT67" s="12"/>
      <c r="CIU67" s="12"/>
      <c r="CIV67" s="11"/>
      <c r="CIW67" s="12"/>
      <c r="CIX67" s="12"/>
      <c r="CIY67" s="12"/>
      <c r="CIZ67" s="12"/>
      <c r="CJA67" s="11"/>
      <c r="CJB67" s="12"/>
      <c r="CJC67" s="12"/>
      <c r="CJD67" s="12"/>
      <c r="CJE67" s="12"/>
      <c r="CJF67" s="11"/>
      <c r="CJG67" s="12"/>
      <c r="CJH67" s="12"/>
      <c r="CJI67" s="12"/>
      <c r="CJJ67" s="12"/>
      <c r="CJK67" s="11"/>
      <c r="CJL67" s="12"/>
      <c r="CJM67" s="12"/>
      <c r="CJN67" s="12"/>
      <c r="CJO67" s="12"/>
      <c r="CJP67" s="11"/>
      <c r="CJQ67" s="12"/>
      <c r="CJR67" s="12"/>
      <c r="CJS67" s="12"/>
      <c r="CJT67" s="12"/>
      <c r="CJU67" s="11"/>
      <c r="CJV67" s="12"/>
      <c r="CJW67" s="12"/>
      <c r="CJX67" s="12"/>
      <c r="CJY67" s="12"/>
      <c r="CJZ67" s="11"/>
      <c r="CKA67" s="12"/>
      <c r="CKB67" s="12"/>
      <c r="CKC67" s="12"/>
      <c r="CKD67" s="12"/>
      <c r="CKE67" s="11"/>
      <c r="CKF67" s="12"/>
      <c r="CKG67" s="12"/>
      <c r="CKH67" s="12"/>
      <c r="CKI67" s="12"/>
      <c r="CKJ67" s="11"/>
      <c r="CKK67" s="12"/>
      <c r="CKL67" s="12"/>
      <c r="CKM67" s="12"/>
      <c r="CKN67" s="12"/>
      <c r="CKO67" s="11"/>
      <c r="CKP67" s="12"/>
      <c r="CKQ67" s="12"/>
      <c r="CKR67" s="12"/>
      <c r="CKS67" s="12"/>
      <c r="CKT67" s="11"/>
      <c r="CKU67" s="12"/>
      <c r="CKV67" s="12"/>
      <c r="CKW67" s="12"/>
      <c r="CKX67" s="12"/>
      <c r="CKY67" s="11"/>
      <c r="CKZ67" s="12"/>
      <c r="CLA67" s="12"/>
      <c r="CLB67" s="12"/>
      <c r="CLC67" s="12"/>
      <c r="CLD67" s="11"/>
      <c r="CLE67" s="12"/>
      <c r="CLF67" s="12"/>
      <c r="CLG67" s="12"/>
      <c r="CLH67" s="12"/>
      <c r="CLI67" s="11"/>
      <c r="CLJ67" s="12"/>
      <c r="CLK67" s="12"/>
      <c r="CLL67" s="12"/>
      <c r="CLM67" s="12"/>
      <c r="CLN67" s="11"/>
      <c r="CLO67" s="12"/>
      <c r="CLP67" s="12"/>
      <c r="CLQ67" s="12"/>
      <c r="CLR67" s="12"/>
      <c r="CLS67" s="11"/>
      <c r="CLT67" s="12"/>
      <c r="CLU67" s="12"/>
      <c r="CLV67" s="12"/>
      <c r="CLW67" s="12"/>
      <c r="CLX67" s="11"/>
      <c r="CLY67" s="12"/>
      <c r="CLZ67" s="12"/>
      <c r="CMA67" s="12"/>
      <c r="CMB67" s="12"/>
      <c r="CMC67" s="11"/>
      <c r="CMD67" s="12"/>
      <c r="CME67" s="12"/>
      <c r="CMF67" s="12"/>
      <c r="CMG67" s="12"/>
      <c r="CMH67" s="11"/>
      <c r="CMI67" s="12"/>
      <c r="CMJ67" s="12"/>
      <c r="CMK67" s="12"/>
      <c r="CML67" s="12"/>
      <c r="CMM67" s="11"/>
      <c r="CMN67" s="12"/>
      <c r="CMO67" s="12"/>
      <c r="CMP67" s="12"/>
      <c r="CMQ67" s="12"/>
      <c r="CMR67" s="11"/>
      <c r="CMS67" s="12"/>
      <c r="CMT67" s="12"/>
      <c r="CMU67" s="12"/>
      <c r="CMV67" s="12"/>
      <c r="CMW67" s="11"/>
      <c r="CMX67" s="12"/>
      <c r="CMY67" s="12"/>
      <c r="CMZ67" s="12"/>
      <c r="CNA67" s="12"/>
      <c r="CNB67" s="11"/>
      <c r="CNC67" s="12"/>
      <c r="CND67" s="12"/>
      <c r="CNE67" s="12"/>
      <c r="CNF67" s="12"/>
      <c r="CNG67" s="11"/>
      <c r="CNH67" s="12"/>
      <c r="CNI67" s="12"/>
      <c r="CNJ67" s="12"/>
      <c r="CNK67" s="12"/>
      <c r="CNL67" s="11"/>
      <c r="CNM67" s="12"/>
      <c r="CNN67" s="12"/>
      <c r="CNO67" s="12"/>
      <c r="CNP67" s="12"/>
      <c r="CNQ67" s="11"/>
      <c r="CNR67" s="12"/>
      <c r="CNS67" s="12"/>
      <c r="CNT67" s="12"/>
      <c r="CNU67" s="12"/>
      <c r="CNV67" s="11"/>
      <c r="CNW67" s="12"/>
      <c r="CNX67" s="12"/>
      <c r="CNY67" s="12"/>
      <c r="CNZ67" s="12"/>
      <c r="COA67" s="11"/>
      <c r="COB67" s="12"/>
      <c r="COC67" s="12"/>
      <c r="COD67" s="12"/>
      <c r="COE67" s="12"/>
      <c r="COF67" s="11"/>
      <c r="COG67" s="12"/>
      <c r="COH67" s="12"/>
      <c r="COI67" s="12"/>
      <c r="COJ67" s="12"/>
      <c r="COK67" s="11"/>
      <c r="COL67" s="12"/>
      <c r="COM67" s="12"/>
      <c r="CON67" s="12"/>
      <c r="COO67" s="12"/>
      <c r="COP67" s="11"/>
      <c r="COQ67" s="12"/>
      <c r="COR67" s="12"/>
      <c r="COS67" s="12"/>
      <c r="COT67" s="12"/>
      <c r="COU67" s="11"/>
      <c r="COV67" s="12"/>
      <c r="COW67" s="12"/>
      <c r="COX67" s="12"/>
      <c r="COY67" s="12"/>
      <c r="COZ67" s="11"/>
      <c r="CPA67" s="12"/>
      <c r="CPB67" s="12"/>
      <c r="CPC67" s="12"/>
      <c r="CPD67" s="12"/>
      <c r="CPE67" s="11"/>
      <c r="CPF67" s="12"/>
      <c r="CPG67" s="12"/>
      <c r="CPH67" s="12"/>
      <c r="CPI67" s="12"/>
      <c r="CPJ67" s="11"/>
      <c r="CPK67" s="12"/>
      <c r="CPL67" s="12"/>
      <c r="CPM67" s="12"/>
      <c r="CPN67" s="12"/>
      <c r="CPO67" s="11"/>
      <c r="CPP67" s="12"/>
      <c r="CPQ67" s="12"/>
      <c r="CPR67" s="12"/>
      <c r="CPS67" s="12"/>
      <c r="CPT67" s="11"/>
      <c r="CPU67" s="12"/>
      <c r="CPV67" s="12"/>
      <c r="CPW67" s="12"/>
      <c r="CPX67" s="12"/>
      <c r="CPY67" s="11"/>
      <c r="CPZ67" s="12"/>
      <c r="CQA67" s="12"/>
      <c r="CQB67" s="12"/>
      <c r="CQC67" s="12"/>
      <c r="CQD67" s="11"/>
      <c r="CQE67" s="12"/>
      <c r="CQF67" s="12"/>
      <c r="CQG67" s="12"/>
      <c r="CQH67" s="12"/>
      <c r="CQI67" s="11"/>
      <c r="CQJ67" s="12"/>
      <c r="CQK67" s="12"/>
      <c r="CQL67" s="12"/>
      <c r="CQM67" s="12"/>
      <c r="CQN67" s="11"/>
      <c r="CQO67" s="12"/>
      <c r="CQP67" s="12"/>
      <c r="CQQ67" s="12"/>
      <c r="CQR67" s="12"/>
      <c r="CQS67" s="11"/>
      <c r="CQT67" s="12"/>
      <c r="CQU67" s="12"/>
      <c r="CQV67" s="12"/>
      <c r="CQW67" s="12"/>
      <c r="CQX67" s="11"/>
      <c r="CQY67" s="12"/>
      <c r="CQZ67" s="12"/>
      <c r="CRA67" s="12"/>
      <c r="CRB67" s="12"/>
      <c r="CRC67" s="11"/>
      <c r="CRD67" s="12"/>
      <c r="CRE67" s="12"/>
      <c r="CRF67" s="12"/>
      <c r="CRG67" s="12"/>
      <c r="CRH67" s="11"/>
      <c r="CRI67" s="12"/>
      <c r="CRJ67" s="12"/>
      <c r="CRK67" s="12"/>
      <c r="CRL67" s="12"/>
      <c r="CRM67" s="11"/>
      <c r="CRN67" s="12"/>
      <c r="CRO67" s="12"/>
      <c r="CRP67" s="12"/>
      <c r="CRQ67" s="12"/>
      <c r="CRR67" s="11"/>
      <c r="CRS67" s="12"/>
      <c r="CRT67" s="12"/>
      <c r="CRU67" s="12"/>
      <c r="CRV67" s="12"/>
      <c r="CRW67" s="11"/>
      <c r="CRX67" s="12"/>
      <c r="CRY67" s="12"/>
      <c r="CRZ67" s="12"/>
      <c r="CSA67" s="12"/>
      <c r="CSB67" s="11"/>
      <c r="CSC67" s="12"/>
      <c r="CSD67" s="12"/>
      <c r="CSE67" s="12"/>
      <c r="CSF67" s="12"/>
      <c r="CSG67" s="11"/>
      <c r="CSH67" s="12"/>
      <c r="CSI67" s="12"/>
      <c r="CSJ67" s="12"/>
      <c r="CSK67" s="12"/>
      <c r="CSL67" s="11"/>
      <c r="CSM67" s="12"/>
      <c r="CSN67" s="12"/>
      <c r="CSO67" s="12"/>
      <c r="CSP67" s="12"/>
      <c r="CSQ67" s="11"/>
      <c r="CSR67" s="12"/>
      <c r="CSS67" s="12"/>
      <c r="CST67" s="12"/>
      <c r="CSU67" s="12"/>
      <c r="CSV67" s="11"/>
      <c r="CSW67" s="12"/>
      <c r="CSX67" s="12"/>
      <c r="CSY67" s="12"/>
      <c r="CSZ67" s="12"/>
      <c r="CTA67" s="11"/>
      <c r="CTB67" s="12"/>
      <c r="CTC67" s="12"/>
      <c r="CTD67" s="12"/>
      <c r="CTE67" s="12"/>
      <c r="CTF67" s="11"/>
      <c r="CTG67" s="12"/>
      <c r="CTH67" s="12"/>
      <c r="CTI67" s="12"/>
      <c r="CTJ67" s="12"/>
      <c r="CTK67" s="11"/>
      <c r="CTL67" s="12"/>
      <c r="CTM67" s="12"/>
      <c r="CTN67" s="12"/>
      <c r="CTO67" s="12"/>
      <c r="CTP67" s="11"/>
      <c r="CTQ67" s="12"/>
      <c r="CTR67" s="12"/>
      <c r="CTS67" s="12"/>
      <c r="CTT67" s="12"/>
      <c r="CTU67" s="11"/>
      <c r="CTV67" s="12"/>
      <c r="CTW67" s="12"/>
      <c r="CTX67" s="12"/>
      <c r="CTY67" s="12"/>
      <c r="CTZ67" s="11"/>
      <c r="CUA67" s="12"/>
      <c r="CUB67" s="12"/>
      <c r="CUC67" s="12"/>
      <c r="CUD67" s="12"/>
      <c r="CUE67" s="11"/>
      <c r="CUF67" s="12"/>
      <c r="CUG67" s="12"/>
      <c r="CUH67" s="12"/>
      <c r="CUI67" s="12"/>
      <c r="CUJ67" s="11"/>
      <c r="CUK67" s="12"/>
      <c r="CUL67" s="12"/>
      <c r="CUM67" s="12"/>
      <c r="CUN67" s="12"/>
      <c r="CUO67" s="11"/>
      <c r="CUP67" s="12"/>
      <c r="CUQ67" s="12"/>
      <c r="CUR67" s="12"/>
      <c r="CUS67" s="12"/>
      <c r="CUT67" s="11"/>
      <c r="CUU67" s="12"/>
      <c r="CUV67" s="12"/>
      <c r="CUW67" s="12"/>
      <c r="CUX67" s="12"/>
      <c r="CUY67" s="11"/>
      <c r="CUZ67" s="12"/>
      <c r="CVA67" s="12"/>
      <c r="CVB67" s="12"/>
      <c r="CVC67" s="12"/>
      <c r="CVD67" s="11"/>
      <c r="CVE67" s="12"/>
      <c r="CVF67" s="12"/>
      <c r="CVG67" s="12"/>
      <c r="CVH67" s="12"/>
      <c r="CVI67" s="11"/>
      <c r="CVJ67" s="12"/>
      <c r="CVK67" s="12"/>
      <c r="CVL67" s="12"/>
      <c r="CVM67" s="12"/>
      <c r="CVN67" s="11"/>
      <c r="CVO67" s="12"/>
      <c r="CVP67" s="12"/>
      <c r="CVQ67" s="12"/>
      <c r="CVR67" s="12"/>
      <c r="CVS67" s="11"/>
      <c r="CVT67" s="12"/>
      <c r="CVU67" s="12"/>
      <c r="CVV67" s="12"/>
      <c r="CVW67" s="12"/>
      <c r="CVX67" s="11"/>
      <c r="CVY67" s="12"/>
      <c r="CVZ67" s="12"/>
      <c r="CWA67" s="12"/>
      <c r="CWB67" s="12"/>
      <c r="CWC67" s="11"/>
      <c r="CWD67" s="12"/>
      <c r="CWE67" s="12"/>
      <c r="CWF67" s="12"/>
      <c r="CWG67" s="12"/>
      <c r="CWH67" s="11"/>
      <c r="CWI67" s="12"/>
      <c r="CWJ67" s="12"/>
      <c r="CWK67" s="12"/>
      <c r="CWL67" s="12"/>
      <c r="CWM67" s="11"/>
      <c r="CWN67" s="12"/>
      <c r="CWO67" s="12"/>
      <c r="CWP67" s="12"/>
      <c r="CWQ67" s="12"/>
      <c r="CWR67" s="11"/>
      <c r="CWS67" s="12"/>
      <c r="CWT67" s="12"/>
      <c r="CWU67" s="12"/>
      <c r="CWV67" s="12"/>
      <c r="CWW67" s="11"/>
      <c r="CWX67" s="12"/>
      <c r="CWY67" s="12"/>
      <c r="CWZ67" s="12"/>
      <c r="CXA67" s="12"/>
      <c r="CXB67" s="11"/>
      <c r="CXC67" s="12"/>
      <c r="CXD67" s="12"/>
      <c r="CXE67" s="12"/>
      <c r="CXF67" s="12"/>
      <c r="CXG67" s="11"/>
      <c r="CXH67" s="12"/>
      <c r="CXI67" s="12"/>
      <c r="CXJ67" s="12"/>
      <c r="CXK67" s="12"/>
      <c r="CXL67" s="11"/>
      <c r="CXM67" s="12"/>
      <c r="CXN67" s="12"/>
      <c r="CXO67" s="12"/>
      <c r="CXP67" s="12"/>
      <c r="CXQ67" s="11"/>
      <c r="CXR67" s="12"/>
      <c r="CXS67" s="12"/>
      <c r="CXT67" s="12"/>
      <c r="CXU67" s="12"/>
      <c r="CXV67" s="11"/>
      <c r="CXW67" s="12"/>
      <c r="CXX67" s="12"/>
      <c r="CXY67" s="12"/>
      <c r="CXZ67" s="12"/>
      <c r="CYA67" s="11"/>
      <c r="CYB67" s="12"/>
      <c r="CYC67" s="12"/>
      <c r="CYD67" s="12"/>
      <c r="CYE67" s="12"/>
      <c r="CYF67" s="11"/>
      <c r="CYG67" s="12"/>
      <c r="CYH67" s="12"/>
      <c r="CYI67" s="12"/>
      <c r="CYJ67" s="12"/>
      <c r="CYK67" s="11"/>
      <c r="CYL67" s="12"/>
      <c r="CYM67" s="12"/>
      <c r="CYN67" s="12"/>
      <c r="CYO67" s="12"/>
      <c r="CYP67" s="11"/>
      <c r="CYQ67" s="12"/>
      <c r="CYR67" s="12"/>
      <c r="CYS67" s="12"/>
      <c r="CYT67" s="12"/>
      <c r="CYU67" s="11"/>
      <c r="CYV67" s="12"/>
      <c r="CYW67" s="12"/>
      <c r="CYX67" s="12"/>
      <c r="CYY67" s="12"/>
      <c r="CYZ67" s="11"/>
      <c r="CZA67" s="12"/>
      <c r="CZB67" s="12"/>
      <c r="CZC67" s="12"/>
      <c r="CZD67" s="12"/>
      <c r="CZE67" s="11"/>
      <c r="CZF67" s="12"/>
      <c r="CZG67" s="12"/>
      <c r="CZH67" s="12"/>
      <c r="CZI67" s="12"/>
      <c r="CZJ67" s="11"/>
      <c r="CZK67" s="12"/>
      <c r="CZL67" s="12"/>
      <c r="CZM67" s="12"/>
      <c r="CZN67" s="12"/>
      <c r="CZO67" s="11"/>
      <c r="CZP67" s="12"/>
      <c r="CZQ67" s="12"/>
      <c r="CZR67" s="12"/>
      <c r="CZS67" s="12"/>
      <c r="CZT67" s="11"/>
      <c r="CZU67" s="12"/>
      <c r="CZV67" s="12"/>
      <c r="CZW67" s="12"/>
      <c r="CZX67" s="12"/>
      <c r="CZY67" s="11"/>
      <c r="CZZ67" s="12"/>
      <c r="DAA67" s="12"/>
      <c r="DAB67" s="12"/>
      <c r="DAC67" s="12"/>
      <c r="DAD67" s="11"/>
      <c r="DAE67" s="12"/>
      <c r="DAF67" s="12"/>
      <c r="DAG67" s="12"/>
      <c r="DAH67" s="12"/>
      <c r="DAI67" s="11"/>
      <c r="DAJ67" s="12"/>
      <c r="DAK67" s="12"/>
      <c r="DAL67" s="12"/>
      <c r="DAM67" s="12"/>
      <c r="DAN67" s="11"/>
      <c r="DAO67" s="12"/>
      <c r="DAP67" s="12"/>
      <c r="DAQ67" s="12"/>
      <c r="DAR67" s="12"/>
      <c r="DAS67" s="11"/>
      <c r="DAT67" s="12"/>
      <c r="DAU67" s="12"/>
      <c r="DAV67" s="12"/>
      <c r="DAW67" s="12"/>
      <c r="DAX67" s="11"/>
      <c r="DAY67" s="12"/>
      <c r="DAZ67" s="12"/>
      <c r="DBA67" s="12"/>
      <c r="DBB67" s="12"/>
      <c r="DBC67" s="11"/>
      <c r="DBD67" s="12"/>
      <c r="DBE67" s="12"/>
      <c r="DBF67" s="12"/>
      <c r="DBG67" s="12"/>
      <c r="DBH67" s="11"/>
      <c r="DBI67" s="12"/>
      <c r="DBJ67" s="12"/>
      <c r="DBK67" s="12"/>
      <c r="DBL67" s="12"/>
      <c r="DBM67" s="11"/>
      <c r="DBN67" s="12"/>
      <c r="DBO67" s="12"/>
      <c r="DBP67" s="12"/>
      <c r="DBQ67" s="12"/>
      <c r="DBR67" s="11"/>
      <c r="DBS67" s="12"/>
      <c r="DBT67" s="12"/>
      <c r="DBU67" s="12"/>
      <c r="DBV67" s="12"/>
      <c r="DBW67" s="11"/>
      <c r="DBX67" s="12"/>
      <c r="DBY67" s="12"/>
      <c r="DBZ67" s="12"/>
      <c r="DCA67" s="12"/>
      <c r="DCB67" s="11"/>
      <c r="DCC67" s="12"/>
      <c r="DCD67" s="12"/>
      <c r="DCE67" s="12"/>
      <c r="DCF67" s="12"/>
      <c r="DCG67" s="11"/>
      <c r="DCH67" s="12"/>
      <c r="DCI67" s="12"/>
      <c r="DCJ67" s="12"/>
      <c r="DCK67" s="12"/>
      <c r="DCL67" s="11"/>
      <c r="DCM67" s="12"/>
      <c r="DCN67" s="12"/>
      <c r="DCO67" s="12"/>
      <c r="DCP67" s="12"/>
      <c r="DCQ67" s="11"/>
      <c r="DCR67" s="12"/>
      <c r="DCS67" s="12"/>
      <c r="DCT67" s="12"/>
      <c r="DCU67" s="12"/>
      <c r="DCV67" s="11"/>
      <c r="DCW67" s="12"/>
      <c r="DCX67" s="12"/>
      <c r="DCY67" s="12"/>
      <c r="DCZ67" s="12"/>
      <c r="DDA67" s="11"/>
      <c r="DDB67" s="12"/>
      <c r="DDC67" s="12"/>
      <c r="DDD67" s="12"/>
      <c r="DDE67" s="12"/>
      <c r="DDF67" s="11"/>
      <c r="DDG67" s="12"/>
      <c r="DDH67" s="12"/>
      <c r="DDI67" s="12"/>
      <c r="DDJ67" s="12"/>
      <c r="DDK67" s="11"/>
      <c r="DDL67" s="12"/>
      <c r="DDM67" s="12"/>
      <c r="DDN67" s="12"/>
      <c r="DDO67" s="12"/>
      <c r="DDP67" s="11"/>
      <c r="DDQ67" s="12"/>
      <c r="DDR67" s="12"/>
      <c r="DDS67" s="12"/>
      <c r="DDT67" s="12"/>
      <c r="DDU67" s="11"/>
      <c r="DDV67" s="12"/>
      <c r="DDW67" s="12"/>
      <c r="DDX67" s="12"/>
      <c r="DDY67" s="12"/>
      <c r="DDZ67" s="11"/>
      <c r="DEA67" s="12"/>
      <c r="DEB67" s="12"/>
      <c r="DEC67" s="12"/>
      <c r="DED67" s="12"/>
      <c r="DEE67" s="11"/>
      <c r="DEF67" s="12"/>
      <c r="DEG67" s="12"/>
      <c r="DEH67" s="12"/>
      <c r="DEI67" s="12"/>
      <c r="DEJ67" s="11"/>
      <c r="DEK67" s="12"/>
      <c r="DEL67" s="12"/>
      <c r="DEM67" s="12"/>
      <c r="DEN67" s="12"/>
      <c r="DEO67" s="11"/>
      <c r="DEP67" s="12"/>
      <c r="DEQ67" s="12"/>
      <c r="DER67" s="12"/>
      <c r="DES67" s="12"/>
      <c r="DET67" s="11"/>
      <c r="DEU67" s="12"/>
      <c r="DEV67" s="12"/>
      <c r="DEW67" s="12"/>
      <c r="DEX67" s="12"/>
      <c r="DEY67" s="11"/>
      <c r="DEZ67" s="12"/>
      <c r="DFA67" s="12"/>
      <c r="DFB67" s="12"/>
      <c r="DFC67" s="12"/>
      <c r="DFD67" s="11"/>
      <c r="DFE67" s="12"/>
      <c r="DFF67" s="12"/>
      <c r="DFG67" s="12"/>
      <c r="DFH67" s="12"/>
      <c r="DFI67" s="11"/>
      <c r="DFJ67" s="12"/>
      <c r="DFK67" s="12"/>
      <c r="DFL67" s="12"/>
      <c r="DFM67" s="12"/>
      <c r="DFN67" s="11"/>
      <c r="DFO67" s="12"/>
      <c r="DFP67" s="12"/>
      <c r="DFQ67" s="12"/>
      <c r="DFR67" s="12"/>
      <c r="DFS67" s="11"/>
      <c r="DFT67" s="12"/>
      <c r="DFU67" s="12"/>
      <c r="DFV67" s="12"/>
      <c r="DFW67" s="12"/>
      <c r="DFX67" s="11"/>
      <c r="DFY67" s="12"/>
      <c r="DFZ67" s="12"/>
      <c r="DGA67" s="12"/>
      <c r="DGB67" s="12"/>
      <c r="DGC67" s="11"/>
      <c r="DGD67" s="12"/>
      <c r="DGE67" s="12"/>
      <c r="DGF67" s="12"/>
      <c r="DGG67" s="12"/>
      <c r="DGH67" s="11"/>
      <c r="DGI67" s="12"/>
      <c r="DGJ67" s="12"/>
      <c r="DGK67" s="12"/>
      <c r="DGL67" s="12"/>
      <c r="DGM67" s="11"/>
      <c r="DGN67" s="12"/>
      <c r="DGO67" s="12"/>
      <c r="DGP67" s="12"/>
      <c r="DGQ67" s="12"/>
      <c r="DGR67" s="11"/>
      <c r="DGS67" s="12"/>
      <c r="DGT67" s="12"/>
      <c r="DGU67" s="12"/>
      <c r="DGV67" s="12"/>
      <c r="DGW67" s="11"/>
      <c r="DGX67" s="12"/>
      <c r="DGY67" s="12"/>
      <c r="DGZ67" s="12"/>
      <c r="DHA67" s="12"/>
      <c r="DHB67" s="11"/>
      <c r="DHC67" s="12"/>
      <c r="DHD67" s="12"/>
      <c r="DHE67" s="12"/>
      <c r="DHF67" s="12"/>
      <c r="DHG67" s="11"/>
      <c r="DHH67" s="12"/>
      <c r="DHI67" s="12"/>
      <c r="DHJ67" s="12"/>
      <c r="DHK67" s="12"/>
      <c r="DHL67" s="11"/>
      <c r="DHM67" s="12"/>
      <c r="DHN67" s="12"/>
      <c r="DHO67" s="12"/>
      <c r="DHP67" s="12"/>
      <c r="DHQ67" s="11"/>
      <c r="DHR67" s="12"/>
      <c r="DHS67" s="12"/>
      <c r="DHT67" s="12"/>
      <c r="DHU67" s="12"/>
      <c r="DHV67" s="11"/>
      <c r="DHW67" s="12"/>
      <c r="DHX67" s="12"/>
      <c r="DHY67" s="12"/>
      <c r="DHZ67" s="12"/>
      <c r="DIA67" s="11"/>
      <c r="DIB67" s="12"/>
      <c r="DIC67" s="12"/>
      <c r="DID67" s="12"/>
      <c r="DIE67" s="12"/>
      <c r="DIF67" s="11"/>
      <c r="DIG67" s="12"/>
      <c r="DIH67" s="12"/>
      <c r="DII67" s="12"/>
      <c r="DIJ67" s="12"/>
      <c r="DIK67" s="11"/>
      <c r="DIL67" s="12"/>
      <c r="DIM67" s="12"/>
      <c r="DIN67" s="12"/>
      <c r="DIO67" s="12"/>
      <c r="DIP67" s="11"/>
      <c r="DIQ67" s="12"/>
      <c r="DIR67" s="12"/>
      <c r="DIS67" s="12"/>
      <c r="DIT67" s="12"/>
      <c r="DIU67" s="11"/>
      <c r="DIV67" s="12"/>
      <c r="DIW67" s="12"/>
      <c r="DIX67" s="12"/>
      <c r="DIY67" s="12"/>
      <c r="DIZ67" s="11"/>
      <c r="DJA67" s="12"/>
      <c r="DJB67" s="12"/>
      <c r="DJC67" s="12"/>
      <c r="DJD67" s="12"/>
      <c r="DJE67" s="11"/>
      <c r="DJF67" s="12"/>
      <c r="DJG67" s="12"/>
      <c r="DJH67" s="12"/>
      <c r="DJI67" s="12"/>
      <c r="DJJ67" s="11"/>
      <c r="DJK67" s="12"/>
      <c r="DJL67" s="12"/>
      <c r="DJM67" s="12"/>
      <c r="DJN67" s="12"/>
      <c r="DJO67" s="11"/>
      <c r="DJP67" s="12"/>
      <c r="DJQ67" s="12"/>
      <c r="DJR67" s="12"/>
      <c r="DJS67" s="12"/>
      <c r="DJT67" s="11"/>
      <c r="DJU67" s="12"/>
      <c r="DJV67" s="12"/>
      <c r="DJW67" s="12"/>
      <c r="DJX67" s="12"/>
      <c r="DJY67" s="11"/>
      <c r="DJZ67" s="12"/>
      <c r="DKA67" s="12"/>
      <c r="DKB67" s="12"/>
      <c r="DKC67" s="12"/>
      <c r="DKD67" s="11"/>
      <c r="DKE67" s="12"/>
      <c r="DKF67" s="12"/>
      <c r="DKG67" s="12"/>
      <c r="DKH67" s="12"/>
      <c r="DKI67" s="11"/>
      <c r="DKJ67" s="12"/>
      <c r="DKK67" s="12"/>
      <c r="DKL67" s="12"/>
      <c r="DKM67" s="12"/>
      <c r="DKN67" s="11"/>
      <c r="DKO67" s="12"/>
      <c r="DKP67" s="12"/>
      <c r="DKQ67" s="12"/>
      <c r="DKR67" s="12"/>
      <c r="DKS67" s="11"/>
      <c r="DKT67" s="12"/>
      <c r="DKU67" s="12"/>
      <c r="DKV67" s="12"/>
      <c r="DKW67" s="12"/>
      <c r="DKX67" s="11"/>
      <c r="DKY67" s="12"/>
      <c r="DKZ67" s="12"/>
      <c r="DLA67" s="12"/>
      <c r="DLB67" s="12"/>
      <c r="DLC67" s="11"/>
      <c r="DLD67" s="12"/>
      <c r="DLE67" s="12"/>
      <c r="DLF67" s="12"/>
      <c r="DLG67" s="12"/>
      <c r="DLH67" s="11"/>
      <c r="DLI67" s="12"/>
      <c r="DLJ67" s="12"/>
      <c r="DLK67" s="12"/>
      <c r="DLL67" s="12"/>
      <c r="DLM67" s="11"/>
      <c r="DLN67" s="12"/>
      <c r="DLO67" s="12"/>
      <c r="DLP67" s="12"/>
      <c r="DLQ67" s="12"/>
      <c r="DLR67" s="11"/>
      <c r="DLS67" s="12"/>
      <c r="DLT67" s="12"/>
      <c r="DLU67" s="12"/>
      <c r="DLV67" s="12"/>
      <c r="DLW67" s="11"/>
      <c r="DLX67" s="12"/>
      <c r="DLY67" s="12"/>
      <c r="DLZ67" s="12"/>
      <c r="DMA67" s="12"/>
      <c r="DMB67" s="11"/>
      <c r="DMC67" s="12"/>
      <c r="DMD67" s="12"/>
      <c r="DME67" s="12"/>
      <c r="DMF67" s="12"/>
      <c r="DMG67" s="11"/>
      <c r="DMH67" s="12"/>
      <c r="DMI67" s="12"/>
      <c r="DMJ67" s="12"/>
      <c r="DMK67" s="12"/>
      <c r="DML67" s="11"/>
      <c r="DMM67" s="12"/>
      <c r="DMN67" s="12"/>
      <c r="DMO67" s="12"/>
      <c r="DMP67" s="12"/>
      <c r="DMQ67" s="11"/>
      <c r="DMR67" s="12"/>
      <c r="DMS67" s="12"/>
      <c r="DMT67" s="12"/>
      <c r="DMU67" s="12"/>
      <c r="DMV67" s="11"/>
      <c r="DMW67" s="12"/>
      <c r="DMX67" s="12"/>
      <c r="DMY67" s="12"/>
      <c r="DMZ67" s="12"/>
      <c r="DNA67" s="11"/>
      <c r="DNB67" s="12"/>
      <c r="DNC67" s="12"/>
      <c r="DND67" s="12"/>
      <c r="DNE67" s="12"/>
      <c r="DNF67" s="11"/>
      <c r="DNG67" s="12"/>
      <c r="DNH67" s="12"/>
      <c r="DNI67" s="12"/>
      <c r="DNJ67" s="12"/>
      <c r="DNK67" s="11"/>
      <c r="DNL67" s="12"/>
      <c r="DNM67" s="12"/>
      <c r="DNN67" s="12"/>
      <c r="DNO67" s="12"/>
      <c r="DNP67" s="11"/>
      <c r="DNQ67" s="12"/>
      <c r="DNR67" s="12"/>
      <c r="DNS67" s="12"/>
      <c r="DNT67" s="12"/>
      <c r="DNU67" s="11"/>
      <c r="DNV67" s="12"/>
      <c r="DNW67" s="12"/>
      <c r="DNX67" s="12"/>
      <c r="DNY67" s="12"/>
      <c r="DNZ67" s="11"/>
      <c r="DOA67" s="12"/>
      <c r="DOB67" s="12"/>
      <c r="DOC67" s="12"/>
      <c r="DOD67" s="12"/>
      <c r="DOE67" s="11"/>
      <c r="DOF67" s="12"/>
      <c r="DOG67" s="12"/>
      <c r="DOH67" s="12"/>
      <c r="DOI67" s="12"/>
      <c r="DOJ67" s="11"/>
      <c r="DOK67" s="12"/>
      <c r="DOL67" s="12"/>
      <c r="DOM67" s="12"/>
      <c r="DON67" s="12"/>
      <c r="DOO67" s="11"/>
      <c r="DOP67" s="12"/>
      <c r="DOQ67" s="12"/>
      <c r="DOR67" s="12"/>
      <c r="DOS67" s="12"/>
      <c r="DOT67" s="11"/>
      <c r="DOU67" s="12"/>
      <c r="DOV67" s="12"/>
      <c r="DOW67" s="12"/>
      <c r="DOX67" s="12"/>
      <c r="DOY67" s="11"/>
      <c r="DOZ67" s="12"/>
      <c r="DPA67" s="12"/>
      <c r="DPB67" s="12"/>
      <c r="DPC67" s="12"/>
      <c r="DPD67" s="11"/>
      <c r="DPE67" s="12"/>
      <c r="DPF67" s="12"/>
      <c r="DPG67" s="12"/>
      <c r="DPH67" s="12"/>
      <c r="DPI67" s="11"/>
      <c r="DPJ67" s="12"/>
      <c r="DPK67" s="12"/>
      <c r="DPL67" s="12"/>
      <c r="DPM67" s="12"/>
      <c r="DPN67" s="11"/>
      <c r="DPO67" s="12"/>
      <c r="DPP67" s="12"/>
      <c r="DPQ67" s="12"/>
      <c r="DPR67" s="12"/>
      <c r="DPS67" s="11"/>
      <c r="DPT67" s="12"/>
      <c r="DPU67" s="12"/>
      <c r="DPV67" s="12"/>
      <c r="DPW67" s="12"/>
      <c r="DPX67" s="11"/>
      <c r="DPY67" s="12"/>
      <c r="DPZ67" s="12"/>
      <c r="DQA67" s="12"/>
      <c r="DQB67" s="12"/>
      <c r="DQC67" s="11"/>
      <c r="DQD67" s="12"/>
      <c r="DQE67" s="12"/>
      <c r="DQF67" s="12"/>
      <c r="DQG67" s="12"/>
      <c r="DQH67" s="11"/>
      <c r="DQI67" s="12"/>
      <c r="DQJ67" s="12"/>
      <c r="DQK67" s="12"/>
      <c r="DQL67" s="12"/>
      <c r="DQM67" s="11"/>
      <c r="DQN67" s="12"/>
      <c r="DQO67" s="12"/>
      <c r="DQP67" s="12"/>
      <c r="DQQ67" s="12"/>
      <c r="DQR67" s="11"/>
      <c r="DQS67" s="12"/>
      <c r="DQT67" s="12"/>
      <c r="DQU67" s="12"/>
      <c r="DQV67" s="12"/>
      <c r="DQW67" s="11"/>
      <c r="DQX67" s="12"/>
      <c r="DQY67" s="12"/>
      <c r="DQZ67" s="12"/>
      <c r="DRA67" s="12"/>
      <c r="DRB67" s="11"/>
      <c r="DRC67" s="12"/>
      <c r="DRD67" s="12"/>
      <c r="DRE67" s="12"/>
      <c r="DRF67" s="12"/>
      <c r="DRG67" s="11"/>
      <c r="DRH67" s="12"/>
      <c r="DRI67" s="12"/>
      <c r="DRJ67" s="12"/>
      <c r="DRK67" s="12"/>
      <c r="DRL67" s="11"/>
      <c r="DRM67" s="12"/>
      <c r="DRN67" s="12"/>
      <c r="DRO67" s="12"/>
      <c r="DRP67" s="12"/>
      <c r="DRQ67" s="11"/>
      <c r="DRR67" s="12"/>
      <c r="DRS67" s="12"/>
      <c r="DRT67" s="12"/>
      <c r="DRU67" s="12"/>
      <c r="DRV67" s="11"/>
      <c r="DRW67" s="12"/>
      <c r="DRX67" s="12"/>
      <c r="DRY67" s="12"/>
      <c r="DRZ67" s="12"/>
      <c r="DSA67" s="11"/>
      <c r="DSB67" s="12"/>
      <c r="DSC67" s="12"/>
      <c r="DSD67" s="12"/>
      <c r="DSE67" s="12"/>
      <c r="DSF67" s="11"/>
      <c r="DSG67" s="12"/>
      <c r="DSH67" s="12"/>
      <c r="DSI67" s="12"/>
      <c r="DSJ67" s="12"/>
      <c r="DSK67" s="11"/>
      <c r="DSL67" s="12"/>
      <c r="DSM67" s="12"/>
      <c r="DSN67" s="12"/>
      <c r="DSO67" s="12"/>
      <c r="DSP67" s="11"/>
      <c r="DSQ67" s="12"/>
      <c r="DSR67" s="12"/>
      <c r="DSS67" s="12"/>
      <c r="DST67" s="12"/>
      <c r="DSU67" s="11"/>
      <c r="DSV67" s="12"/>
      <c r="DSW67" s="12"/>
      <c r="DSX67" s="12"/>
      <c r="DSY67" s="12"/>
      <c r="DSZ67" s="11"/>
      <c r="DTA67" s="12"/>
      <c r="DTB67" s="12"/>
      <c r="DTC67" s="12"/>
      <c r="DTD67" s="12"/>
      <c r="DTE67" s="11"/>
      <c r="DTF67" s="12"/>
      <c r="DTG67" s="12"/>
      <c r="DTH67" s="12"/>
      <c r="DTI67" s="12"/>
      <c r="DTJ67" s="11"/>
      <c r="DTK67" s="12"/>
      <c r="DTL67" s="12"/>
      <c r="DTM67" s="12"/>
      <c r="DTN67" s="12"/>
      <c r="DTO67" s="11"/>
      <c r="DTP67" s="12"/>
      <c r="DTQ67" s="12"/>
      <c r="DTR67" s="12"/>
      <c r="DTS67" s="12"/>
      <c r="DTT67" s="11"/>
      <c r="DTU67" s="12"/>
      <c r="DTV67" s="12"/>
      <c r="DTW67" s="12"/>
      <c r="DTX67" s="12"/>
      <c r="DTY67" s="11"/>
      <c r="DTZ67" s="12"/>
      <c r="DUA67" s="12"/>
      <c r="DUB67" s="12"/>
      <c r="DUC67" s="12"/>
      <c r="DUD67" s="11"/>
      <c r="DUE67" s="12"/>
      <c r="DUF67" s="12"/>
      <c r="DUG67" s="12"/>
      <c r="DUH67" s="12"/>
      <c r="DUI67" s="11"/>
      <c r="DUJ67" s="12"/>
      <c r="DUK67" s="12"/>
      <c r="DUL67" s="12"/>
      <c r="DUM67" s="12"/>
      <c r="DUN67" s="11"/>
      <c r="DUO67" s="12"/>
      <c r="DUP67" s="12"/>
      <c r="DUQ67" s="12"/>
      <c r="DUR67" s="12"/>
      <c r="DUS67" s="11"/>
      <c r="DUT67" s="12"/>
      <c r="DUU67" s="12"/>
      <c r="DUV67" s="12"/>
      <c r="DUW67" s="12"/>
      <c r="DUX67" s="11"/>
      <c r="DUY67" s="12"/>
      <c r="DUZ67" s="12"/>
      <c r="DVA67" s="12"/>
      <c r="DVB67" s="12"/>
      <c r="DVC67" s="11"/>
      <c r="DVD67" s="12"/>
      <c r="DVE67" s="12"/>
      <c r="DVF67" s="12"/>
      <c r="DVG67" s="12"/>
      <c r="DVH67" s="11"/>
      <c r="DVI67" s="12"/>
      <c r="DVJ67" s="12"/>
      <c r="DVK67" s="12"/>
      <c r="DVL67" s="12"/>
      <c r="DVM67" s="11"/>
      <c r="DVN67" s="12"/>
      <c r="DVO67" s="12"/>
      <c r="DVP67" s="12"/>
      <c r="DVQ67" s="12"/>
      <c r="DVR67" s="11"/>
      <c r="DVS67" s="12"/>
      <c r="DVT67" s="12"/>
      <c r="DVU67" s="12"/>
      <c r="DVV67" s="12"/>
      <c r="DVW67" s="11"/>
      <c r="DVX67" s="12"/>
      <c r="DVY67" s="12"/>
      <c r="DVZ67" s="12"/>
      <c r="DWA67" s="12"/>
      <c r="DWB67" s="11"/>
      <c r="DWC67" s="12"/>
      <c r="DWD67" s="12"/>
      <c r="DWE67" s="12"/>
      <c r="DWF67" s="12"/>
      <c r="DWG67" s="11"/>
      <c r="DWH67" s="12"/>
      <c r="DWI67" s="12"/>
      <c r="DWJ67" s="12"/>
      <c r="DWK67" s="12"/>
      <c r="DWL67" s="11"/>
      <c r="DWM67" s="12"/>
      <c r="DWN67" s="12"/>
      <c r="DWO67" s="12"/>
      <c r="DWP67" s="12"/>
      <c r="DWQ67" s="11"/>
      <c r="DWR67" s="12"/>
      <c r="DWS67" s="12"/>
      <c r="DWT67" s="12"/>
      <c r="DWU67" s="12"/>
      <c r="DWV67" s="11"/>
      <c r="DWW67" s="12"/>
      <c r="DWX67" s="12"/>
      <c r="DWY67" s="12"/>
      <c r="DWZ67" s="12"/>
      <c r="DXA67" s="11"/>
      <c r="DXB67" s="12"/>
      <c r="DXC67" s="12"/>
      <c r="DXD67" s="12"/>
      <c r="DXE67" s="12"/>
      <c r="DXF67" s="11"/>
      <c r="DXG67" s="12"/>
      <c r="DXH67" s="12"/>
      <c r="DXI67" s="12"/>
      <c r="DXJ67" s="12"/>
      <c r="DXK67" s="11"/>
      <c r="DXL67" s="12"/>
      <c r="DXM67" s="12"/>
      <c r="DXN67" s="12"/>
      <c r="DXO67" s="12"/>
      <c r="DXP67" s="11"/>
      <c r="DXQ67" s="12"/>
      <c r="DXR67" s="12"/>
      <c r="DXS67" s="12"/>
      <c r="DXT67" s="12"/>
      <c r="DXU67" s="11"/>
      <c r="DXV67" s="12"/>
      <c r="DXW67" s="12"/>
      <c r="DXX67" s="12"/>
      <c r="DXY67" s="12"/>
      <c r="DXZ67" s="11"/>
      <c r="DYA67" s="12"/>
      <c r="DYB67" s="12"/>
      <c r="DYC67" s="12"/>
      <c r="DYD67" s="12"/>
      <c r="DYE67" s="11"/>
      <c r="DYF67" s="12"/>
      <c r="DYG67" s="12"/>
      <c r="DYH67" s="12"/>
      <c r="DYI67" s="12"/>
      <c r="DYJ67" s="11"/>
      <c r="DYK67" s="12"/>
      <c r="DYL67" s="12"/>
      <c r="DYM67" s="12"/>
      <c r="DYN67" s="12"/>
      <c r="DYO67" s="11"/>
      <c r="DYP67" s="12"/>
      <c r="DYQ67" s="12"/>
      <c r="DYR67" s="12"/>
      <c r="DYS67" s="12"/>
      <c r="DYT67" s="11"/>
      <c r="DYU67" s="12"/>
      <c r="DYV67" s="12"/>
      <c r="DYW67" s="12"/>
      <c r="DYX67" s="12"/>
      <c r="DYY67" s="11"/>
      <c r="DYZ67" s="12"/>
      <c r="DZA67" s="12"/>
      <c r="DZB67" s="12"/>
      <c r="DZC67" s="12"/>
      <c r="DZD67" s="11"/>
      <c r="DZE67" s="12"/>
      <c r="DZF67" s="12"/>
      <c r="DZG67" s="12"/>
      <c r="DZH67" s="12"/>
      <c r="DZI67" s="11"/>
      <c r="DZJ67" s="12"/>
      <c r="DZK67" s="12"/>
      <c r="DZL67" s="12"/>
      <c r="DZM67" s="12"/>
      <c r="DZN67" s="11"/>
      <c r="DZO67" s="12"/>
      <c r="DZP67" s="12"/>
      <c r="DZQ67" s="12"/>
      <c r="DZR67" s="12"/>
      <c r="DZS67" s="11"/>
      <c r="DZT67" s="12"/>
      <c r="DZU67" s="12"/>
      <c r="DZV67" s="12"/>
      <c r="DZW67" s="12"/>
      <c r="DZX67" s="11"/>
      <c r="DZY67" s="12"/>
      <c r="DZZ67" s="12"/>
      <c r="EAA67" s="12"/>
      <c r="EAB67" s="12"/>
      <c r="EAC67" s="11"/>
      <c r="EAD67" s="12"/>
      <c r="EAE67" s="12"/>
      <c r="EAF67" s="12"/>
      <c r="EAG67" s="12"/>
      <c r="EAH67" s="11"/>
      <c r="EAI67" s="12"/>
      <c r="EAJ67" s="12"/>
      <c r="EAK67" s="12"/>
      <c r="EAL67" s="12"/>
      <c r="EAM67" s="11"/>
      <c r="EAN67" s="12"/>
      <c r="EAO67" s="12"/>
      <c r="EAP67" s="12"/>
      <c r="EAQ67" s="12"/>
      <c r="EAR67" s="11"/>
      <c r="EAS67" s="12"/>
      <c r="EAT67" s="12"/>
      <c r="EAU67" s="12"/>
      <c r="EAV67" s="12"/>
      <c r="EAW67" s="11"/>
      <c r="EAX67" s="12"/>
      <c r="EAY67" s="12"/>
      <c r="EAZ67" s="12"/>
      <c r="EBA67" s="12"/>
      <c r="EBB67" s="11"/>
      <c r="EBC67" s="12"/>
      <c r="EBD67" s="12"/>
      <c r="EBE67" s="12"/>
      <c r="EBF67" s="12"/>
      <c r="EBG67" s="11"/>
      <c r="EBH67" s="12"/>
      <c r="EBI67" s="12"/>
      <c r="EBJ67" s="12"/>
      <c r="EBK67" s="12"/>
      <c r="EBL67" s="11"/>
      <c r="EBM67" s="12"/>
      <c r="EBN67" s="12"/>
      <c r="EBO67" s="12"/>
      <c r="EBP67" s="12"/>
      <c r="EBQ67" s="11"/>
      <c r="EBR67" s="12"/>
      <c r="EBS67" s="12"/>
      <c r="EBT67" s="12"/>
      <c r="EBU67" s="12"/>
      <c r="EBV67" s="11"/>
      <c r="EBW67" s="12"/>
      <c r="EBX67" s="12"/>
      <c r="EBY67" s="12"/>
      <c r="EBZ67" s="12"/>
      <c r="ECA67" s="11"/>
      <c r="ECB67" s="12"/>
      <c r="ECC67" s="12"/>
      <c r="ECD67" s="12"/>
      <c r="ECE67" s="12"/>
      <c r="ECF67" s="11"/>
      <c r="ECG67" s="12"/>
      <c r="ECH67" s="12"/>
      <c r="ECI67" s="12"/>
      <c r="ECJ67" s="12"/>
      <c r="ECK67" s="11"/>
      <c r="ECL67" s="12"/>
      <c r="ECM67" s="12"/>
      <c r="ECN67" s="12"/>
      <c r="ECO67" s="12"/>
      <c r="ECP67" s="11"/>
      <c r="ECQ67" s="12"/>
      <c r="ECR67" s="12"/>
      <c r="ECS67" s="12"/>
      <c r="ECT67" s="12"/>
      <c r="ECU67" s="11"/>
      <c r="ECV67" s="12"/>
      <c r="ECW67" s="12"/>
      <c r="ECX67" s="12"/>
      <c r="ECY67" s="12"/>
      <c r="ECZ67" s="11"/>
      <c r="EDA67" s="12"/>
      <c r="EDB67" s="12"/>
      <c r="EDC67" s="12"/>
      <c r="EDD67" s="12"/>
      <c r="EDE67" s="11"/>
      <c r="EDF67" s="12"/>
      <c r="EDG67" s="12"/>
      <c r="EDH67" s="12"/>
      <c r="EDI67" s="12"/>
      <c r="EDJ67" s="11"/>
      <c r="EDK67" s="12"/>
      <c r="EDL67" s="12"/>
      <c r="EDM67" s="12"/>
      <c r="EDN67" s="12"/>
      <c r="EDO67" s="11"/>
      <c r="EDP67" s="12"/>
      <c r="EDQ67" s="12"/>
      <c r="EDR67" s="12"/>
      <c r="EDS67" s="12"/>
      <c r="EDT67" s="11"/>
      <c r="EDU67" s="12"/>
      <c r="EDV67" s="12"/>
      <c r="EDW67" s="12"/>
      <c r="EDX67" s="12"/>
      <c r="EDY67" s="11"/>
      <c r="EDZ67" s="12"/>
      <c r="EEA67" s="12"/>
      <c r="EEB67" s="12"/>
      <c r="EEC67" s="12"/>
      <c r="EED67" s="11"/>
      <c r="EEE67" s="12"/>
      <c r="EEF67" s="12"/>
      <c r="EEG67" s="12"/>
      <c r="EEH67" s="12"/>
      <c r="EEI67" s="11"/>
      <c r="EEJ67" s="12"/>
      <c r="EEK67" s="12"/>
      <c r="EEL67" s="12"/>
      <c r="EEM67" s="12"/>
      <c r="EEN67" s="11"/>
      <c r="EEO67" s="12"/>
      <c r="EEP67" s="12"/>
      <c r="EEQ67" s="12"/>
      <c r="EER67" s="12"/>
      <c r="EES67" s="11"/>
      <c r="EET67" s="12"/>
      <c r="EEU67" s="12"/>
      <c r="EEV67" s="12"/>
      <c r="EEW67" s="12"/>
      <c r="EEX67" s="11"/>
      <c r="EEY67" s="12"/>
      <c r="EEZ67" s="12"/>
      <c r="EFA67" s="12"/>
      <c r="EFB67" s="12"/>
      <c r="EFC67" s="11"/>
      <c r="EFD67" s="12"/>
      <c r="EFE67" s="12"/>
      <c r="EFF67" s="12"/>
      <c r="EFG67" s="12"/>
      <c r="EFH67" s="11"/>
      <c r="EFI67" s="12"/>
      <c r="EFJ67" s="12"/>
      <c r="EFK67" s="12"/>
      <c r="EFL67" s="12"/>
      <c r="EFM67" s="11"/>
      <c r="EFN67" s="12"/>
      <c r="EFO67" s="12"/>
      <c r="EFP67" s="12"/>
      <c r="EFQ67" s="12"/>
      <c r="EFR67" s="11"/>
      <c r="EFS67" s="12"/>
      <c r="EFT67" s="12"/>
      <c r="EFU67" s="12"/>
      <c r="EFV67" s="12"/>
      <c r="EFW67" s="11"/>
      <c r="EFX67" s="12"/>
      <c r="EFY67" s="12"/>
      <c r="EFZ67" s="12"/>
      <c r="EGA67" s="12"/>
      <c r="EGB67" s="11"/>
      <c r="EGC67" s="12"/>
      <c r="EGD67" s="12"/>
      <c r="EGE67" s="12"/>
      <c r="EGF67" s="12"/>
      <c r="EGG67" s="11"/>
      <c r="EGH67" s="12"/>
      <c r="EGI67" s="12"/>
      <c r="EGJ67" s="12"/>
      <c r="EGK67" s="12"/>
      <c r="EGL67" s="11"/>
      <c r="EGM67" s="12"/>
      <c r="EGN67" s="12"/>
      <c r="EGO67" s="12"/>
      <c r="EGP67" s="12"/>
      <c r="EGQ67" s="11"/>
      <c r="EGR67" s="12"/>
      <c r="EGS67" s="12"/>
      <c r="EGT67" s="12"/>
      <c r="EGU67" s="12"/>
      <c r="EGV67" s="11"/>
      <c r="EGW67" s="12"/>
      <c r="EGX67" s="12"/>
      <c r="EGY67" s="12"/>
      <c r="EGZ67" s="12"/>
      <c r="EHA67" s="11"/>
      <c r="EHB67" s="12"/>
      <c r="EHC67" s="12"/>
      <c r="EHD67" s="12"/>
      <c r="EHE67" s="12"/>
      <c r="EHF67" s="11"/>
      <c r="EHG67" s="12"/>
      <c r="EHH67" s="12"/>
      <c r="EHI67" s="12"/>
      <c r="EHJ67" s="12"/>
      <c r="EHK67" s="11"/>
      <c r="EHL67" s="12"/>
      <c r="EHM67" s="12"/>
      <c r="EHN67" s="12"/>
      <c r="EHO67" s="12"/>
      <c r="EHP67" s="11"/>
      <c r="EHQ67" s="12"/>
      <c r="EHR67" s="12"/>
      <c r="EHS67" s="12"/>
      <c r="EHT67" s="12"/>
      <c r="EHU67" s="11"/>
      <c r="EHV67" s="12"/>
      <c r="EHW67" s="12"/>
      <c r="EHX67" s="12"/>
      <c r="EHY67" s="12"/>
      <c r="EHZ67" s="11"/>
      <c r="EIA67" s="12"/>
      <c r="EIB67" s="12"/>
      <c r="EIC67" s="12"/>
      <c r="EID67" s="12"/>
      <c r="EIE67" s="11"/>
      <c r="EIF67" s="12"/>
      <c r="EIG67" s="12"/>
      <c r="EIH67" s="12"/>
      <c r="EII67" s="12"/>
      <c r="EIJ67" s="11"/>
      <c r="EIK67" s="12"/>
      <c r="EIL67" s="12"/>
      <c r="EIM67" s="12"/>
      <c r="EIN67" s="12"/>
      <c r="EIO67" s="11"/>
      <c r="EIP67" s="12"/>
      <c r="EIQ67" s="12"/>
      <c r="EIR67" s="12"/>
      <c r="EIS67" s="12"/>
      <c r="EIT67" s="11"/>
      <c r="EIU67" s="12"/>
      <c r="EIV67" s="12"/>
      <c r="EIW67" s="12"/>
      <c r="EIX67" s="12"/>
      <c r="EIY67" s="11"/>
      <c r="EIZ67" s="12"/>
      <c r="EJA67" s="12"/>
      <c r="EJB67" s="12"/>
      <c r="EJC67" s="12"/>
      <c r="EJD67" s="11"/>
      <c r="EJE67" s="12"/>
      <c r="EJF67" s="12"/>
      <c r="EJG67" s="12"/>
      <c r="EJH67" s="12"/>
      <c r="EJI67" s="11"/>
      <c r="EJJ67" s="12"/>
      <c r="EJK67" s="12"/>
      <c r="EJL67" s="12"/>
      <c r="EJM67" s="12"/>
      <c r="EJN67" s="11"/>
      <c r="EJO67" s="12"/>
      <c r="EJP67" s="12"/>
      <c r="EJQ67" s="12"/>
      <c r="EJR67" s="12"/>
      <c r="EJS67" s="11"/>
      <c r="EJT67" s="12"/>
      <c r="EJU67" s="12"/>
      <c r="EJV67" s="12"/>
      <c r="EJW67" s="12"/>
      <c r="EJX67" s="11"/>
      <c r="EJY67" s="12"/>
      <c r="EJZ67" s="12"/>
      <c r="EKA67" s="12"/>
      <c r="EKB67" s="12"/>
      <c r="EKC67" s="11"/>
      <c r="EKD67" s="12"/>
      <c r="EKE67" s="12"/>
      <c r="EKF67" s="12"/>
      <c r="EKG67" s="12"/>
      <c r="EKH67" s="11"/>
      <c r="EKI67" s="12"/>
      <c r="EKJ67" s="12"/>
      <c r="EKK67" s="12"/>
      <c r="EKL67" s="12"/>
      <c r="EKM67" s="11"/>
      <c r="EKN67" s="12"/>
      <c r="EKO67" s="12"/>
      <c r="EKP67" s="12"/>
      <c r="EKQ67" s="12"/>
      <c r="EKR67" s="11"/>
      <c r="EKS67" s="12"/>
      <c r="EKT67" s="12"/>
      <c r="EKU67" s="12"/>
      <c r="EKV67" s="12"/>
      <c r="EKW67" s="11"/>
      <c r="EKX67" s="12"/>
      <c r="EKY67" s="12"/>
      <c r="EKZ67" s="12"/>
      <c r="ELA67" s="12"/>
      <c r="ELB67" s="11"/>
      <c r="ELC67" s="12"/>
      <c r="ELD67" s="12"/>
      <c r="ELE67" s="12"/>
      <c r="ELF67" s="12"/>
      <c r="ELG67" s="11"/>
      <c r="ELH67" s="12"/>
      <c r="ELI67" s="12"/>
      <c r="ELJ67" s="12"/>
      <c r="ELK67" s="12"/>
      <c r="ELL67" s="11"/>
      <c r="ELM67" s="12"/>
      <c r="ELN67" s="12"/>
      <c r="ELO67" s="12"/>
      <c r="ELP67" s="12"/>
      <c r="ELQ67" s="11"/>
      <c r="ELR67" s="12"/>
      <c r="ELS67" s="12"/>
      <c r="ELT67" s="12"/>
      <c r="ELU67" s="12"/>
      <c r="ELV67" s="11"/>
      <c r="ELW67" s="12"/>
      <c r="ELX67" s="12"/>
      <c r="ELY67" s="12"/>
      <c r="ELZ67" s="12"/>
      <c r="EMA67" s="11"/>
      <c r="EMB67" s="12"/>
      <c r="EMC67" s="12"/>
      <c r="EMD67" s="12"/>
      <c r="EME67" s="12"/>
      <c r="EMF67" s="11"/>
      <c r="EMG67" s="12"/>
      <c r="EMH67" s="12"/>
      <c r="EMI67" s="12"/>
      <c r="EMJ67" s="12"/>
      <c r="EMK67" s="11"/>
      <c r="EML67" s="12"/>
      <c r="EMM67" s="12"/>
      <c r="EMN67" s="12"/>
      <c r="EMO67" s="12"/>
      <c r="EMP67" s="11"/>
      <c r="EMQ67" s="12"/>
      <c r="EMR67" s="12"/>
      <c r="EMS67" s="12"/>
      <c r="EMT67" s="12"/>
      <c r="EMU67" s="11"/>
      <c r="EMV67" s="12"/>
      <c r="EMW67" s="12"/>
      <c r="EMX67" s="12"/>
      <c r="EMY67" s="12"/>
      <c r="EMZ67" s="11"/>
      <c r="ENA67" s="12"/>
      <c r="ENB67" s="12"/>
      <c r="ENC67" s="12"/>
      <c r="END67" s="12"/>
      <c r="ENE67" s="11"/>
      <c r="ENF67" s="12"/>
      <c r="ENG67" s="12"/>
      <c r="ENH67" s="12"/>
      <c r="ENI67" s="12"/>
      <c r="ENJ67" s="11"/>
      <c r="ENK67" s="12"/>
      <c r="ENL67" s="12"/>
      <c r="ENM67" s="12"/>
      <c r="ENN67" s="12"/>
      <c r="ENO67" s="11"/>
      <c r="ENP67" s="12"/>
      <c r="ENQ67" s="12"/>
      <c r="ENR67" s="12"/>
      <c r="ENS67" s="12"/>
      <c r="ENT67" s="11"/>
      <c r="ENU67" s="12"/>
      <c r="ENV67" s="12"/>
      <c r="ENW67" s="12"/>
      <c r="ENX67" s="12"/>
      <c r="ENY67" s="11"/>
      <c r="ENZ67" s="12"/>
      <c r="EOA67" s="12"/>
      <c r="EOB67" s="12"/>
      <c r="EOC67" s="12"/>
      <c r="EOD67" s="11"/>
      <c r="EOE67" s="12"/>
      <c r="EOF67" s="12"/>
      <c r="EOG67" s="12"/>
      <c r="EOH67" s="12"/>
      <c r="EOI67" s="11"/>
      <c r="EOJ67" s="12"/>
      <c r="EOK67" s="12"/>
      <c r="EOL67" s="12"/>
      <c r="EOM67" s="12"/>
      <c r="EON67" s="11"/>
      <c r="EOO67" s="12"/>
      <c r="EOP67" s="12"/>
      <c r="EOQ67" s="12"/>
      <c r="EOR67" s="12"/>
      <c r="EOS67" s="11"/>
      <c r="EOT67" s="12"/>
      <c r="EOU67" s="12"/>
      <c r="EOV67" s="12"/>
      <c r="EOW67" s="12"/>
      <c r="EOX67" s="11"/>
      <c r="EOY67" s="12"/>
      <c r="EOZ67" s="12"/>
      <c r="EPA67" s="12"/>
      <c r="EPB67" s="12"/>
      <c r="EPC67" s="11"/>
      <c r="EPD67" s="12"/>
      <c r="EPE67" s="12"/>
      <c r="EPF67" s="12"/>
      <c r="EPG67" s="12"/>
      <c r="EPH67" s="11"/>
      <c r="EPI67" s="12"/>
      <c r="EPJ67" s="12"/>
      <c r="EPK67" s="12"/>
      <c r="EPL67" s="12"/>
      <c r="EPM67" s="11"/>
      <c r="EPN67" s="12"/>
      <c r="EPO67" s="12"/>
      <c r="EPP67" s="12"/>
      <c r="EPQ67" s="12"/>
      <c r="EPR67" s="11"/>
      <c r="EPS67" s="12"/>
      <c r="EPT67" s="12"/>
      <c r="EPU67" s="12"/>
      <c r="EPV67" s="12"/>
      <c r="EPW67" s="11"/>
      <c r="EPX67" s="12"/>
      <c r="EPY67" s="12"/>
      <c r="EPZ67" s="12"/>
      <c r="EQA67" s="12"/>
      <c r="EQB67" s="11"/>
      <c r="EQC67" s="12"/>
      <c r="EQD67" s="12"/>
      <c r="EQE67" s="12"/>
      <c r="EQF67" s="12"/>
      <c r="EQG67" s="11"/>
      <c r="EQH67" s="12"/>
      <c r="EQI67" s="12"/>
      <c r="EQJ67" s="12"/>
      <c r="EQK67" s="12"/>
      <c r="EQL67" s="11"/>
      <c r="EQM67" s="12"/>
      <c r="EQN67" s="12"/>
      <c r="EQO67" s="12"/>
      <c r="EQP67" s="12"/>
      <c r="EQQ67" s="11"/>
      <c r="EQR67" s="12"/>
      <c r="EQS67" s="12"/>
      <c r="EQT67" s="12"/>
      <c r="EQU67" s="12"/>
      <c r="EQV67" s="11"/>
      <c r="EQW67" s="12"/>
      <c r="EQX67" s="12"/>
      <c r="EQY67" s="12"/>
      <c r="EQZ67" s="12"/>
      <c r="ERA67" s="11"/>
      <c r="ERB67" s="12"/>
      <c r="ERC67" s="12"/>
      <c r="ERD67" s="12"/>
      <c r="ERE67" s="12"/>
      <c r="ERF67" s="11"/>
      <c r="ERG67" s="12"/>
      <c r="ERH67" s="12"/>
      <c r="ERI67" s="12"/>
      <c r="ERJ67" s="12"/>
      <c r="ERK67" s="11"/>
      <c r="ERL67" s="12"/>
      <c r="ERM67" s="12"/>
      <c r="ERN67" s="12"/>
      <c r="ERO67" s="12"/>
      <c r="ERP67" s="11"/>
      <c r="ERQ67" s="12"/>
      <c r="ERR67" s="12"/>
      <c r="ERS67" s="12"/>
      <c r="ERT67" s="12"/>
      <c r="ERU67" s="11"/>
      <c r="ERV67" s="12"/>
      <c r="ERW67" s="12"/>
      <c r="ERX67" s="12"/>
      <c r="ERY67" s="12"/>
      <c r="ERZ67" s="11"/>
      <c r="ESA67" s="12"/>
      <c r="ESB67" s="12"/>
      <c r="ESC67" s="12"/>
      <c r="ESD67" s="12"/>
      <c r="ESE67" s="11"/>
      <c r="ESF67" s="12"/>
      <c r="ESG67" s="12"/>
      <c r="ESH67" s="12"/>
      <c r="ESI67" s="12"/>
      <c r="ESJ67" s="11"/>
      <c r="ESK67" s="12"/>
      <c r="ESL67" s="12"/>
      <c r="ESM67" s="12"/>
      <c r="ESN67" s="12"/>
      <c r="ESO67" s="11"/>
      <c r="ESP67" s="12"/>
      <c r="ESQ67" s="12"/>
      <c r="ESR67" s="12"/>
      <c r="ESS67" s="12"/>
      <c r="EST67" s="11"/>
      <c r="ESU67" s="12"/>
      <c r="ESV67" s="12"/>
      <c r="ESW67" s="12"/>
      <c r="ESX67" s="12"/>
      <c r="ESY67" s="11"/>
      <c r="ESZ67" s="12"/>
      <c r="ETA67" s="12"/>
      <c r="ETB67" s="12"/>
      <c r="ETC67" s="12"/>
      <c r="ETD67" s="11"/>
      <c r="ETE67" s="12"/>
      <c r="ETF67" s="12"/>
      <c r="ETG67" s="12"/>
      <c r="ETH67" s="12"/>
      <c r="ETI67" s="11"/>
      <c r="ETJ67" s="12"/>
      <c r="ETK67" s="12"/>
      <c r="ETL67" s="12"/>
      <c r="ETM67" s="12"/>
      <c r="ETN67" s="11"/>
      <c r="ETO67" s="12"/>
      <c r="ETP67" s="12"/>
      <c r="ETQ67" s="12"/>
      <c r="ETR67" s="12"/>
      <c r="ETS67" s="11"/>
      <c r="ETT67" s="12"/>
      <c r="ETU67" s="12"/>
      <c r="ETV67" s="12"/>
      <c r="ETW67" s="12"/>
      <c r="ETX67" s="11"/>
      <c r="ETY67" s="12"/>
      <c r="ETZ67" s="12"/>
      <c r="EUA67" s="12"/>
      <c r="EUB67" s="12"/>
      <c r="EUC67" s="11"/>
      <c r="EUD67" s="12"/>
      <c r="EUE67" s="12"/>
      <c r="EUF67" s="12"/>
      <c r="EUG67" s="12"/>
      <c r="EUH67" s="11"/>
      <c r="EUI67" s="12"/>
      <c r="EUJ67" s="12"/>
      <c r="EUK67" s="12"/>
      <c r="EUL67" s="12"/>
      <c r="EUM67" s="11"/>
      <c r="EUN67" s="12"/>
      <c r="EUO67" s="12"/>
      <c r="EUP67" s="12"/>
      <c r="EUQ67" s="12"/>
      <c r="EUR67" s="11"/>
      <c r="EUS67" s="12"/>
      <c r="EUT67" s="12"/>
      <c r="EUU67" s="12"/>
      <c r="EUV67" s="12"/>
      <c r="EUW67" s="11"/>
      <c r="EUX67" s="12"/>
      <c r="EUY67" s="12"/>
      <c r="EUZ67" s="12"/>
      <c r="EVA67" s="12"/>
      <c r="EVB67" s="11"/>
      <c r="EVC67" s="12"/>
      <c r="EVD67" s="12"/>
      <c r="EVE67" s="12"/>
      <c r="EVF67" s="12"/>
      <c r="EVG67" s="11"/>
      <c r="EVH67" s="12"/>
      <c r="EVI67" s="12"/>
      <c r="EVJ67" s="12"/>
      <c r="EVK67" s="12"/>
      <c r="EVL67" s="11"/>
      <c r="EVM67" s="12"/>
      <c r="EVN67" s="12"/>
      <c r="EVO67" s="12"/>
      <c r="EVP67" s="12"/>
      <c r="EVQ67" s="11"/>
      <c r="EVR67" s="12"/>
      <c r="EVS67" s="12"/>
      <c r="EVT67" s="12"/>
      <c r="EVU67" s="12"/>
      <c r="EVV67" s="11"/>
      <c r="EVW67" s="12"/>
      <c r="EVX67" s="12"/>
      <c r="EVY67" s="12"/>
      <c r="EVZ67" s="12"/>
      <c r="EWA67" s="11"/>
      <c r="EWB67" s="12"/>
      <c r="EWC67" s="12"/>
      <c r="EWD67" s="12"/>
      <c r="EWE67" s="12"/>
      <c r="EWF67" s="11"/>
      <c r="EWG67" s="12"/>
      <c r="EWH67" s="12"/>
      <c r="EWI67" s="12"/>
      <c r="EWJ67" s="12"/>
      <c r="EWK67" s="11"/>
      <c r="EWL67" s="12"/>
      <c r="EWM67" s="12"/>
      <c r="EWN67" s="12"/>
      <c r="EWO67" s="12"/>
      <c r="EWP67" s="11"/>
      <c r="EWQ67" s="12"/>
      <c r="EWR67" s="12"/>
      <c r="EWS67" s="12"/>
      <c r="EWT67" s="12"/>
      <c r="EWU67" s="11"/>
      <c r="EWV67" s="12"/>
      <c r="EWW67" s="12"/>
      <c r="EWX67" s="12"/>
      <c r="EWY67" s="12"/>
      <c r="EWZ67" s="11"/>
      <c r="EXA67" s="12"/>
      <c r="EXB67" s="12"/>
      <c r="EXC67" s="12"/>
      <c r="EXD67" s="12"/>
      <c r="EXE67" s="11"/>
      <c r="EXF67" s="12"/>
      <c r="EXG67" s="12"/>
      <c r="EXH67" s="12"/>
      <c r="EXI67" s="12"/>
      <c r="EXJ67" s="11"/>
      <c r="EXK67" s="12"/>
      <c r="EXL67" s="12"/>
      <c r="EXM67" s="12"/>
      <c r="EXN67" s="12"/>
      <c r="EXO67" s="11"/>
      <c r="EXP67" s="12"/>
      <c r="EXQ67" s="12"/>
      <c r="EXR67" s="12"/>
      <c r="EXS67" s="12"/>
      <c r="EXT67" s="11"/>
      <c r="EXU67" s="12"/>
      <c r="EXV67" s="12"/>
      <c r="EXW67" s="12"/>
      <c r="EXX67" s="12"/>
      <c r="EXY67" s="11"/>
      <c r="EXZ67" s="12"/>
      <c r="EYA67" s="12"/>
      <c r="EYB67" s="12"/>
      <c r="EYC67" s="12"/>
      <c r="EYD67" s="11"/>
      <c r="EYE67" s="12"/>
      <c r="EYF67" s="12"/>
      <c r="EYG67" s="12"/>
      <c r="EYH67" s="12"/>
      <c r="EYI67" s="11"/>
      <c r="EYJ67" s="12"/>
      <c r="EYK67" s="12"/>
      <c r="EYL67" s="12"/>
      <c r="EYM67" s="12"/>
      <c r="EYN67" s="11"/>
      <c r="EYO67" s="12"/>
      <c r="EYP67" s="12"/>
      <c r="EYQ67" s="12"/>
      <c r="EYR67" s="12"/>
      <c r="EYS67" s="11"/>
      <c r="EYT67" s="12"/>
      <c r="EYU67" s="12"/>
      <c r="EYV67" s="12"/>
      <c r="EYW67" s="12"/>
      <c r="EYX67" s="11"/>
      <c r="EYY67" s="12"/>
      <c r="EYZ67" s="12"/>
      <c r="EZA67" s="12"/>
      <c r="EZB67" s="12"/>
      <c r="EZC67" s="11"/>
      <c r="EZD67" s="12"/>
      <c r="EZE67" s="12"/>
      <c r="EZF67" s="12"/>
      <c r="EZG67" s="12"/>
      <c r="EZH67" s="11"/>
      <c r="EZI67" s="12"/>
      <c r="EZJ67" s="12"/>
      <c r="EZK67" s="12"/>
      <c r="EZL67" s="12"/>
      <c r="EZM67" s="11"/>
      <c r="EZN67" s="12"/>
      <c r="EZO67" s="12"/>
      <c r="EZP67" s="12"/>
      <c r="EZQ67" s="12"/>
      <c r="EZR67" s="11"/>
      <c r="EZS67" s="12"/>
      <c r="EZT67" s="12"/>
      <c r="EZU67" s="12"/>
      <c r="EZV67" s="12"/>
      <c r="EZW67" s="11"/>
      <c r="EZX67" s="12"/>
      <c r="EZY67" s="12"/>
      <c r="EZZ67" s="12"/>
      <c r="FAA67" s="12"/>
      <c r="FAB67" s="11"/>
      <c r="FAC67" s="12"/>
      <c r="FAD67" s="12"/>
      <c r="FAE67" s="12"/>
      <c r="FAF67" s="12"/>
      <c r="FAG67" s="11"/>
      <c r="FAH67" s="12"/>
      <c r="FAI67" s="12"/>
      <c r="FAJ67" s="12"/>
      <c r="FAK67" s="12"/>
      <c r="FAL67" s="11"/>
      <c r="FAM67" s="12"/>
      <c r="FAN67" s="12"/>
      <c r="FAO67" s="12"/>
      <c r="FAP67" s="12"/>
      <c r="FAQ67" s="11"/>
      <c r="FAR67" s="12"/>
      <c r="FAS67" s="12"/>
      <c r="FAT67" s="12"/>
      <c r="FAU67" s="12"/>
      <c r="FAV67" s="11"/>
      <c r="FAW67" s="12"/>
      <c r="FAX67" s="12"/>
      <c r="FAY67" s="12"/>
      <c r="FAZ67" s="12"/>
      <c r="FBA67" s="11"/>
      <c r="FBB67" s="12"/>
      <c r="FBC67" s="12"/>
      <c r="FBD67" s="12"/>
      <c r="FBE67" s="12"/>
      <c r="FBF67" s="11"/>
      <c r="FBG67" s="12"/>
      <c r="FBH67" s="12"/>
      <c r="FBI67" s="12"/>
      <c r="FBJ67" s="12"/>
      <c r="FBK67" s="11"/>
      <c r="FBL67" s="12"/>
      <c r="FBM67" s="12"/>
      <c r="FBN67" s="12"/>
      <c r="FBO67" s="12"/>
      <c r="FBP67" s="11"/>
      <c r="FBQ67" s="12"/>
      <c r="FBR67" s="12"/>
      <c r="FBS67" s="12"/>
      <c r="FBT67" s="12"/>
      <c r="FBU67" s="11"/>
      <c r="FBV67" s="12"/>
      <c r="FBW67" s="12"/>
      <c r="FBX67" s="12"/>
      <c r="FBY67" s="12"/>
      <c r="FBZ67" s="11"/>
      <c r="FCA67" s="12"/>
      <c r="FCB67" s="12"/>
      <c r="FCC67" s="12"/>
      <c r="FCD67" s="12"/>
      <c r="FCE67" s="11"/>
      <c r="FCF67" s="12"/>
      <c r="FCG67" s="12"/>
      <c r="FCH67" s="12"/>
      <c r="FCI67" s="12"/>
      <c r="FCJ67" s="11"/>
      <c r="FCK67" s="12"/>
      <c r="FCL67" s="12"/>
      <c r="FCM67" s="12"/>
      <c r="FCN67" s="12"/>
      <c r="FCO67" s="11"/>
      <c r="FCP67" s="12"/>
      <c r="FCQ67" s="12"/>
      <c r="FCR67" s="12"/>
      <c r="FCS67" s="12"/>
      <c r="FCT67" s="11"/>
      <c r="FCU67" s="12"/>
      <c r="FCV67" s="12"/>
      <c r="FCW67" s="12"/>
      <c r="FCX67" s="12"/>
      <c r="FCY67" s="11"/>
      <c r="FCZ67" s="12"/>
      <c r="FDA67" s="12"/>
      <c r="FDB67" s="12"/>
      <c r="FDC67" s="12"/>
      <c r="FDD67" s="11"/>
      <c r="FDE67" s="12"/>
      <c r="FDF67" s="12"/>
      <c r="FDG67" s="12"/>
      <c r="FDH67" s="12"/>
      <c r="FDI67" s="11"/>
      <c r="FDJ67" s="12"/>
      <c r="FDK67" s="12"/>
      <c r="FDL67" s="12"/>
      <c r="FDM67" s="12"/>
      <c r="FDN67" s="11"/>
      <c r="FDO67" s="12"/>
      <c r="FDP67" s="12"/>
      <c r="FDQ67" s="12"/>
      <c r="FDR67" s="12"/>
      <c r="FDS67" s="11"/>
      <c r="FDT67" s="12"/>
      <c r="FDU67" s="12"/>
      <c r="FDV67" s="12"/>
      <c r="FDW67" s="12"/>
      <c r="FDX67" s="11"/>
      <c r="FDY67" s="12"/>
      <c r="FDZ67" s="12"/>
      <c r="FEA67" s="12"/>
      <c r="FEB67" s="12"/>
      <c r="FEC67" s="11"/>
      <c r="FED67" s="12"/>
      <c r="FEE67" s="12"/>
      <c r="FEF67" s="12"/>
      <c r="FEG67" s="12"/>
      <c r="FEH67" s="11"/>
      <c r="FEI67" s="12"/>
      <c r="FEJ67" s="12"/>
      <c r="FEK67" s="12"/>
      <c r="FEL67" s="12"/>
      <c r="FEM67" s="11"/>
      <c r="FEN67" s="12"/>
      <c r="FEO67" s="12"/>
      <c r="FEP67" s="12"/>
      <c r="FEQ67" s="12"/>
      <c r="FER67" s="11"/>
      <c r="FES67" s="12"/>
      <c r="FET67" s="12"/>
      <c r="FEU67" s="12"/>
      <c r="FEV67" s="12"/>
      <c r="FEW67" s="11"/>
      <c r="FEX67" s="12"/>
      <c r="FEY67" s="12"/>
      <c r="FEZ67" s="12"/>
      <c r="FFA67" s="12"/>
      <c r="FFB67" s="11"/>
      <c r="FFC67" s="12"/>
      <c r="FFD67" s="12"/>
      <c r="FFE67" s="12"/>
      <c r="FFF67" s="12"/>
      <c r="FFG67" s="11"/>
      <c r="FFH67" s="12"/>
      <c r="FFI67" s="12"/>
      <c r="FFJ67" s="12"/>
      <c r="FFK67" s="12"/>
      <c r="FFL67" s="11"/>
      <c r="FFM67" s="12"/>
      <c r="FFN67" s="12"/>
      <c r="FFO67" s="12"/>
      <c r="FFP67" s="12"/>
      <c r="FFQ67" s="11"/>
      <c r="FFR67" s="12"/>
      <c r="FFS67" s="12"/>
      <c r="FFT67" s="12"/>
      <c r="FFU67" s="12"/>
      <c r="FFV67" s="11"/>
      <c r="FFW67" s="12"/>
      <c r="FFX67" s="12"/>
      <c r="FFY67" s="12"/>
      <c r="FFZ67" s="12"/>
      <c r="FGA67" s="11"/>
      <c r="FGB67" s="12"/>
      <c r="FGC67" s="12"/>
      <c r="FGD67" s="12"/>
      <c r="FGE67" s="12"/>
      <c r="FGF67" s="11"/>
      <c r="FGG67" s="12"/>
      <c r="FGH67" s="12"/>
      <c r="FGI67" s="12"/>
      <c r="FGJ67" s="12"/>
      <c r="FGK67" s="11"/>
      <c r="FGL67" s="12"/>
      <c r="FGM67" s="12"/>
      <c r="FGN67" s="12"/>
      <c r="FGO67" s="12"/>
      <c r="FGP67" s="11"/>
      <c r="FGQ67" s="12"/>
      <c r="FGR67" s="12"/>
      <c r="FGS67" s="12"/>
      <c r="FGT67" s="12"/>
      <c r="FGU67" s="11"/>
      <c r="FGV67" s="12"/>
      <c r="FGW67" s="12"/>
      <c r="FGX67" s="12"/>
      <c r="FGY67" s="12"/>
      <c r="FGZ67" s="11"/>
      <c r="FHA67" s="12"/>
      <c r="FHB67" s="12"/>
      <c r="FHC67" s="12"/>
      <c r="FHD67" s="12"/>
      <c r="FHE67" s="11"/>
      <c r="FHF67" s="12"/>
      <c r="FHG67" s="12"/>
      <c r="FHH67" s="12"/>
      <c r="FHI67" s="12"/>
      <c r="FHJ67" s="11"/>
      <c r="FHK67" s="12"/>
      <c r="FHL67" s="12"/>
      <c r="FHM67" s="12"/>
      <c r="FHN67" s="12"/>
      <c r="FHO67" s="11"/>
      <c r="FHP67" s="12"/>
      <c r="FHQ67" s="12"/>
      <c r="FHR67" s="12"/>
      <c r="FHS67" s="12"/>
      <c r="FHT67" s="11"/>
      <c r="FHU67" s="12"/>
      <c r="FHV67" s="12"/>
      <c r="FHW67" s="12"/>
      <c r="FHX67" s="12"/>
      <c r="FHY67" s="11"/>
      <c r="FHZ67" s="12"/>
      <c r="FIA67" s="12"/>
      <c r="FIB67" s="12"/>
      <c r="FIC67" s="12"/>
      <c r="FID67" s="11"/>
      <c r="FIE67" s="12"/>
      <c r="FIF67" s="12"/>
      <c r="FIG67" s="12"/>
      <c r="FIH67" s="12"/>
      <c r="FII67" s="11"/>
      <c r="FIJ67" s="12"/>
      <c r="FIK67" s="12"/>
      <c r="FIL67" s="12"/>
      <c r="FIM67" s="12"/>
      <c r="FIN67" s="11"/>
      <c r="FIO67" s="12"/>
      <c r="FIP67" s="12"/>
      <c r="FIQ67" s="12"/>
      <c r="FIR67" s="12"/>
      <c r="FIS67" s="11"/>
      <c r="FIT67" s="12"/>
      <c r="FIU67" s="12"/>
      <c r="FIV67" s="12"/>
      <c r="FIW67" s="12"/>
      <c r="FIX67" s="11"/>
      <c r="FIY67" s="12"/>
      <c r="FIZ67" s="12"/>
      <c r="FJA67" s="12"/>
      <c r="FJB67" s="12"/>
      <c r="FJC67" s="11"/>
      <c r="FJD67" s="12"/>
      <c r="FJE67" s="12"/>
      <c r="FJF67" s="12"/>
      <c r="FJG67" s="12"/>
      <c r="FJH67" s="11"/>
      <c r="FJI67" s="12"/>
      <c r="FJJ67" s="12"/>
      <c r="FJK67" s="12"/>
      <c r="FJL67" s="12"/>
      <c r="FJM67" s="11"/>
      <c r="FJN67" s="12"/>
      <c r="FJO67" s="12"/>
      <c r="FJP67" s="12"/>
      <c r="FJQ67" s="12"/>
      <c r="FJR67" s="11"/>
      <c r="FJS67" s="12"/>
      <c r="FJT67" s="12"/>
      <c r="FJU67" s="12"/>
      <c r="FJV67" s="12"/>
      <c r="FJW67" s="11"/>
      <c r="FJX67" s="12"/>
      <c r="FJY67" s="12"/>
      <c r="FJZ67" s="12"/>
      <c r="FKA67" s="12"/>
      <c r="FKB67" s="11"/>
      <c r="FKC67" s="12"/>
      <c r="FKD67" s="12"/>
      <c r="FKE67" s="12"/>
      <c r="FKF67" s="12"/>
      <c r="FKG67" s="11"/>
      <c r="FKH67" s="12"/>
      <c r="FKI67" s="12"/>
      <c r="FKJ67" s="12"/>
      <c r="FKK67" s="12"/>
      <c r="FKL67" s="11"/>
      <c r="FKM67" s="12"/>
      <c r="FKN67" s="12"/>
      <c r="FKO67" s="12"/>
      <c r="FKP67" s="12"/>
      <c r="FKQ67" s="11"/>
      <c r="FKR67" s="12"/>
      <c r="FKS67" s="12"/>
      <c r="FKT67" s="12"/>
      <c r="FKU67" s="12"/>
      <c r="FKV67" s="11"/>
      <c r="FKW67" s="12"/>
      <c r="FKX67" s="12"/>
      <c r="FKY67" s="12"/>
      <c r="FKZ67" s="12"/>
      <c r="FLA67" s="11"/>
      <c r="FLB67" s="12"/>
      <c r="FLC67" s="12"/>
      <c r="FLD67" s="12"/>
      <c r="FLE67" s="12"/>
      <c r="FLF67" s="11"/>
      <c r="FLG67" s="12"/>
      <c r="FLH67" s="12"/>
      <c r="FLI67" s="12"/>
      <c r="FLJ67" s="12"/>
      <c r="FLK67" s="11"/>
      <c r="FLL67" s="12"/>
      <c r="FLM67" s="12"/>
      <c r="FLN67" s="12"/>
      <c r="FLO67" s="12"/>
      <c r="FLP67" s="11"/>
      <c r="FLQ67" s="12"/>
      <c r="FLR67" s="12"/>
      <c r="FLS67" s="12"/>
      <c r="FLT67" s="12"/>
      <c r="FLU67" s="11"/>
      <c r="FLV67" s="12"/>
      <c r="FLW67" s="12"/>
      <c r="FLX67" s="12"/>
      <c r="FLY67" s="12"/>
      <c r="FLZ67" s="11"/>
      <c r="FMA67" s="12"/>
      <c r="FMB67" s="12"/>
      <c r="FMC67" s="12"/>
      <c r="FMD67" s="12"/>
      <c r="FME67" s="11"/>
      <c r="FMF67" s="12"/>
      <c r="FMG67" s="12"/>
      <c r="FMH67" s="12"/>
      <c r="FMI67" s="12"/>
      <c r="FMJ67" s="11"/>
      <c r="FMK67" s="12"/>
      <c r="FML67" s="12"/>
      <c r="FMM67" s="12"/>
      <c r="FMN67" s="12"/>
      <c r="FMO67" s="11"/>
      <c r="FMP67" s="12"/>
      <c r="FMQ67" s="12"/>
      <c r="FMR67" s="12"/>
      <c r="FMS67" s="12"/>
      <c r="FMT67" s="11"/>
      <c r="FMU67" s="12"/>
      <c r="FMV67" s="12"/>
      <c r="FMW67" s="12"/>
      <c r="FMX67" s="12"/>
      <c r="FMY67" s="11"/>
      <c r="FMZ67" s="12"/>
      <c r="FNA67" s="12"/>
      <c r="FNB67" s="12"/>
      <c r="FNC67" s="12"/>
      <c r="FND67" s="11"/>
      <c r="FNE67" s="12"/>
      <c r="FNF67" s="12"/>
      <c r="FNG67" s="12"/>
      <c r="FNH67" s="12"/>
      <c r="FNI67" s="11"/>
      <c r="FNJ67" s="12"/>
      <c r="FNK67" s="12"/>
      <c r="FNL67" s="12"/>
      <c r="FNM67" s="12"/>
      <c r="FNN67" s="11"/>
      <c r="FNO67" s="12"/>
      <c r="FNP67" s="12"/>
      <c r="FNQ67" s="12"/>
      <c r="FNR67" s="12"/>
      <c r="FNS67" s="11"/>
      <c r="FNT67" s="12"/>
      <c r="FNU67" s="12"/>
      <c r="FNV67" s="12"/>
      <c r="FNW67" s="12"/>
      <c r="FNX67" s="11"/>
      <c r="FNY67" s="12"/>
      <c r="FNZ67" s="12"/>
      <c r="FOA67" s="12"/>
      <c r="FOB67" s="12"/>
      <c r="FOC67" s="11"/>
      <c r="FOD67" s="12"/>
      <c r="FOE67" s="12"/>
      <c r="FOF67" s="12"/>
      <c r="FOG67" s="12"/>
      <c r="FOH67" s="11"/>
      <c r="FOI67" s="12"/>
      <c r="FOJ67" s="12"/>
      <c r="FOK67" s="12"/>
      <c r="FOL67" s="12"/>
      <c r="FOM67" s="11"/>
      <c r="FON67" s="12"/>
      <c r="FOO67" s="12"/>
      <c r="FOP67" s="12"/>
      <c r="FOQ67" s="12"/>
      <c r="FOR67" s="11"/>
      <c r="FOS67" s="12"/>
      <c r="FOT67" s="12"/>
      <c r="FOU67" s="12"/>
      <c r="FOV67" s="12"/>
      <c r="FOW67" s="11"/>
      <c r="FOX67" s="12"/>
      <c r="FOY67" s="12"/>
      <c r="FOZ67" s="12"/>
      <c r="FPA67" s="12"/>
      <c r="FPB67" s="11"/>
      <c r="FPC67" s="12"/>
      <c r="FPD67" s="12"/>
      <c r="FPE67" s="12"/>
      <c r="FPF67" s="12"/>
      <c r="FPG67" s="11"/>
      <c r="FPH67" s="12"/>
      <c r="FPI67" s="12"/>
      <c r="FPJ67" s="12"/>
      <c r="FPK67" s="12"/>
      <c r="FPL67" s="11"/>
      <c r="FPM67" s="12"/>
      <c r="FPN67" s="12"/>
      <c r="FPO67" s="12"/>
      <c r="FPP67" s="12"/>
      <c r="FPQ67" s="11"/>
      <c r="FPR67" s="12"/>
      <c r="FPS67" s="12"/>
      <c r="FPT67" s="12"/>
      <c r="FPU67" s="12"/>
      <c r="FPV67" s="11"/>
      <c r="FPW67" s="12"/>
      <c r="FPX67" s="12"/>
      <c r="FPY67" s="12"/>
      <c r="FPZ67" s="12"/>
      <c r="FQA67" s="11"/>
      <c r="FQB67" s="12"/>
      <c r="FQC67" s="12"/>
      <c r="FQD67" s="12"/>
      <c r="FQE67" s="12"/>
      <c r="FQF67" s="11"/>
      <c r="FQG67" s="12"/>
      <c r="FQH67" s="12"/>
      <c r="FQI67" s="12"/>
      <c r="FQJ67" s="12"/>
      <c r="FQK67" s="11"/>
      <c r="FQL67" s="12"/>
      <c r="FQM67" s="12"/>
      <c r="FQN67" s="12"/>
      <c r="FQO67" s="12"/>
      <c r="FQP67" s="11"/>
      <c r="FQQ67" s="12"/>
      <c r="FQR67" s="12"/>
      <c r="FQS67" s="12"/>
      <c r="FQT67" s="12"/>
      <c r="FQU67" s="11"/>
      <c r="FQV67" s="12"/>
      <c r="FQW67" s="12"/>
      <c r="FQX67" s="12"/>
      <c r="FQY67" s="12"/>
      <c r="FQZ67" s="11"/>
      <c r="FRA67" s="12"/>
      <c r="FRB67" s="12"/>
      <c r="FRC67" s="12"/>
      <c r="FRD67" s="12"/>
      <c r="FRE67" s="11"/>
      <c r="FRF67" s="12"/>
      <c r="FRG67" s="12"/>
      <c r="FRH67" s="12"/>
      <c r="FRI67" s="12"/>
      <c r="FRJ67" s="11"/>
      <c r="FRK67" s="12"/>
      <c r="FRL67" s="12"/>
      <c r="FRM67" s="12"/>
      <c r="FRN67" s="12"/>
      <c r="FRO67" s="11"/>
      <c r="FRP67" s="12"/>
      <c r="FRQ67" s="12"/>
      <c r="FRR67" s="12"/>
      <c r="FRS67" s="12"/>
      <c r="FRT67" s="11"/>
      <c r="FRU67" s="12"/>
      <c r="FRV67" s="12"/>
      <c r="FRW67" s="12"/>
      <c r="FRX67" s="12"/>
      <c r="FRY67" s="11"/>
      <c r="FRZ67" s="12"/>
      <c r="FSA67" s="12"/>
      <c r="FSB67" s="12"/>
      <c r="FSC67" s="12"/>
      <c r="FSD67" s="11"/>
      <c r="FSE67" s="12"/>
      <c r="FSF67" s="12"/>
      <c r="FSG67" s="12"/>
      <c r="FSH67" s="12"/>
      <c r="FSI67" s="11"/>
      <c r="FSJ67" s="12"/>
      <c r="FSK67" s="12"/>
      <c r="FSL67" s="12"/>
      <c r="FSM67" s="12"/>
      <c r="FSN67" s="11"/>
      <c r="FSO67" s="12"/>
      <c r="FSP67" s="12"/>
      <c r="FSQ67" s="12"/>
      <c r="FSR67" s="12"/>
      <c r="FSS67" s="11"/>
      <c r="FST67" s="12"/>
      <c r="FSU67" s="12"/>
      <c r="FSV67" s="12"/>
      <c r="FSW67" s="12"/>
      <c r="FSX67" s="11"/>
      <c r="FSY67" s="12"/>
      <c r="FSZ67" s="12"/>
      <c r="FTA67" s="12"/>
      <c r="FTB67" s="12"/>
      <c r="FTC67" s="11"/>
      <c r="FTD67" s="12"/>
      <c r="FTE67" s="12"/>
      <c r="FTF67" s="12"/>
      <c r="FTG67" s="12"/>
      <c r="FTH67" s="11"/>
      <c r="FTI67" s="12"/>
      <c r="FTJ67" s="12"/>
      <c r="FTK67" s="12"/>
      <c r="FTL67" s="12"/>
      <c r="FTM67" s="11"/>
      <c r="FTN67" s="12"/>
      <c r="FTO67" s="12"/>
      <c r="FTP67" s="12"/>
      <c r="FTQ67" s="12"/>
      <c r="FTR67" s="11"/>
      <c r="FTS67" s="12"/>
      <c r="FTT67" s="12"/>
      <c r="FTU67" s="12"/>
      <c r="FTV67" s="12"/>
      <c r="FTW67" s="11"/>
      <c r="FTX67" s="12"/>
      <c r="FTY67" s="12"/>
      <c r="FTZ67" s="12"/>
      <c r="FUA67" s="12"/>
      <c r="FUB67" s="11"/>
      <c r="FUC67" s="12"/>
      <c r="FUD67" s="12"/>
      <c r="FUE67" s="12"/>
      <c r="FUF67" s="12"/>
      <c r="FUG67" s="11"/>
      <c r="FUH67" s="12"/>
      <c r="FUI67" s="12"/>
      <c r="FUJ67" s="12"/>
      <c r="FUK67" s="12"/>
      <c r="FUL67" s="11"/>
      <c r="FUM67" s="12"/>
      <c r="FUN67" s="12"/>
      <c r="FUO67" s="12"/>
      <c r="FUP67" s="12"/>
      <c r="FUQ67" s="11"/>
      <c r="FUR67" s="12"/>
      <c r="FUS67" s="12"/>
      <c r="FUT67" s="12"/>
      <c r="FUU67" s="12"/>
      <c r="FUV67" s="11"/>
      <c r="FUW67" s="12"/>
      <c r="FUX67" s="12"/>
      <c r="FUY67" s="12"/>
      <c r="FUZ67" s="12"/>
      <c r="FVA67" s="11"/>
      <c r="FVB67" s="12"/>
      <c r="FVC67" s="12"/>
      <c r="FVD67" s="12"/>
      <c r="FVE67" s="12"/>
      <c r="FVF67" s="11"/>
      <c r="FVG67" s="12"/>
      <c r="FVH67" s="12"/>
      <c r="FVI67" s="12"/>
      <c r="FVJ67" s="12"/>
      <c r="FVK67" s="11"/>
      <c r="FVL67" s="12"/>
      <c r="FVM67" s="12"/>
      <c r="FVN67" s="12"/>
      <c r="FVO67" s="12"/>
      <c r="FVP67" s="11"/>
      <c r="FVQ67" s="12"/>
      <c r="FVR67" s="12"/>
      <c r="FVS67" s="12"/>
      <c r="FVT67" s="12"/>
      <c r="FVU67" s="11"/>
      <c r="FVV67" s="12"/>
      <c r="FVW67" s="12"/>
      <c r="FVX67" s="12"/>
      <c r="FVY67" s="12"/>
      <c r="FVZ67" s="11"/>
      <c r="FWA67" s="12"/>
      <c r="FWB67" s="12"/>
      <c r="FWC67" s="12"/>
      <c r="FWD67" s="12"/>
      <c r="FWE67" s="11"/>
      <c r="FWF67" s="12"/>
      <c r="FWG67" s="12"/>
      <c r="FWH67" s="12"/>
      <c r="FWI67" s="12"/>
      <c r="FWJ67" s="11"/>
      <c r="FWK67" s="12"/>
      <c r="FWL67" s="12"/>
      <c r="FWM67" s="12"/>
      <c r="FWN67" s="12"/>
      <c r="FWO67" s="11"/>
      <c r="FWP67" s="12"/>
      <c r="FWQ67" s="12"/>
      <c r="FWR67" s="12"/>
      <c r="FWS67" s="12"/>
      <c r="FWT67" s="11"/>
      <c r="FWU67" s="12"/>
      <c r="FWV67" s="12"/>
      <c r="FWW67" s="12"/>
      <c r="FWX67" s="12"/>
      <c r="FWY67" s="11"/>
      <c r="FWZ67" s="12"/>
      <c r="FXA67" s="12"/>
      <c r="FXB67" s="12"/>
      <c r="FXC67" s="12"/>
      <c r="FXD67" s="11"/>
      <c r="FXE67" s="12"/>
      <c r="FXF67" s="12"/>
      <c r="FXG67" s="12"/>
      <c r="FXH67" s="12"/>
      <c r="FXI67" s="11"/>
      <c r="FXJ67" s="12"/>
      <c r="FXK67" s="12"/>
      <c r="FXL67" s="12"/>
      <c r="FXM67" s="12"/>
      <c r="FXN67" s="11"/>
      <c r="FXO67" s="12"/>
      <c r="FXP67" s="12"/>
      <c r="FXQ67" s="12"/>
      <c r="FXR67" s="12"/>
      <c r="FXS67" s="11"/>
      <c r="FXT67" s="12"/>
      <c r="FXU67" s="12"/>
      <c r="FXV67" s="12"/>
      <c r="FXW67" s="12"/>
      <c r="FXX67" s="11"/>
      <c r="FXY67" s="12"/>
      <c r="FXZ67" s="12"/>
      <c r="FYA67" s="12"/>
      <c r="FYB67" s="12"/>
      <c r="FYC67" s="11"/>
      <c r="FYD67" s="12"/>
      <c r="FYE67" s="12"/>
      <c r="FYF67" s="12"/>
      <c r="FYG67" s="12"/>
      <c r="FYH67" s="11"/>
      <c r="FYI67" s="12"/>
      <c r="FYJ67" s="12"/>
      <c r="FYK67" s="12"/>
      <c r="FYL67" s="12"/>
      <c r="FYM67" s="11"/>
      <c r="FYN67" s="12"/>
      <c r="FYO67" s="12"/>
      <c r="FYP67" s="12"/>
      <c r="FYQ67" s="12"/>
      <c r="FYR67" s="11"/>
      <c r="FYS67" s="12"/>
      <c r="FYT67" s="12"/>
      <c r="FYU67" s="12"/>
      <c r="FYV67" s="12"/>
      <c r="FYW67" s="11"/>
      <c r="FYX67" s="12"/>
      <c r="FYY67" s="12"/>
      <c r="FYZ67" s="12"/>
      <c r="FZA67" s="12"/>
      <c r="FZB67" s="11"/>
      <c r="FZC67" s="12"/>
      <c r="FZD67" s="12"/>
      <c r="FZE67" s="12"/>
      <c r="FZF67" s="12"/>
      <c r="FZG67" s="11"/>
      <c r="FZH67" s="12"/>
      <c r="FZI67" s="12"/>
      <c r="FZJ67" s="12"/>
      <c r="FZK67" s="12"/>
      <c r="FZL67" s="11"/>
      <c r="FZM67" s="12"/>
      <c r="FZN67" s="12"/>
      <c r="FZO67" s="12"/>
      <c r="FZP67" s="12"/>
      <c r="FZQ67" s="11"/>
      <c r="FZR67" s="12"/>
      <c r="FZS67" s="12"/>
      <c r="FZT67" s="12"/>
      <c r="FZU67" s="12"/>
      <c r="FZV67" s="11"/>
      <c r="FZW67" s="12"/>
      <c r="FZX67" s="12"/>
      <c r="FZY67" s="12"/>
      <c r="FZZ67" s="12"/>
      <c r="GAA67" s="11"/>
      <c r="GAB67" s="12"/>
      <c r="GAC67" s="12"/>
      <c r="GAD67" s="12"/>
      <c r="GAE67" s="12"/>
      <c r="GAF67" s="11"/>
      <c r="GAG67" s="12"/>
      <c r="GAH67" s="12"/>
      <c r="GAI67" s="12"/>
      <c r="GAJ67" s="12"/>
      <c r="GAK67" s="11"/>
      <c r="GAL67" s="12"/>
      <c r="GAM67" s="12"/>
      <c r="GAN67" s="12"/>
      <c r="GAO67" s="12"/>
      <c r="GAP67" s="11"/>
      <c r="GAQ67" s="12"/>
      <c r="GAR67" s="12"/>
      <c r="GAS67" s="12"/>
      <c r="GAT67" s="12"/>
      <c r="GAU67" s="11"/>
      <c r="GAV67" s="12"/>
      <c r="GAW67" s="12"/>
      <c r="GAX67" s="12"/>
      <c r="GAY67" s="12"/>
      <c r="GAZ67" s="11"/>
      <c r="GBA67" s="12"/>
      <c r="GBB67" s="12"/>
      <c r="GBC67" s="12"/>
      <c r="GBD67" s="12"/>
      <c r="GBE67" s="11"/>
      <c r="GBF67" s="12"/>
      <c r="GBG67" s="12"/>
      <c r="GBH67" s="12"/>
      <c r="GBI67" s="12"/>
      <c r="GBJ67" s="11"/>
      <c r="GBK67" s="12"/>
      <c r="GBL67" s="12"/>
      <c r="GBM67" s="12"/>
      <c r="GBN67" s="12"/>
      <c r="GBO67" s="11"/>
      <c r="GBP67" s="12"/>
      <c r="GBQ67" s="12"/>
      <c r="GBR67" s="12"/>
      <c r="GBS67" s="12"/>
      <c r="GBT67" s="11"/>
      <c r="GBU67" s="12"/>
      <c r="GBV67" s="12"/>
      <c r="GBW67" s="12"/>
      <c r="GBX67" s="12"/>
      <c r="GBY67" s="11"/>
      <c r="GBZ67" s="12"/>
      <c r="GCA67" s="12"/>
      <c r="GCB67" s="12"/>
      <c r="GCC67" s="12"/>
      <c r="GCD67" s="11"/>
      <c r="GCE67" s="12"/>
      <c r="GCF67" s="12"/>
      <c r="GCG67" s="12"/>
      <c r="GCH67" s="12"/>
      <c r="GCI67" s="11"/>
      <c r="GCJ67" s="12"/>
      <c r="GCK67" s="12"/>
      <c r="GCL67" s="12"/>
      <c r="GCM67" s="12"/>
      <c r="GCN67" s="11"/>
      <c r="GCO67" s="12"/>
      <c r="GCP67" s="12"/>
      <c r="GCQ67" s="12"/>
      <c r="GCR67" s="12"/>
      <c r="GCS67" s="11"/>
      <c r="GCT67" s="12"/>
      <c r="GCU67" s="12"/>
      <c r="GCV67" s="12"/>
      <c r="GCW67" s="12"/>
      <c r="GCX67" s="11"/>
      <c r="GCY67" s="12"/>
      <c r="GCZ67" s="12"/>
      <c r="GDA67" s="12"/>
      <c r="GDB67" s="12"/>
      <c r="GDC67" s="11"/>
      <c r="GDD67" s="12"/>
      <c r="GDE67" s="12"/>
      <c r="GDF67" s="12"/>
      <c r="GDG67" s="12"/>
      <c r="GDH67" s="11"/>
      <c r="GDI67" s="12"/>
      <c r="GDJ67" s="12"/>
      <c r="GDK67" s="12"/>
      <c r="GDL67" s="12"/>
      <c r="GDM67" s="11"/>
      <c r="GDN67" s="12"/>
      <c r="GDO67" s="12"/>
      <c r="GDP67" s="12"/>
      <c r="GDQ67" s="12"/>
      <c r="GDR67" s="11"/>
      <c r="GDS67" s="12"/>
      <c r="GDT67" s="12"/>
      <c r="GDU67" s="12"/>
      <c r="GDV67" s="12"/>
      <c r="GDW67" s="11"/>
      <c r="GDX67" s="12"/>
      <c r="GDY67" s="12"/>
      <c r="GDZ67" s="12"/>
      <c r="GEA67" s="12"/>
      <c r="GEB67" s="11"/>
      <c r="GEC67" s="12"/>
      <c r="GED67" s="12"/>
      <c r="GEE67" s="12"/>
      <c r="GEF67" s="12"/>
      <c r="GEG67" s="11"/>
      <c r="GEH67" s="12"/>
      <c r="GEI67" s="12"/>
      <c r="GEJ67" s="12"/>
      <c r="GEK67" s="12"/>
      <c r="GEL67" s="11"/>
      <c r="GEM67" s="12"/>
      <c r="GEN67" s="12"/>
      <c r="GEO67" s="12"/>
      <c r="GEP67" s="12"/>
      <c r="GEQ67" s="11"/>
      <c r="GER67" s="12"/>
      <c r="GES67" s="12"/>
      <c r="GET67" s="12"/>
      <c r="GEU67" s="12"/>
      <c r="GEV67" s="11"/>
      <c r="GEW67" s="12"/>
      <c r="GEX67" s="12"/>
      <c r="GEY67" s="12"/>
      <c r="GEZ67" s="12"/>
      <c r="GFA67" s="11"/>
      <c r="GFB67" s="12"/>
      <c r="GFC67" s="12"/>
      <c r="GFD67" s="12"/>
      <c r="GFE67" s="12"/>
      <c r="GFF67" s="11"/>
      <c r="GFG67" s="12"/>
      <c r="GFH67" s="12"/>
      <c r="GFI67" s="12"/>
      <c r="GFJ67" s="12"/>
      <c r="GFK67" s="11"/>
      <c r="GFL67" s="12"/>
      <c r="GFM67" s="12"/>
      <c r="GFN67" s="12"/>
      <c r="GFO67" s="12"/>
      <c r="GFP67" s="11"/>
      <c r="GFQ67" s="12"/>
      <c r="GFR67" s="12"/>
      <c r="GFS67" s="12"/>
      <c r="GFT67" s="12"/>
      <c r="GFU67" s="11"/>
      <c r="GFV67" s="12"/>
      <c r="GFW67" s="12"/>
      <c r="GFX67" s="12"/>
      <c r="GFY67" s="12"/>
      <c r="GFZ67" s="11"/>
      <c r="GGA67" s="12"/>
      <c r="GGB67" s="12"/>
      <c r="GGC67" s="12"/>
      <c r="GGD67" s="12"/>
      <c r="GGE67" s="11"/>
      <c r="GGF67" s="12"/>
      <c r="GGG67" s="12"/>
      <c r="GGH67" s="12"/>
      <c r="GGI67" s="12"/>
      <c r="GGJ67" s="11"/>
      <c r="GGK67" s="12"/>
      <c r="GGL67" s="12"/>
      <c r="GGM67" s="12"/>
      <c r="GGN67" s="12"/>
      <c r="GGO67" s="11"/>
      <c r="GGP67" s="12"/>
      <c r="GGQ67" s="12"/>
      <c r="GGR67" s="12"/>
      <c r="GGS67" s="12"/>
      <c r="GGT67" s="11"/>
      <c r="GGU67" s="12"/>
      <c r="GGV67" s="12"/>
      <c r="GGW67" s="12"/>
      <c r="GGX67" s="12"/>
      <c r="GGY67" s="11"/>
      <c r="GGZ67" s="12"/>
      <c r="GHA67" s="12"/>
      <c r="GHB67" s="12"/>
      <c r="GHC67" s="12"/>
      <c r="GHD67" s="11"/>
      <c r="GHE67" s="12"/>
      <c r="GHF67" s="12"/>
      <c r="GHG67" s="12"/>
      <c r="GHH67" s="12"/>
      <c r="GHI67" s="11"/>
      <c r="GHJ67" s="12"/>
      <c r="GHK67" s="12"/>
      <c r="GHL67" s="12"/>
      <c r="GHM67" s="12"/>
      <c r="GHN67" s="11"/>
      <c r="GHO67" s="12"/>
      <c r="GHP67" s="12"/>
      <c r="GHQ67" s="12"/>
      <c r="GHR67" s="12"/>
      <c r="GHS67" s="11"/>
      <c r="GHT67" s="12"/>
      <c r="GHU67" s="12"/>
      <c r="GHV67" s="12"/>
      <c r="GHW67" s="12"/>
      <c r="GHX67" s="11"/>
      <c r="GHY67" s="12"/>
      <c r="GHZ67" s="12"/>
      <c r="GIA67" s="12"/>
      <c r="GIB67" s="12"/>
      <c r="GIC67" s="11"/>
      <c r="GID67" s="12"/>
      <c r="GIE67" s="12"/>
      <c r="GIF67" s="12"/>
      <c r="GIG67" s="12"/>
      <c r="GIH67" s="11"/>
      <c r="GII67" s="12"/>
      <c r="GIJ67" s="12"/>
      <c r="GIK67" s="12"/>
      <c r="GIL67" s="12"/>
      <c r="GIM67" s="11"/>
      <c r="GIN67" s="12"/>
      <c r="GIO67" s="12"/>
      <c r="GIP67" s="12"/>
      <c r="GIQ67" s="12"/>
      <c r="GIR67" s="11"/>
      <c r="GIS67" s="12"/>
      <c r="GIT67" s="12"/>
      <c r="GIU67" s="12"/>
      <c r="GIV67" s="12"/>
      <c r="GIW67" s="11"/>
      <c r="GIX67" s="12"/>
      <c r="GIY67" s="12"/>
      <c r="GIZ67" s="12"/>
      <c r="GJA67" s="12"/>
      <c r="GJB67" s="11"/>
      <c r="GJC67" s="12"/>
      <c r="GJD67" s="12"/>
      <c r="GJE67" s="12"/>
      <c r="GJF67" s="12"/>
      <c r="GJG67" s="11"/>
      <c r="GJH67" s="12"/>
      <c r="GJI67" s="12"/>
      <c r="GJJ67" s="12"/>
      <c r="GJK67" s="12"/>
      <c r="GJL67" s="11"/>
      <c r="GJM67" s="12"/>
      <c r="GJN67" s="12"/>
      <c r="GJO67" s="12"/>
      <c r="GJP67" s="12"/>
      <c r="GJQ67" s="11"/>
      <c r="GJR67" s="12"/>
      <c r="GJS67" s="12"/>
      <c r="GJT67" s="12"/>
      <c r="GJU67" s="12"/>
      <c r="GJV67" s="11"/>
      <c r="GJW67" s="12"/>
      <c r="GJX67" s="12"/>
      <c r="GJY67" s="12"/>
      <c r="GJZ67" s="12"/>
      <c r="GKA67" s="11"/>
      <c r="GKB67" s="12"/>
      <c r="GKC67" s="12"/>
      <c r="GKD67" s="12"/>
      <c r="GKE67" s="12"/>
      <c r="GKF67" s="11"/>
      <c r="GKG67" s="12"/>
      <c r="GKH67" s="12"/>
      <c r="GKI67" s="12"/>
      <c r="GKJ67" s="12"/>
      <c r="GKK67" s="11"/>
      <c r="GKL67" s="12"/>
      <c r="GKM67" s="12"/>
      <c r="GKN67" s="12"/>
      <c r="GKO67" s="12"/>
      <c r="GKP67" s="11"/>
      <c r="GKQ67" s="12"/>
      <c r="GKR67" s="12"/>
      <c r="GKS67" s="12"/>
      <c r="GKT67" s="12"/>
      <c r="GKU67" s="11"/>
      <c r="GKV67" s="12"/>
      <c r="GKW67" s="12"/>
      <c r="GKX67" s="12"/>
      <c r="GKY67" s="12"/>
      <c r="GKZ67" s="11"/>
      <c r="GLA67" s="12"/>
      <c r="GLB67" s="12"/>
      <c r="GLC67" s="12"/>
      <c r="GLD67" s="12"/>
      <c r="GLE67" s="11"/>
      <c r="GLF67" s="12"/>
      <c r="GLG67" s="12"/>
      <c r="GLH67" s="12"/>
      <c r="GLI67" s="12"/>
      <c r="GLJ67" s="11"/>
      <c r="GLK67" s="12"/>
      <c r="GLL67" s="12"/>
      <c r="GLM67" s="12"/>
      <c r="GLN67" s="12"/>
      <c r="GLO67" s="11"/>
      <c r="GLP67" s="12"/>
      <c r="GLQ67" s="12"/>
      <c r="GLR67" s="12"/>
      <c r="GLS67" s="12"/>
      <c r="GLT67" s="11"/>
      <c r="GLU67" s="12"/>
      <c r="GLV67" s="12"/>
      <c r="GLW67" s="12"/>
      <c r="GLX67" s="12"/>
      <c r="GLY67" s="11"/>
      <c r="GLZ67" s="12"/>
      <c r="GMA67" s="12"/>
      <c r="GMB67" s="12"/>
      <c r="GMC67" s="12"/>
      <c r="GMD67" s="11"/>
      <c r="GME67" s="12"/>
      <c r="GMF67" s="12"/>
      <c r="GMG67" s="12"/>
      <c r="GMH67" s="12"/>
      <c r="GMI67" s="11"/>
      <c r="GMJ67" s="12"/>
      <c r="GMK67" s="12"/>
      <c r="GML67" s="12"/>
      <c r="GMM67" s="12"/>
      <c r="GMN67" s="11"/>
      <c r="GMO67" s="12"/>
      <c r="GMP67" s="12"/>
      <c r="GMQ67" s="12"/>
      <c r="GMR67" s="12"/>
      <c r="GMS67" s="11"/>
      <c r="GMT67" s="12"/>
      <c r="GMU67" s="12"/>
      <c r="GMV67" s="12"/>
      <c r="GMW67" s="12"/>
      <c r="GMX67" s="11"/>
      <c r="GMY67" s="12"/>
      <c r="GMZ67" s="12"/>
      <c r="GNA67" s="12"/>
      <c r="GNB67" s="12"/>
      <c r="GNC67" s="11"/>
      <c r="GND67" s="12"/>
      <c r="GNE67" s="12"/>
      <c r="GNF67" s="12"/>
      <c r="GNG67" s="12"/>
      <c r="GNH67" s="11"/>
      <c r="GNI67" s="12"/>
      <c r="GNJ67" s="12"/>
      <c r="GNK67" s="12"/>
      <c r="GNL67" s="12"/>
      <c r="GNM67" s="11"/>
      <c r="GNN67" s="12"/>
      <c r="GNO67" s="12"/>
      <c r="GNP67" s="12"/>
      <c r="GNQ67" s="12"/>
      <c r="GNR67" s="11"/>
      <c r="GNS67" s="12"/>
      <c r="GNT67" s="12"/>
      <c r="GNU67" s="12"/>
      <c r="GNV67" s="12"/>
      <c r="GNW67" s="11"/>
      <c r="GNX67" s="12"/>
      <c r="GNY67" s="12"/>
      <c r="GNZ67" s="12"/>
      <c r="GOA67" s="12"/>
      <c r="GOB67" s="11"/>
      <c r="GOC67" s="12"/>
      <c r="GOD67" s="12"/>
      <c r="GOE67" s="12"/>
      <c r="GOF67" s="12"/>
      <c r="GOG67" s="11"/>
      <c r="GOH67" s="12"/>
      <c r="GOI67" s="12"/>
      <c r="GOJ67" s="12"/>
      <c r="GOK67" s="12"/>
      <c r="GOL67" s="11"/>
      <c r="GOM67" s="12"/>
      <c r="GON67" s="12"/>
      <c r="GOO67" s="12"/>
      <c r="GOP67" s="12"/>
      <c r="GOQ67" s="11"/>
      <c r="GOR67" s="12"/>
      <c r="GOS67" s="12"/>
      <c r="GOT67" s="12"/>
      <c r="GOU67" s="12"/>
      <c r="GOV67" s="11"/>
      <c r="GOW67" s="12"/>
      <c r="GOX67" s="12"/>
      <c r="GOY67" s="12"/>
      <c r="GOZ67" s="12"/>
      <c r="GPA67" s="11"/>
      <c r="GPB67" s="12"/>
      <c r="GPC67" s="12"/>
      <c r="GPD67" s="12"/>
      <c r="GPE67" s="12"/>
      <c r="GPF67" s="11"/>
      <c r="GPG67" s="12"/>
      <c r="GPH67" s="12"/>
      <c r="GPI67" s="12"/>
      <c r="GPJ67" s="12"/>
      <c r="GPK67" s="11"/>
      <c r="GPL67" s="12"/>
      <c r="GPM67" s="12"/>
      <c r="GPN67" s="12"/>
      <c r="GPO67" s="12"/>
      <c r="GPP67" s="11"/>
      <c r="GPQ67" s="12"/>
      <c r="GPR67" s="12"/>
      <c r="GPS67" s="12"/>
      <c r="GPT67" s="12"/>
      <c r="GPU67" s="11"/>
      <c r="GPV67" s="12"/>
      <c r="GPW67" s="12"/>
      <c r="GPX67" s="12"/>
      <c r="GPY67" s="12"/>
      <c r="GPZ67" s="11"/>
      <c r="GQA67" s="12"/>
      <c r="GQB67" s="12"/>
      <c r="GQC67" s="12"/>
      <c r="GQD67" s="12"/>
      <c r="GQE67" s="11"/>
      <c r="GQF67" s="12"/>
      <c r="GQG67" s="12"/>
      <c r="GQH67" s="12"/>
      <c r="GQI67" s="12"/>
      <c r="GQJ67" s="11"/>
      <c r="GQK67" s="12"/>
      <c r="GQL67" s="12"/>
      <c r="GQM67" s="12"/>
      <c r="GQN67" s="12"/>
      <c r="GQO67" s="11"/>
      <c r="GQP67" s="12"/>
      <c r="GQQ67" s="12"/>
      <c r="GQR67" s="12"/>
      <c r="GQS67" s="12"/>
      <c r="GQT67" s="11"/>
      <c r="GQU67" s="12"/>
      <c r="GQV67" s="12"/>
      <c r="GQW67" s="12"/>
      <c r="GQX67" s="12"/>
      <c r="GQY67" s="11"/>
      <c r="GQZ67" s="12"/>
      <c r="GRA67" s="12"/>
      <c r="GRB67" s="12"/>
      <c r="GRC67" s="12"/>
      <c r="GRD67" s="11"/>
      <c r="GRE67" s="12"/>
      <c r="GRF67" s="12"/>
      <c r="GRG67" s="12"/>
      <c r="GRH67" s="12"/>
      <c r="GRI67" s="11"/>
      <c r="GRJ67" s="12"/>
      <c r="GRK67" s="12"/>
      <c r="GRL67" s="12"/>
      <c r="GRM67" s="12"/>
      <c r="GRN67" s="11"/>
      <c r="GRO67" s="12"/>
      <c r="GRP67" s="12"/>
      <c r="GRQ67" s="12"/>
      <c r="GRR67" s="12"/>
      <c r="GRS67" s="11"/>
      <c r="GRT67" s="12"/>
      <c r="GRU67" s="12"/>
      <c r="GRV67" s="12"/>
      <c r="GRW67" s="12"/>
      <c r="GRX67" s="11"/>
      <c r="GRY67" s="12"/>
      <c r="GRZ67" s="12"/>
      <c r="GSA67" s="12"/>
      <c r="GSB67" s="12"/>
      <c r="GSC67" s="11"/>
      <c r="GSD67" s="12"/>
      <c r="GSE67" s="12"/>
      <c r="GSF67" s="12"/>
      <c r="GSG67" s="12"/>
      <c r="GSH67" s="11"/>
      <c r="GSI67" s="12"/>
      <c r="GSJ67" s="12"/>
      <c r="GSK67" s="12"/>
      <c r="GSL67" s="12"/>
      <c r="GSM67" s="11"/>
      <c r="GSN67" s="12"/>
      <c r="GSO67" s="12"/>
      <c r="GSP67" s="12"/>
      <c r="GSQ67" s="12"/>
      <c r="GSR67" s="11"/>
      <c r="GSS67" s="12"/>
      <c r="GST67" s="12"/>
      <c r="GSU67" s="12"/>
      <c r="GSV67" s="12"/>
      <c r="GSW67" s="11"/>
      <c r="GSX67" s="12"/>
      <c r="GSY67" s="12"/>
      <c r="GSZ67" s="12"/>
      <c r="GTA67" s="12"/>
      <c r="GTB67" s="11"/>
      <c r="GTC67" s="12"/>
      <c r="GTD67" s="12"/>
      <c r="GTE67" s="12"/>
      <c r="GTF67" s="12"/>
      <c r="GTG67" s="11"/>
      <c r="GTH67" s="12"/>
      <c r="GTI67" s="12"/>
      <c r="GTJ67" s="12"/>
      <c r="GTK67" s="12"/>
      <c r="GTL67" s="11"/>
      <c r="GTM67" s="12"/>
      <c r="GTN67" s="12"/>
      <c r="GTO67" s="12"/>
      <c r="GTP67" s="12"/>
      <c r="GTQ67" s="11"/>
      <c r="GTR67" s="12"/>
      <c r="GTS67" s="12"/>
      <c r="GTT67" s="12"/>
      <c r="GTU67" s="12"/>
      <c r="GTV67" s="11"/>
      <c r="GTW67" s="12"/>
      <c r="GTX67" s="12"/>
      <c r="GTY67" s="12"/>
      <c r="GTZ67" s="12"/>
      <c r="GUA67" s="11"/>
      <c r="GUB67" s="12"/>
      <c r="GUC67" s="12"/>
      <c r="GUD67" s="12"/>
      <c r="GUE67" s="12"/>
      <c r="GUF67" s="11"/>
      <c r="GUG67" s="12"/>
      <c r="GUH67" s="12"/>
      <c r="GUI67" s="12"/>
      <c r="GUJ67" s="12"/>
      <c r="GUK67" s="11"/>
      <c r="GUL67" s="12"/>
      <c r="GUM67" s="12"/>
      <c r="GUN67" s="12"/>
      <c r="GUO67" s="12"/>
      <c r="GUP67" s="11"/>
      <c r="GUQ67" s="12"/>
      <c r="GUR67" s="12"/>
      <c r="GUS67" s="12"/>
      <c r="GUT67" s="12"/>
      <c r="GUU67" s="11"/>
      <c r="GUV67" s="12"/>
      <c r="GUW67" s="12"/>
      <c r="GUX67" s="12"/>
      <c r="GUY67" s="12"/>
      <c r="GUZ67" s="11"/>
      <c r="GVA67" s="12"/>
      <c r="GVB67" s="12"/>
      <c r="GVC67" s="12"/>
      <c r="GVD67" s="12"/>
      <c r="GVE67" s="11"/>
      <c r="GVF67" s="12"/>
      <c r="GVG67" s="12"/>
      <c r="GVH67" s="12"/>
      <c r="GVI67" s="12"/>
      <c r="GVJ67" s="11"/>
      <c r="GVK67" s="12"/>
      <c r="GVL67" s="12"/>
      <c r="GVM67" s="12"/>
      <c r="GVN67" s="12"/>
      <c r="GVO67" s="11"/>
      <c r="GVP67" s="12"/>
      <c r="GVQ67" s="12"/>
      <c r="GVR67" s="12"/>
      <c r="GVS67" s="12"/>
      <c r="GVT67" s="11"/>
      <c r="GVU67" s="12"/>
      <c r="GVV67" s="12"/>
      <c r="GVW67" s="12"/>
      <c r="GVX67" s="12"/>
      <c r="GVY67" s="11"/>
      <c r="GVZ67" s="12"/>
      <c r="GWA67" s="12"/>
      <c r="GWB67" s="12"/>
      <c r="GWC67" s="12"/>
      <c r="GWD67" s="11"/>
      <c r="GWE67" s="12"/>
      <c r="GWF67" s="12"/>
      <c r="GWG67" s="12"/>
      <c r="GWH67" s="12"/>
      <c r="GWI67" s="11"/>
      <c r="GWJ67" s="12"/>
      <c r="GWK67" s="12"/>
      <c r="GWL67" s="12"/>
      <c r="GWM67" s="12"/>
      <c r="GWN67" s="11"/>
      <c r="GWO67" s="12"/>
      <c r="GWP67" s="12"/>
      <c r="GWQ67" s="12"/>
      <c r="GWR67" s="12"/>
      <c r="GWS67" s="11"/>
      <c r="GWT67" s="12"/>
      <c r="GWU67" s="12"/>
      <c r="GWV67" s="12"/>
      <c r="GWW67" s="12"/>
      <c r="GWX67" s="11"/>
      <c r="GWY67" s="12"/>
      <c r="GWZ67" s="12"/>
      <c r="GXA67" s="12"/>
      <c r="GXB67" s="12"/>
      <c r="GXC67" s="11"/>
      <c r="GXD67" s="12"/>
      <c r="GXE67" s="12"/>
      <c r="GXF67" s="12"/>
      <c r="GXG67" s="12"/>
      <c r="GXH67" s="11"/>
      <c r="GXI67" s="12"/>
      <c r="GXJ67" s="12"/>
      <c r="GXK67" s="12"/>
      <c r="GXL67" s="12"/>
      <c r="GXM67" s="11"/>
      <c r="GXN67" s="12"/>
      <c r="GXO67" s="12"/>
      <c r="GXP67" s="12"/>
      <c r="GXQ67" s="12"/>
      <c r="GXR67" s="11"/>
      <c r="GXS67" s="12"/>
      <c r="GXT67" s="12"/>
      <c r="GXU67" s="12"/>
      <c r="GXV67" s="12"/>
      <c r="GXW67" s="11"/>
      <c r="GXX67" s="12"/>
      <c r="GXY67" s="12"/>
      <c r="GXZ67" s="12"/>
      <c r="GYA67" s="12"/>
      <c r="GYB67" s="11"/>
      <c r="GYC67" s="12"/>
      <c r="GYD67" s="12"/>
      <c r="GYE67" s="12"/>
      <c r="GYF67" s="12"/>
      <c r="GYG67" s="11"/>
      <c r="GYH67" s="12"/>
      <c r="GYI67" s="12"/>
      <c r="GYJ67" s="12"/>
      <c r="GYK67" s="12"/>
      <c r="GYL67" s="11"/>
      <c r="GYM67" s="12"/>
      <c r="GYN67" s="12"/>
      <c r="GYO67" s="12"/>
      <c r="GYP67" s="12"/>
      <c r="GYQ67" s="11"/>
      <c r="GYR67" s="12"/>
      <c r="GYS67" s="12"/>
      <c r="GYT67" s="12"/>
      <c r="GYU67" s="12"/>
      <c r="GYV67" s="11"/>
      <c r="GYW67" s="12"/>
      <c r="GYX67" s="12"/>
      <c r="GYY67" s="12"/>
      <c r="GYZ67" s="12"/>
      <c r="GZA67" s="11"/>
      <c r="GZB67" s="12"/>
      <c r="GZC67" s="12"/>
      <c r="GZD67" s="12"/>
      <c r="GZE67" s="12"/>
      <c r="GZF67" s="11"/>
      <c r="GZG67" s="12"/>
      <c r="GZH67" s="12"/>
      <c r="GZI67" s="12"/>
      <c r="GZJ67" s="12"/>
      <c r="GZK67" s="11"/>
      <c r="GZL67" s="12"/>
      <c r="GZM67" s="12"/>
      <c r="GZN67" s="12"/>
      <c r="GZO67" s="12"/>
      <c r="GZP67" s="11"/>
      <c r="GZQ67" s="12"/>
      <c r="GZR67" s="12"/>
      <c r="GZS67" s="12"/>
      <c r="GZT67" s="12"/>
      <c r="GZU67" s="11"/>
      <c r="GZV67" s="12"/>
      <c r="GZW67" s="12"/>
      <c r="GZX67" s="12"/>
      <c r="GZY67" s="12"/>
      <c r="GZZ67" s="11"/>
      <c r="HAA67" s="12"/>
      <c r="HAB67" s="12"/>
      <c r="HAC67" s="12"/>
      <c r="HAD67" s="12"/>
      <c r="HAE67" s="11"/>
      <c r="HAF67" s="12"/>
      <c r="HAG67" s="12"/>
      <c r="HAH67" s="12"/>
      <c r="HAI67" s="12"/>
      <c r="HAJ67" s="11"/>
      <c r="HAK67" s="12"/>
      <c r="HAL67" s="12"/>
      <c r="HAM67" s="12"/>
      <c r="HAN67" s="12"/>
      <c r="HAO67" s="11"/>
      <c r="HAP67" s="12"/>
      <c r="HAQ67" s="12"/>
      <c r="HAR67" s="12"/>
      <c r="HAS67" s="12"/>
      <c r="HAT67" s="11"/>
      <c r="HAU67" s="12"/>
      <c r="HAV67" s="12"/>
      <c r="HAW67" s="12"/>
      <c r="HAX67" s="12"/>
      <c r="HAY67" s="11"/>
      <c r="HAZ67" s="12"/>
      <c r="HBA67" s="12"/>
      <c r="HBB67" s="12"/>
      <c r="HBC67" s="12"/>
      <c r="HBD67" s="11"/>
      <c r="HBE67" s="12"/>
      <c r="HBF67" s="12"/>
      <c r="HBG67" s="12"/>
      <c r="HBH67" s="12"/>
      <c r="HBI67" s="11"/>
      <c r="HBJ67" s="12"/>
      <c r="HBK67" s="12"/>
      <c r="HBL67" s="12"/>
      <c r="HBM67" s="12"/>
      <c r="HBN67" s="11"/>
      <c r="HBO67" s="12"/>
      <c r="HBP67" s="12"/>
      <c r="HBQ67" s="12"/>
      <c r="HBR67" s="12"/>
      <c r="HBS67" s="11"/>
      <c r="HBT67" s="12"/>
      <c r="HBU67" s="12"/>
      <c r="HBV67" s="12"/>
      <c r="HBW67" s="12"/>
      <c r="HBX67" s="11"/>
      <c r="HBY67" s="12"/>
      <c r="HBZ67" s="12"/>
      <c r="HCA67" s="12"/>
      <c r="HCB67" s="12"/>
      <c r="HCC67" s="11"/>
      <c r="HCD67" s="12"/>
      <c r="HCE67" s="12"/>
      <c r="HCF67" s="12"/>
      <c r="HCG67" s="12"/>
      <c r="HCH67" s="11"/>
      <c r="HCI67" s="12"/>
      <c r="HCJ67" s="12"/>
      <c r="HCK67" s="12"/>
      <c r="HCL67" s="12"/>
      <c r="HCM67" s="11"/>
      <c r="HCN67" s="12"/>
      <c r="HCO67" s="12"/>
      <c r="HCP67" s="12"/>
      <c r="HCQ67" s="12"/>
      <c r="HCR67" s="11"/>
      <c r="HCS67" s="12"/>
      <c r="HCT67" s="12"/>
      <c r="HCU67" s="12"/>
      <c r="HCV67" s="12"/>
      <c r="HCW67" s="11"/>
      <c r="HCX67" s="12"/>
      <c r="HCY67" s="12"/>
      <c r="HCZ67" s="12"/>
      <c r="HDA67" s="12"/>
      <c r="HDB67" s="11"/>
      <c r="HDC67" s="12"/>
      <c r="HDD67" s="12"/>
      <c r="HDE67" s="12"/>
      <c r="HDF67" s="12"/>
      <c r="HDG67" s="11"/>
      <c r="HDH67" s="12"/>
      <c r="HDI67" s="12"/>
      <c r="HDJ67" s="12"/>
      <c r="HDK67" s="12"/>
      <c r="HDL67" s="11"/>
      <c r="HDM67" s="12"/>
      <c r="HDN67" s="12"/>
      <c r="HDO67" s="12"/>
      <c r="HDP67" s="12"/>
      <c r="HDQ67" s="11"/>
      <c r="HDR67" s="12"/>
      <c r="HDS67" s="12"/>
      <c r="HDT67" s="12"/>
      <c r="HDU67" s="12"/>
      <c r="HDV67" s="11"/>
      <c r="HDW67" s="12"/>
      <c r="HDX67" s="12"/>
      <c r="HDY67" s="12"/>
      <c r="HDZ67" s="12"/>
      <c r="HEA67" s="11"/>
      <c r="HEB67" s="12"/>
      <c r="HEC67" s="12"/>
      <c r="HED67" s="12"/>
      <c r="HEE67" s="12"/>
      <c r="HEF67" s="11"/>
      <c r="HEG67" s="12"/>
      <c r="HEH67" s="12"/>
      <c r="HEI67" s="12"/>
      <c r="HEJ67" s="12"/>
      <c r="HEK67" s="11"/>
      <c r="HEL67" s="12"/>
      <c r="HEM67" s="12"/>
      <c r="HEN67" s="12"/>
      <c r="HEO67" s="12"/>
      <c r="HEP67" s="11"/>
      <c r="HEQ67" s="12"/>
      <c r="HER67" s="12"/>
      <c r="HES67" s="12"/>
      <c r="HET67" s="12"/>
      <c r="HEU67" s="11"/>
      <c r="HEV67" s="12"/>
      <c r="HEW67" s="12"/>
      <c r="HEX67" s="12"/>
      <c r="HEY67" s="12"/>
      <c r="HEZ67" s="11"/>
      <c r="HFA67" s="12"/>
      <c r="HFB67" s="12"/>
      <c r="HFC67" s="12"/>
      <c r="HFD67" s="12"/>
      <c r="HFE67" s="11"/>
      <c r="HFF67" s="12"/>
      <c r="HFG67" s="12"/>
      <c r="HFH67" s="12"/>
      <c r="HFI67" s="12"/>
      <c r="HFJ67" s="11"/>
      <c r="HFK67" s="12"/>
      <c r="HFL67" s="12"/>
      <c r="HFM67" s="12"/>
      <c r="HFN67" s="12"/>
      <c r="HFO67" s="11"/>
      <c r="HFP67" s="12"/>
      <c r="HFQ67" s="12"/>
      <c r="HFR67" s="12"/>
      <c r="HFS67" s="12"/>
      <c r="HFT67" s="11"/>
      <c r="HFU67" s="12"/>
      <c r="HFV67" s="12"/>
      <c r="HFW67" s="12"/>
      <c r="HFX67" s="12"/>
      <c r="HFY67" s="11"/>
      <c r="HFZ67" s="12"/>
      <c r="HGA67" s="12"/>
      <c r="HGB67" s="12"/>
      <c r="HGC67" s="12"/>
      <c r="HGD67" s="11"/>
      <c r="HGE67" s="12"/>
      <c r="HGF67" s="12"/>
      <c r="HGG67" s="12"/>
      <c r="HGH67" s="12"/>
      <c r="HGI67" s="11"/>
      <c r="HGJ67" s="12"/>
      <c r="HGK67" s="12"/>
      <c r="HGL67" s="12"/>
      <c r="HGM67" s="12"/>
      <c r="HGN67" s="11"/>
      <c r="HGO67" s="12"/>
      <c r="HGP67" s="12"/>
      <c r="HGQ67" s="12"/>
      <c r="HGR67" s="12"/>
      <c r="HGS67" s="11"/>
      <c r="HGT67" s="12"/>
      <c r="HGU67" s="12"/>
      <c r="HGV67" s="12"/>
      <c r="HGW67" s="12"/>
      <c r="HGX67" s="11"/>
      <c r="HGY67" s="12"/>
      <c r="HGZ67" s="12"/>
      <c r="HHA67" s="12"/>
      <c r="HHB67" s="12"/>
      <c r="HHC67" s="11"/>
      <c r="HHD67" s="12"/>
      <c r="HHE67" s="12"/>
      <c r="HHF67" s="12"/>
      <c r="HHG67" s="12"/>
      <c r="HHH67" s="11"/>
      <c r="HHI67" s="12"/>
      <c r="HHJ67" s="12"/>
      <c r="HHK67" s="12"/>
      <c r="HHL67" s="12"/>
      <c r="HHM67" s="11"/>
      <c r="HHN67" s="12"/>
      <c r="HHO67" s="12"/>
      <c r="HHP67" s="12"/>
      <c r="HHQ67" s="12"/>
      <c r="HHR67" s="11"/>
      <c r="HHS67" s="12"/>
      <c r="HHT67" s="12"/>
      <c r="HHU67" s="12"/>
      <c r="HHV67" s="12"/>
      <c r="HHW67" s="11"/>
      <c r="HHX67" s="12"/>
      <c r="HHY67" s="12"/>
      <c r="HHZ67" s="12"/>
      <c r="HIA67" s="12"/>
      <c r="HIB67" s="11"/>
      <c r="HIC67" s="12"/>
      <c r="HID67" s="12"/>
      <c r="HIE67" s="12"/>
      <c r="HIF67" s="12"/>
      <c r="HIG67" s="11"/>
      <c r="HIH67" s="12"/>
      <c r="HII67" s="12"/>
      <c r="HIJ67" s="12"/>
      <c r="HIK67" s="12"/>
      <c r="HIL67" s="11"/>
      <c r="HIM67" s="12"/>
      <c r="HIN67" s="12"/>
      <c r="HIO67" s="12"/>
      <c r="HIP67" s="12"/>
      <c r="HIQ67" s="11"/>
      <c r="HIR67" s="12"/>
      <c r="HIS67" s="12"/>
      <c r="HIT67" s="12"/>
      <c r="HIU67" s="12"/>
      <c r="HIV67" s="11"/>
      <c r="HIW67" s="12"/>
      <c r="HIX67" s="12"/>
      <c r="HIY67" s="12"/>
      <c r="HIZ67" s="12"/>
      <c r="HJA67" s="11"/>
      <c r="HJB67" s="12"/>
      <c r="HJC67" s="12"/>
      <c r="HJD67" s="12"/>
      <c r="HJE67" s="12"/>
      <c r="HJF67" s="11"/>
      <c r="HJG67" s="12"/>
      <c r="HJH67" s="12"/>
      <c r="HJI67" s="12"/>
      <c r="HJJ67" s="12"/>
      <c r="HJK67" s="11"/>
      <c r="HJL67" s="12"/>
      <c r="HJM67" s="12"/>
      <c r="HJN67" s="12"/>
      <c r="HJO67" s="12"/>
      <c r="HJP67" s="11"/>
      <c r="HJQ67" s="12"/>
      <c r="HJR67" s="12"/>
      <c r="HJS67" s="12"/>
      <c r="HJT67" s="12"/>
      <c r="HJU67" s="11"/>
      <c r="HJV67" s="12"/>
      <c r="HJW67" s="12"/>
      <c r="HJX67" s="12"/>
      <c r="HJY67" s="12"/>
      <c r="HJZ67" s="11"/>
      <c r="HKA67" s="12"/>
      <c r="HKB67" s="12"/>
      <c r="HKC67" s="12"/>
      <c r="HKD67" s="12"/>
      <c r="HKE67" s="11"/>
      <c r="HKF67" s="12"/>
      <c r="HKG67" s="12"/>
      <c r="HKH67" s="12"/>
      <c r="HKI67" s="12"/>
      <c r="HKJ67" s="11"/>
      <c r="HKK67" s="12"/>
      <c r="HKL67" s="12"/>
      <c r="HKM67" s="12"/>
      <c r="HKN67" s="12"/>
      <c r="HKO67" s="11"/>
      <c r="HKP67" s="12"/>
      <c r="HKQ67" s="12"/>
      <c r="HKR67" s="12"/>
      <c r="HKS67" s="12"/>
      <c r="HKT67" s="11"/>
      <c r="HKU67" s="12"/>
      <c r="HKV67" s="12"/>
      <c r="HKW67" s="12"/>
      <c r="HKX67" s="12"/>
      <c r="HKY67" s="11"/>
      <c r="HKZ67" s="12"/>
      <c r="HLA67" s="12"/>
      <c r="HLB67" s="12"/>
      <c r="HLC67" s="12"/>
      <c r="HLD67" s="11"/>
      <c r="HLE67" s="12"/>
      <c r="HLF67" s="12"/>
      <c r="HLG67" s="12"/>
      <c r="HLH67" s="12"/>
      <c r="HLI67" s="11"/>
      <c r="HLJ67" s="12"/>
      <c r="HLK67" s="12"/>
      <c r="HLL67" s="12"/>
      <c r="HLM67" s="12"/>
      <c r="HLN67" s="11"/>
      <c r="HLO67" s="12"/>
      <c r="HLP67" s="12"/>
      <c r="HLQ67" s="12"/>
      <c r="HLR67" s="12"/>
      <c r="HLS67" s="11"/>
      <c r="HLT67" s="12"/>
      <c r="HLU67" s="12"/>
      <c r="HLV67" s="12"/>
      <c r="HLW67" s="12"/>
      <c r="HLX67" s="11"/>
      <c r="HLY67" s="12"/>
      <c r="HLZ67" s="12"/>
      <c r="HMA67" s="12"/>
      <c r="HMB67" s="12"/>
      <c r="HMC67" s="11"/>
      <c r="HMD67" s="12"/>
      <c r="HME67" s="12"/>
      <c r="HMF67" s="12"/>
      <c r="HMG67" s="12"/>
      <c r="HMH67" s="11"/>
      <c r="HMI67" s="12"/>
      <c r="HMJ67" s="12"/>
      <c r="HMK67" s="12"/>
      <c r="HML67" s="12"/>
      <c r="HMM67" s="11"/>
      <c r="HMN67" s="12"/>
      <c r="HMO67" s="12"/>
      <c r="HMP67" s="12"/>
      <c r="HMQ67" s="12"/>
      <c r="HMR67" s="11"/>
      <c r="HMS67" s="12"/>
      <c r="HMT67" s="12"/>
      <c r="HMU67" s="12"/>
      <c r="HMV67" s="12"/>
      <c r="HMW67" s="11"/>
      <c r="HMX67" s="12"/>
      <c r="HMY67" s="12"/>
      <c r="HMZ67" s="12"/>
      <c r="HNA67" s="12"/>
      <c r="HNB67" s="11"/>
      <c r="HNC67" s="12"/>
      <c r="HND67" s="12"/>
      <c r="HNE67" s="12"/>
      <c r="HNF67" s="12"/>
      <c r="HNG67" s="11"/>
      <c r="HNH67" s="12"/>
      <c r="HNI67" s="12"/>
      <c r="HNJ67" s="12"/>
      <c r="HNK67" s="12"/>
      <c r="HNL67" s="11"/>
      <c r="HNM67" s="12"/>
      <c r="HNN67" s="12"/>
      <c r="HNO67" s="12"/>
      <c r="HNP67" s="12"/>
      <c r="HNQ67" s="11"/>
      <c r="HNR67" s="12"/>
      <c r="HNS67" s="12"/>
      <c r="HNT67" s="12"/>
      <c r="HNU67" s="12"/>
      <c r="HNV67" s="11"/>
      <c r="HNW67" s="12"/>
      <c r="HNX67" s="12"/>
      <c r="HNY67" s="12"/>
      <c r="HNZ67" s="12"/>
      <c r="HOA67" s="11"/>
      <c r="HOB67" s="12"/>
      <c r="HOC67" s="12"/>
      <c r="HOD67" s="12"/>
      <c r="HOE67" s="12"/>
      <c r="HOF67" s="11"/>
      <c r="HOG67" s="12"/>
      <c r="HOH67" s="12"/>
      <c r="HOI67" s="12"/>
      <c r="HOJ67" s="12"/>
      <c r="HOK67" s="11"/>
      <c r="HOL67" s="12"/>
      <c r="HOM67" s="12"/>
      <c r="HON67" s="12"/>
      <c r="HOO67" s="12"/>
      <c r="HOP67" s="11"/>
      <c r="HOQ67" s="12"/>
      <c r="HOR67" s="12"/>
      <c r="HOS67" s="12"/>
      <c r="HOT67" s="12"/>
      <c r="HOU67" s="11"/>
      <c r="HOV67" s="12"/>
      <c r="HOW67" s="12"/>
      <c r="HOX67" s="12"/>
      <c r="HOY67" s="12"/>
      <c r="HOZ67" s="11"/>
      <c r="HPA67" s="12"/>
      <c r="HPB67" s="12"/>
      <c r="HPC67" s="12"/>
      <c r="HPD67" s="12"/>
      <c r="HPE67" s="11"/>
      <c r="HPF67" s="12"/>
      <c r="HPG67" s="12"/>
      <c r="HPH67" s="12"/>
      <c r="HPI67" s="12"/>
      <c r="HPJ67" s="11"/>
      <c r="HPK67" s="12"/>
      <c r="HPL67" s="12"/>
      <c r="HPM67" s="12"/>
      <c r="HPN67" s="12"/>
      <c r="HPO67" s="11"/>
      <c r="HPP67" s="12"/>
      <c r="HPQ67" s="12"/>
      <c r="HPR67" s="12"/>
      <c r="HPS67" s="12"/>
      <c r="HPT67" s="11"/>
      <c r="HPU67" s="12"/>
      <c r="HPV67" s="12"/>
      <c r="HPW67" s="12"/>
      <c r="HPX67" s="12"/>
      <c r="HPY67" s="11"/>
      <c r="HPZ67" s="12"/>
      <c r="HQA67" s="12"/>
      <c r="HQB67" s="12"/>
      <c r="HQC67" s="12"/>
      <c r="HQD67" s="11"/>
      <c r="HQE67" s="12"/>
      <c r="HQF67" s="12"/>
      <c r="HQG67" s="12"/>
      <c r="HQH67" s="12"/>
      <c r="HQI67" s="11"/>
      <c r="HQJ67" s="12"/>
      <c r="HQK67" s="12"/>
      <c r="HQL67" s="12"/>
      <c r="HQM67" s="12"/>
      <c r="HQN67" s="11"/>
      <c r="HQO67" s="12"/>
      <c r="HQP67" s="12"/>
      <c r="HQQ67" s="12"/>
      <c r="HQR67" s="12"/>
      <c r="HQS67" s="11"/>
      <c r="HQT67" s="12"/>
      <c r="HQU67" s="12"/>
      <c r="HQV67" s="12"/>
      <c r="HQW67" s="12"/>
      <c r="HQX67" s="11"/>
      <c r="HQY67" s="12"/>
      <c r="HQZ67" s="12"/>
      <c r="HRA67" s="12"/>
      <c r="HRB67" s="12"/>
      <c r="HRC67" s="11"/>
      <c r="HRD67" s="12"/>
      <c r="HRE67" s="12"/>
      <c r="HRF67" s="12"/>
      <c r="HRG67" s="12"/>
      <c r="HRH67" s="11"/>
      <c r="HRI67" s="12"/>
      <c r="HRJ67" s="12"/>
      <c r="HRK67" s="12"/>
      <c r="HRL67" s="12"/>
      <c r="HRM67" s="11"/>
      <c r="HRN67" s="12"/>
      <c r="HRO67" s="12"/>
      <c r="HRP67" s="12"/>
      <c r="HRQ67" s="12"/>
      <c r="HRR67" s="11"/>
      <c r="HRS67" s="12"/>
      <c r="HRT67" s="12"/>
      <c r="HRU67" s="12"/>
      <c r="HRV67" s="12"/>
      <c r="HRW67" s="11"/>
      <c r="HRX67" s="12"/>
      <c r="HRY67" s="12"/>
      <c r="HRZ67" s="12"/>
      <c r="HSA67" s="12"/>
      <c r="HSB67" s="11"/>
      <c r="HSC67" s="12"/>
      <c r="HSD67" s="12"/>
      <c r="HSE67" s="12"/>
      <c r="HSF67" s="12"/>
      <c r="HSG67" s="11"/>
      <c r="HSH67" s="12"/>
      <c r="HSI67" s="12"/>
      <c r="HSJ67" s="12"/>
      <c r="HSK67" s="12"/>
      <c r="HSL67" s="11"/>
      <c r="HSM67" s="12"/>
      <c r="HSN67" s="12"/>
      <c r="HSO67" s="12"/>
      <c r="HSP67" s="12"/>
      <c r="HSQ67" s="11"/>
      <c r="HSR67" s="12"/>
      <c r="HSS67" s="12"/>
      <c r="HST67" s="12"/>
      <c r="HSU67" s="12"/>
      <c r="HSV67" s="11"/>
      <c r="HSW67" s="12"/>
      <c r="HSX67" s="12"/>
      <c r="HSY67" s="12"/>
      <c r="HSZ67" s="12"/>
      <c r="HTA67" s="11"/>
      <c r="HTB67" s="12"/>
      <c r="HTC67" s="12"/>
      <c r="HTD67" s="12"/>
      <c r="HTE67" s="12"/>
      <c r="HTF67" s="11"/>
      <c r="HTG67" s="12"/>
      <c r="HTH67" s="12"/>
      <c r="HTI67" s="12"/>
      <c r="HTJ67" s="12"/>
      <c r="HTK67" s="11"/>
      <c r="HTL67" s="12"/>
      <c r="HTM67" s="12"/>
      <c r="HTN67" s="12"/>
      <c r="HTO67" s="12"/>
      <c r="HTP67" s="11"/>
      <c r="HTQ67" s="12"/>
      <c r="HTR67" s="12"/>
      <c r="HTS67" s="12"/>
      <c r="HTT67" s="12"/>
      <c r="HTU67" s="11"/>
      <c r="HTV67" s="12"/>
      <c r="HTW67" s="12"/>
      <c r="HTX67" s="12"/>
      <c r="HTY67" s="12"/>
      <c r="HTZ67" s="11"/>
      <c r="HUA67" s="12"/>
      <c r="HUB67" s="12"/>
      <c r="HUC67" s="12"/>
      <c r="HUD67" s="12"/>
      <c r="HUE67" s="11"/>
      <c r="HUF67" s="12"/>
      <c r="HUG67" s="12"/>
      <c r="HUH67" s="12"/>
      <c r="HUI67" s="12"/>
      <c r="HUJ67" s="11"/>
      <c r="HUK67" s="12"/>
      <c r="HUL67" s="12"/>
      <c r="HUM67" s="12"/>
      <c r="HUN67" s="12"/>
      <c r="HUO67" s="11"/>
      <c r="HUP67" s="12"/>
      <c r="HUQ67" s="12"/>
      <c r="HUR67" s="12"/>
      <c r="HUS67" s="12"/>
      <c r="HUT67" s="11"/>
      <c r="HUU67" s="12"/>
      <c r="HUV67" s="12"/>
      <c r="HUW67" s="12"/>
      <c r="HUX67" s="12"/>
      <c r="HUY67" s="11"/>
      <c r="HUZ67" s="12"/>
      <c r="HVA67" s="12"/>
      <c r="HVB67" s="12"/>
      <c r="HVC67" s="12"/>
      <c r="HVD67" s="11"/>
      <c r="HVE67" s="12"/>
      <c r="HVF67" s="12"/>
      <c r="HVG67" s="12"/>
      <c r="HVH67" s="12"/>
      <c r="HVI67" s="11"/>
      <c r="HVJ67" s="12"/>
      <c r="HVK67" s="12"/>
      <c r="HVL67" s="12"/>
      <c r="HVM67" s="12"/>
      <c r="HVN67" s="11"/>
      <c r="HVO67" s="12"/>
      <c r="HVP67" s="12"/>
      <c r="HVQ67" s="12"/>
      <c r="HVR67" s="12"/>
      <c r="HVS67" s="11"/>
      <c r="HVT67" s="12"/>
      <c r="HVU67" s="12"/>
      <c r="HVV67" s="12"/>
      <c r="HVW67" s="12"/>
      <c r="HVX67" s="11"/>
      <c r="HVY67" s="12"/>
      <c r="HVZ67" s="12"/>
      <c r="HWA67" s="12"/>
      <c r="HWB67" s="12"/>
      <c r="HWC67" s="11"/>
      <c r="HWD67" s="12"/>
      <c r="HWE67" s="12"/>
      <c r="HWF67" s="12"/>
      <c r="HWG67" s="12"/>
      <c r="HWH67" s="11"/>
      <c r="HWI67" s="12"/>
      <c r="HWJ67" s="12"/>
      <c r="HWK67" s="12"/>
      <c r="HWL67" s="12"/>
      <c r="HWM67" s="11"/>
      <c r="HWN67" s="12"/>
      <c r="HWO67" s="12"/>
      <c r="HWP67" s="12"/>
      <c r="HWQ67" s="12"/>
      <c r="HWR67" s="11"/>
      <c r="HWS67" s="12"/>
      <c r="HWT67" s="12"/>
      <c r="HWU67" s="12"/>
      <c r="HWV67" s="12"/>
      <c r="HWW67" s="11"/>
      <c r="HWX67" s="12"/>
      <c r="HWY67" s="12"/>
      <c r="HWZ67" s="12"/>
      <c r="HXA67" s="12"/>
      <c r="HXB67" s="11"/>
      <c r="HXC67" s="12"/>
      <c r="HXD67" s="12"/>
      <c r="HXE67" s="12"/>
      <c r="HXF67" s="12"/>
      <c r="HXG67" s="11"/>
      <c r="HXH67" s="12"/>
      <c r="HXI67" s="12"/>
      <c r="HXJ67" s="12"/>
      <c r="HXK67" s="12"/>
      <c r="HXL67" s="11"/>
      <c r="HXM67" s="12"/>
      <c r="HXN67" s="12"/>
      <c r="HXO67" s="12"/>
      <c r="HXP67" s="12"/>
      <c r="HXQ67" s="11"/>
      <c r="HXR67" s="12"/>
      <c r="HXS67" s="12"/>
      <c r="HXT67" s="12"/>
      <c r="HXU67" s="12"/>
      <c r="HXV67" s="11"/>
      <c r="HXW67" s="12"/>
      <c r="HXX67" s="12"/>
      <c r="HXY67" s="12"/>
      <c r="HXZ67" s="12"/>
      <c r="HYA67" s="11"/>
      <c r="HYB67" s="12"/>
      <c r="HYC67" s="12"/>
      <c r="HYD67" s="12"/>
      <c r="HYE67" s="12"/>
      <c r="HYF67" s="11"/>
      <c r="HYG67" s="12"/>
      <c r="HYH67" s="12"/>
      <c r="HYI67" s="12"/>
      <c r="HYJ67" s="12"/>
      <c r="HYK67" s="11"/>
      <c r="HYL67" s="12"/>
      <c r="HYM67" s="12"/>
      <c r="HYN67" s="12"/>
      <c r="HYO67" s="12"/>
      <c r="HYP67" s="11"/>
      <c r="HYQ67" s="12"/>
      <c r="HYR67" s="12"/>
      <c r="HYS67" s="12"/>
      <c r="HYT67" s="12"/>
      <c r="HYU67" s="11"/>
      <c r="HYV67" s="12"/>
      <c r="HYW67" s="12"/>
      <c r="HYX67" s="12"/>
      <c r="HYY67" s="12"/>
      <c r="HYZ67" s="11"/>
      <c r="HZA67" s="12"/>
      <c r="HZB67" s="12"/>
      <c r="HZC67" s="12"/>
      <c r="HZD67" s="12"/>
      <c r="HZE67" s="11"/>
      <c r="HZF67" s="12"/>
      <c r="HZG67" s="12"/>
      <c r="HZH67" s="12"/>
      <c r="HZI67" s="12"/>
      <c r="HZJ67" s="11"/>
      <c r="HZK67" s="12"/>
      <c r="HZL67" s="12"/>
      <c r="HZM67" s="12"/>
      <c r="HZN67" s="12"/>
      <c r="HZO67" s="11"/>
      <c r="HZP67" s="12"/>
      <c r="HZQ67" s="12"/>
      <c r="HZR67" s="12"/>
      <c r="HZS67" s="12"/>
      <c r="HZT67" s="11"/>
      <c r="HZU67" s="12"/>
      <c r="HZV67" s="12"/>
      <c r="HZW67" s="12"/>
      <c r="HZX67" s="12"/>
      <c r="HZY67" s="11"/>
      <c r="HZZ67" s="12"/>
      <c r="IAA67" s="12"/>
      <c r="IAB67" s="12"/>
      <c r="IAC67" s="12"/>
      <c r="IAD67" s="11"/>
      <c r="IAE67" s="12"/>
      <c r="IAF67" s="12"/>
      <c r="IAG67" s="12"/>
      <c r="IAH67" s="12"/>
      <c r="IAI67" s="11"/>
      <c r="IAJ67" s="12"/>
      <c r="IAK67" s="12"/>
      <c r="IAL67" s="12"/>
      <c r="IAM67" s="12"/>
      <c r="IAN67" s="11"/>
      <c r="IAO67" s="12"/>
      <c r="IAP67" s="12"/>
      <c r="IAQ67" s="12"/>
      <c r="IAR67" s="12"/>
      <c r="IAS67" s="11"/>
      <c r="IAT67" s="12"/>
      <c r="IAU67" s="12"/>
      <c r="IAV67" s="12"/>
      <c r="IAW67" s="12"/>
      <c r="IAX67" s="11"/>
      <c r="IAY67" s="12"/>
      <c r="IAZ67" s="12"/>
      <c r="IBA67" s="12"/>
      <c r="IBB67" s="12"/>
      <c r="IBC67" s="11"/>
      <c r="IBD67" s="12"/>
      <c r="IBE67" s="12"/>
      <c r="IBF67" s="12"/>
      <c r="IBG67" s="12"/>
      <c r="IBH67" s="11"/>
      <c r="IBI67" s="12"/>
      <c r="IBJ67" s="12"/>
      <c r="IBK67" s="12"/>
      <c r="IBL67" s="12"/>
      <c r="IBM67" s="11"/>
      <c r="IBN67" s="12"/>
      <c r="IBO67" s="12"/>
      <c r="IBP67" s="12"/>
      <c r="IBQ67" s="12"/>
      <c r="IBR67" s="11"/>
      <c r="IBS67" s="12"/>
      <c r="IBT67" s="12"/>
      <c r="IBU67" s="12"/>
      <c r="IBV67" s="12"/>
      <c r="IBW67" s="11"/>
      <c r="IBX67" s="12"/>
      <c r="IBY67" s="12"/>
      <c r="IBZ67" s="12"/>
      <c r="ICA67" s="12"/>
      <c r="ICB67" s="11"/>
      <c r="ICC67" s="12"/>
      <c r="ICD67" s="12"/>
      <c r="ICE67" s="12"/>
      <c r="ICF67" s="12"/>
      <c r="ICG67" s="11"/>
      <c r="ICH67" s="12"/>
      <c r="ICI67" s="12"/>
      <c r="ICJ67" s="12"/>
      <c r="ICK67" s="12"/>
      <c r="ICL67" s="11"/>
      <c r="ICM67" s="12"/>
      <c r="ICN67" s="12"/>
      <c r="ICO67" s="12"/>
      <c r="ICP67" s="12"/>
      <c r="ICQ67" s="11"/>
      <c r="ICR67" s="12"/>
      <c r="ICS67" s="12"/>
      <c r="ICT67" s="12"/>
      <c r="ICU67" s="12"/>
      <c r="ICV67" s="11"/>
      <c r="ICW67" s="12"/>
      <c r="ICX67" s="12"/>
      <c r="ICY67" s="12"/>
      <c r="ICZ67" s="12"/>
      <c r="IDA67" s="11"/>
      <c r="IDB67" s="12"/>
      <c r="IDC67" s="12"/>
      <c r="IDD67" s="12"/>
      <c r="IDE67" s="12"/>
      <c r="IDF67" s="11"/>
      <c r="IDG67" s="12"/>
      <c r="IDH67" s="12"/>
      <c r="IDI67" s="12"/>
      <c r="IDJ67" s="12"/>
      <c r="IDK67" s="11"/>
      <c r="IDL67" s="12"/>
      <c r="IDM67" s="12"/>
      <c r="IDN67" s="12"/>
      <c r="IDO67" s="12"/>
      <c r="IDP67" s="11"/>
      <c r="IDQ67" s="12"/>
      <c r="IDR67" s="12"/>
      <c r="IDS67" s="12"/>
      <c r="IDT67" s="12"/>
      <c r="IDU67" s="11"/>
      <c r="IDV67" s="12"/>
      <c r="IDW67" s="12"/>
      <c r="IDX67" s="12"/>
      <c r="IDY67" s="12"/>
      <c r="IDZ67" s="11"/>
      <c r="IEA67" s="12"/>
      <c r="IEB67" s="12"/>
      <c r="IEC67" s="12"/>
      <c r="IED67" s="12"/>
      <c r="IEE67" s="11"/>
      <c r="IEF67" s="12"/>
      <c r="IEG67" s="12"/>
      <c r="IEH67" s="12"/>
      <c r="IEI67" s="12"/>
      <c r="IEJ67" s="11"/>
      <c r="IEK67" s="12"/>
      <c r="IEL67" s="12"/>
      <c r="IEM67" s="12"/>
      <c r="IEN67" s="12"/>
      <c r="IEO67" s="11"/>
      <c r="IEP67" s="12"/>
      <c r="IEQ67" s="12"/>
      <c r="IER67" s="12"/>
      <c r="IES67" s="12"/>
      <c r="IET67" s="11"/>
      <c r="IEU67" s="12"/>
      <c r="IEV67" s="12"/>
      <c r="IEW67" s="12"/>
      <c r="IEX67" s="12"/>
      <c r="IEY67" s="11"/>
      <c r="IEZ67" s="12"/>
      <c r="IFA67" s="12"/>
      <c r="IFB67" s="12"/>
      <c r="IFC67" s="12"/>
      <c r="IFD67" s="11"/>
      <c r="IFE67" s="12"/>
      <c r="IFF67" s="12"/>
      <c r="IFG67" s="12"/>
      <c r="IFH67" s="12"/>
      <c r="IFI67" s="11"/>
      <c r="IFJ67" s="12"/>
      <c r="IFK67" s="12"/>
      <c r="IFL67" s="12"/>
      <c r="IFM67" s="12"/>
      <c r="IFN67" s="11"/>
      <c r="IFO67" s="12"/>
      <c r="IFP67" s="12"/>
      <c r="IFQ67" s="12"/>
      <c r="IFR67" s="12"/>
      <c r="IFS67" s="11"/>
      <c r="IFT67" s="12"/>
      <c r="IFU67" s="12"/>
      <c r="IFV67" s="12"/>
      <c r="IFW67" s="12"/>
      <c r="IFX67" s="11"/>
      <c r="IFY67" s="12"/>
      <c r="IFZ67" s="12"/>
      <c r="IGA67" s="12"/>
      <c r="IGB67" s="12"/>
      <c r="IGC67" s="11"/>
      <c r="IGD67" s="12"/>
      <c r="IGE67" s="12"/>
      <c r="IGF67" s="12"/>
      <c r="IGG67" s="12"/>
      <c r="IGH67" s="11"/>
      <c r="IGI67" s="12"/>
      <c r="IGJ67" s="12"/>
      <c r="IGK67" s="12"/>
      <c r="IGL67" s="12"/>
      <c r="IGM67" s="11"/>
      <c r="IGN67" s="12"/>
      <c r="IGO67" s="12"/>
      <c r="IGP67" s="12"/>
      <c r="IGQ67" s="12"/>
      <c r="IGR67" s="11"/>
      <c r="IGS67" s="12"/>
      <c r="IGT67" s="12"/>
      <c r="IGU67" s="12"/>
      <c r="IGV67" s="12"/>
      <c r="IGW67" s="11"/>
      <c r="IGX67" s="12"/>
      <c r="IGY67" s="12"/>
      <c r="IGZ67" s="12"/>
      <c r="IHA67" s="12"/>
      <c r="IHB67" s="11"/>
      <c r="IHC67" s="12"/>
      <c r="IHD67" s="12"/>
      <c r="IHE67" s="12"/>
      <c r="IHF67" s="12"/>
      <c r="IHG67" s="11"/>
      <c r="IHH67" s="12"/>
      <c r="IHI67" s="12"/>
      <c r="IHJ67" s="12"/>
      <c r="IHK67" s="12"/>
      <c r="IHL67" s="11"/>
      <c r="IHM67" s="12"/>
      <c r="IHN67" s="12"/>
      <c r="IHO67" s="12"/>
      <c r="IHP67" s="12"/>
      <c r="IHQ67" s="11"/>
      <c r="IHR67" s="12"/>
      <c r="IHS67" s="12"/>
      <c r="IHT67" s="12"/>
      <c r="IHU67" s="12"/>
      <c r="IHV67" s="11"/>
      <c r="IHW67" s="12"/>
      <c r="IHX67" s="12"/>
      <c r="IHY67" s="12"/>
      <c r="IHZ67" s="12"/>
      <c r="IIA67" s="11"/>
      <c r="IIB67" s="12"/>
      <c r="IIC67" s="12"/>
      <c r="IID67" s="12"/>
      <c r="IIE67" s="12"/>
      <c r="IIF67" s="11"/>
      <c r="IIG67" s="12"/>
      <c r="IIH67" s="12"/>
      <c r="III67" s="12"/>
      <c r="IIJ67" s="12"/>
      <c r="IIK67" s="11"/>
      <c r="IIL67" s="12"/>
      <c r="IIM67" s="12"/>
      <c r="IIN67" s="12"/>
      <c r="IIO67" s="12"/>
      <c r="IIP67" s="11"/>
      <c r="IIQ67" s="12"/>
      <c r="IIR67" s="12"/>
      <c r="IIS67" s="12"/>
      <c r="IIT67" s="12"/>
      <c r="IIU67" s="11"/>
      <c r="IIV67" s="12"/>
      <c r="IIW67" s="12"/>
      <c r="IIX67" s="12"/>
      <c r="IIY67" s="12"/>
      <c r="IIZ67" s="11"/>
      <c r="IJA67" s="12"/>
      <c r="IJB67" s="12"/>
      <c r="IJC67" s="12"/>
      <c r="IJD67" s="12"/>
      <c r="IJE67" s="11"/>
      <c r="IJF67" s="12"/>
      <c r="IJG67" s="12"/>
      <c r="IJH67" s="12"/>
      <c r="IJI67" s="12"/>
      <c r="IJJ67" s="11"/>
      <c r="IJK67" s="12"/>
      <c r="IJL67" s="12"/>
      <c r="IJM67" s="12"/>
      <c r="IJN67" s="12"/>
      <c r="IJO67" s="11"/>
      <c r="IJP67" s="12"/>
      <c r="IJQ67" s="12"/>
      <c r="IJR67" s="12"/>
      <c r="IJS67" s="12"/>
      <c r="IJT67" s="11"/>
      <c r="IJU67" s="12"/>
      <c r="IJV67" s="12"/>
      <c r="IJW67" s="12"/>
      <c r="IJX67" s="12"/>
      <c r="IJY67" s="11"/>
      <c r="IJZ67" s="12"/>
      <c r="IKA67" s="12"/>
      <c r="IKB67" s="12"/>
      <c r="IKC67" s="12"/>
      <c r="IKD67" s="11"/>
      <c r="IKE67" s="12"/>
      <c r="IKF67" s="12"/>
      <c r="IKG67" s="12"/>
      <c r="IKH67" s="12"/>
      <c r="IKI67" s="11"/>
      <c r="IKJ67" s="12"/>
      <c r="IKK67" s="12"/>
      <c r="IKL67" s="12"/>
      <c r="IKM67" s="12"/>
      <c r="IKN67" s="11"/>
      <c r="IKO67" s="12"/>
      <c r="IKP67" s="12"/>
      <c r="IKQ67" s="12"/>
      <c r="IKR67" s="12"/>
      <c r="IKS67" s="11"/>
      <c r="IKT67" s="12"/>
      <c r="IKU67" s="12"/>
      <c r="IKV67" s="12"/>
      <c r="IKW67" s="12"/>
      <c r="IKX67" s="11"/>
      <c r="IKY67" s="12"/>
      <c r="IKZ67" s="12"/>
      <c r="ILA67" s="12"/>
      <c r="ILB67" s="12"/>
      <c r="ILC67" s="11"/>
      <c r="ILD67" s="12"/>
      <c r="ILE67" s="12"/>
      <c r="ILF67" s="12"/>
      <c r="ILG67" s="12"/>
      <c r="ILH67" s="11"/>
      <c r="ILI67" s="12"/>
      <c r="ILJ67" s="12"/>
      <c r="ILK67" s="12"/>
      <c r="ILL67" s="12"/>
      <c r="ILM67" s="11"/>
      <c r="ILN67" s="12"/>
      <c r="ILO67" s="12"/>
      <c r="ILP67" s="12"/>
      <c r="ILQ67" s="12"/>
      <c r="ILR67" s="11"/>
      <c r="ILS67" s="12"/>
      <c r="ILT67" s="12"/>
      <c r="ILU67" s="12"/>
      <c r="ILV67" s="12"/>
      <c r="ILW67" s="11"/>
      <c r="ILX67" s="12"/>
      <c r="ILY67" s="12"/>
      <c r="ILZ67" s="12"/>
      <c r="IMA67" s="12"/>
      <c r="IMB67" s="11"/>
      <c r="IMC67" s="12"/>
      <c r="IMD67" s="12"/>
      <c r="IME67" s="12"/>
      <c r="IMF67" s="12"/>
      <c r="IMG67" s="11"/>
      <c r="IMH67" s="12"/>
      <c r="IMI67" s="12"/>
      <c r="IMJ67" s="12"/>
      <c r="IMK67" s="12"/>
      <c r="IML67" s="11"/>
      <c r="IMM67" s="12"/>
      <c r="IMN67" s="12"/>
      <c r="IMO67" s="12"/>
      <c r="IMP67" s="12"/>
      <c r="IMQ67" s="11"/>
      <c r="IMR67" s="12"/>
      <c r="IMS67" s="12"/>
      <c r="IMT67" s="12"/>
      <c r="IMU67" s="12"/>
      <c r="IMV67" s="11"/>
      <c r="IMW67" s="12"/>
      <c r="IMX67" s="12"/>
      <c r="IMY67" s="12"/>
      <c r="IMZ67" s="12"/>
      <c r="INA67" s="11"/>
      <c r="INB67" s="12"/>
      <c r="INC67" s="12"/>
      <c r="IND67" s="12"/>
      <c r="INE67" s="12"/>
      <c r="INF67" s="11"/>
      <c r="ING67" s="12"/>
      <c r="INH67" s="12"/>
      <c r="INI67" s="12"/>
      <c r="INJ67" s="12"/>
      <c r="INK67" s="11"/>
      <c r="INL67" s="12"/>
      <c r="INM67" s="12"/>
      <c r="INN67" s="12"/>
      <c r="INO67" s="12"/>
      <c r="INP67" s="11"/>
      <c r="INQ67" s="12"/>
      <c r="INR67" s="12"/>
      <c r="INS67" s="12"/>
      <c r="INT67" s="12"/>
      <c r="INU67" s="11"/>
      <c r="INV67" s="12"/>
      <c r="INW67" s="12"/>
      <c r="INX67" s="12"/>
      <c r="INY67" s="12"/>
      <c r="INZ67" s="11"/>
      <c r="IOA67" s="12"/>
      <c r="IOB67" s="12"/>
      <c r="IOC67" s="12"/>
      <c r="IOD67" s="12"/>
      <c r="IOE67" s="11"/>
      <c r="IOF67" s="12"/>
      <c r="IOG67" s="12"/>
      <c r="IOH67" s="12"/>
      <c r="IOI67" s="12"/>
      <c r="IOJ67" s="11"/>
      <c r="IOK67" s="12"/>
      <c r="IOL67" s="12"/>
      <c r="IOM67" s="12"/>
      <c r="ION67" s="12"/>
      <c r="IOO67" s="11"/>
      <c r="IOP67" s="12"/>
      <c r="IOQ67" s="12"/>
      <c r="IOR67" s="12"/>
      <c r="IOS67" s="12"/>
      <c r="IOT67" s="11"/>
      <c r="IOU67" s="12"/>
      <c r="IOV67" s="12"/>
      <c r="IOW67" s="12"/>
      <c r="IOX67" s="12"/>
      <c r="IOY67" s="11"/>
      <c r="IOZ67" s="12"/>
      <c r="IPA67" s="12"/>
      <c r="IPB67" s="12"/>
      <c r="IPC67" s="12"/>
      <c r="IPD67" s="11"/>
      <c r="IPE67" s="12"/>
      <c r="IPF67" s="12"/>
      <c r="IPG67" s="12"/>
      <c r="IPH67" s="12"/>
      <c r="IPI67" s="11"/>
      <c r="IPJ67" s="12"/>
      <c r="IPK67" s="12"/>
      <c r="IPL67" s="12"/>
      <c r="IPM67" s="12"/>
      <c r="IPN67" s="11"/>
      <c r="IPO67" s="12"/>
      <c r="IPP67" s="12"/>
      <c r="IPQ67" s="12"/>
      <c r="IPR67" s="12"/>
      <c r="IPS67" s="11"/>
      <c r="IPT67" s="12"/>
      <c r="IPU67" s="12"/>
      <c r="IPV67" s="12"/>
      <c r="IPW67" s="12"/>
      <c r="IPX67" s="11"/>
      <c r="IPY67" s="12"/>
      <c r="IPZ67" s="12"/>
      <c r="IQA67" s="12"/>
      <c r="IQB67" s="12"/>
      <c r="IQC67" s="11"/>
      <c r="IQD67" s="12"/>
      <c r="IQE67" s="12"/>
      <c r="IQF67" s="12"/>
      <c r="IQG67" s="12"/>
      <c r="IQH67" s="11"/>
      <c r="IQI67" s="12"/>
      <c r="IQJ67" s="12"/>
      <c r="IQK67" s="12"/>
      <c r="IQL67" s="12"/>
      <c r="IQM67" s="11"/>
      <c r="IQN67" s="12"/>
      <c r="IQO67" s="12"/>
      <c r="IQP67" s="12"/>
      <c r="IQQ67" s="12"/>
      <c r="IQR67" s="11"/>
      <c r="IQS67" s="12"/>
      <c r="IQT67" s="12"/>
      <c r="IQU67" s="12"/>
      <c r="IQV67" s="12"/>
      <c r="IQW67" s="11"/>
      <c r="IQX67" s="12"/>
      <c r="IQY67" s="12"/>
      <c r="IQZ67" s="12"/>
      <c r="IRA67" s="12"/>
      <c r="IRB67" s="11"/>
      <c r="IRC67" s="12"/>
      <c r="IRD67" s="12"/>
      <c r="IRE67" s="12"/>
      <c r="IRF67" s="12"/>
      <c r="IRG67" s="11"/>
      <c r="IRH67" s="12"/>
      <c r="IRI67" s="12"/>
      <c r="IRJ67" s="12"/>
      <c r="IRK67" s="12"/>
      <c r="IRL67" s="11"/>
      <c r="IRM67" s="12"/>
      <c r="IRN67" s="12"/>
      <c r="IRO67" s="12"/>
      <c r="IRP67" s="12"/>
      <c r="IRQ67" s="11"/>
      <c r="IRR67" s="12"/>
      <c r="IRS67" s="12"/>
      <c r="IRT67" s="12"/>
      <c r="IRU67" s="12"/>
      <c r="IRV67" s="11"/>
      <c r="IRW67" s="12"/>
      <c r="IRX67" s="12"/>
      <c r="IRY67" s="12"/>
      <c r="IRZ67" s="12"/>
      <c r="ISA67" s="11"/>
      <c r="ISB67" s="12"/>
      <c r="ISC67" s="12"/>
      <c r="ISD67" s="12"/>
      <c r="ISE67" s="12"/>
      <c r="ISF67" s="11"/>
      <c r="ISG67" s="12"/>
      <c r="ISH67" s="12"/>
      <c r="ISI67" s="12"/>
      <c r="ISJ67" s="12"/>
      <c r="ISK67" s="11"/>
      <c r="ISL67" s="12"/>
      <c r="ISM67" s="12"/>
      <c r="ISN67" s="12"/>
      <c r="ISO67" s="12"/>
      <c r="ISP67" s="11"/>
      <c r="ISQ67" s="12"/>
      <c r="ISR67" s="12"/>
      <c r="ISS67" s="12"/>
      <c r="IST67" s="12"/>
      <c r="ISU67" s="11"/>
      <c r="ISV67" s="12"/>
      <c r="ISW67" s="12"/>
      <c r="ISX67" s="12"/>
      <c r="ISY67" s="12"/>
      <c r="ISZ67" s="11"/>
      <c r="ITA67" s="12"/>
      <c r="ITB67" s="12"/>
      <c r="ITC67" s="12"/>
      <c r="ITD67" s="12"/>
      <c r="ITE67" s="11"/>
      <c r="ITF67" s="12"/>
      <c r="ITG67" s="12"/>
      <c r="ITH67" s="12"/>
      <c r="ITI67" s="12"/>
      <c r="ITJ67" s="11"/>
      <c r="ITK67" s="12"/>
      <c r="ITL67" s="12"/>
      <c r="ITM67" s="12"/>
      <c r="ITN67" s="12"/>
      <c r="ITO67" s="11"/>
      <c r="ITP67" s="12"/>
      <c r="ITQ67" s="12"/>
      <c r="ITR67" s="12"/>
      <c r="ITS67" s="12"/>
      <c r="ITT67" s="11"/>
      <c r="ITU67" s="12"/>
      <c r="ITV67" s="12"/>
      <c r="ITW67" s="12"/>
      <c r="ITX67" s="12"/>
      <c r="ITY67" s="11"/>
      <c r="ITZ67" s="12"/>
      <c r="IUA67" s="12"/>
      <c r="IUB67" s="12"/>
      <c r="IUC67" s="12"/>
      <c r="IUD67" s="11"/>
      <c r="IUE67" s="12"/>
      <c r="IUF67" s="12"/>
      <c r="IUG67" s="12"/>
      <c r="IUH67" s="12"/>
      <c r="IUI67" s="11"/>
      <c r="IUJ67" s="12"/>
      <c r="IUK67" s="12"/>
      <c r="IUL67" s="12"/>
      <c r="IUM67" s="12"/>
      <c r="IUN67" s="11"/>
      <c r="IUO67" s="12"/>
      <c r="IUP67" s="12"/>
      <c r="IUQ67" s="12"/>
      <c r="IUR67" s="12"/>
      <c r="IUS67" s="11"/>
      <c r="IUT67" s="12"/>
      <c r="IUU67" s="12"/>
      <c r="IUV67" s="12"/>
      <c r="IUW67" s="12"/>
      <c r="IUX67" s="11"/>
      <c r="IUY67" s="12"/>
      <c r="IUZ67" s="12"/>
      <c r="IVA67" s="12"/>
      <c r="IVB67" s="12"/>
      <c r="IVC67" s="11"/>
      <c r="IVD67" s="12"/>
      <c r="IVE67" s="12"/>
      <c r="IVF67" s="12"/>
      <c r="IVG67" s="12"/>
      <c r="IVH67" s="11"/>
      <c r="IVI67" s="12"/>
      <c r="IVJ67" s="12"/>
      <c r="IVK67" s="12"/>
      <c r="IVL67" s="12"/>
      <c r="IVM67" s="11"/>
      <c r="IVN67" s="12"/>
      <c r="IVO67" s="12"/>
      <c r="IVP67" s="12"/>
      <c r="IVQ67" s="12"/>
      <c r="IVR67" s="11"/>
      <c r="IVS67" s="12"/>
      <c r="IVT67" s="12"/>
      <c r="IVU67" s="12"/>
      <c r="IVV67" s="12"/>
      <c r="IVW67" s="11"/>
      <c r="IVX67" s="12"/>
      <c r="IVY67" s="12"/>
      <c r="IVZ67" s="12"/>
      <c r="IWA67" s="12"/>
      <c r="IWB67" s="11"/>
      <c r="IWC67" s="12"/>
      <c r="IWD67" s="12"/>
      <c r="IWE67" s="12"/>
      <c r="IWF67" s="12"/>
      <c r="IWG67" s="11"/>
      <c r="IWH67" s="12"/>
      <c r="IWI67" s="12"/>
      <c r="IWJ67" s="12"/>
      <c r="IWK67" s="12"/>
      <c r="IWL67" s="11"/>
      <c r="IWM67" s="12"/>
      <c r="IWN67" s="12"/>
      <c r="IWO67" s="12"/>
      <c r="IWP67" s="12"/>
      <c r="IWQ67" s="11"/>
      <c r="IWR67" s="12"/>
      <c r="IWS67" s="12"/>
      <c r="IWT67" s="12"/>
      <c r="IWU67" s="12"/>
      <c r="IWV67" s="11"/>
      <c r="IWW67" s="12"/>
      <c r="IWX67" s="12"/>
      <c r="IWY67" s="12"/>
      <c r="IWZ67" s="12"/>
      <c r="IXA67" s="11"/>
      <c r="IXB67" s="12"/>
      <c r="IXC67" s="12"/>
      <c r="IXD67" s="12"/>
      <c r="IXE67" s="12"/>
      <c r="IXF67" s="11"/>
      <c r="IXG67" s="12"/>
      <c r="IXH67" s="12"/>
      <c r="IXI67" s="12"/>
      <c r="IXJ67" s="12"/>
      <c r="IXK67" s="11"/>
      <c r="IXL67" s="12"/>
      <c r="IXM67" s="12"/>
      <c r="IXN67" s="12"/>
      <c r="IXO67" s="12"/>
      <c r="IXP67" s="11"/>
      <c r="IXQ67" s="12"/>
      <c r="IXR67" s="12"/>
      <c r="IXS67" s="12"/>
      <c r="IXT67" s="12"/>
      <c r="IXU67" s="11"/>
      <c r="IXV67" s="12"/>
      <c r="IXW67" s="12"/>
      <c r="IXX67" s="12"/>
      <c r="IXY67" s="12"/>
      <c r="IXZ67" s="11"/>
      <c r="IYA67" s="12"/>
      <c r="IYB67" s="12"/>
      <c r="IYC67" s="12"/>
      <c r="IYD67" s="12"/>
      <c r="IYE67" s="11"/>
      <c r="IYF67" s="12"/>
      <c r="IYG67" s="12"/>
      <c r="IYH67" s="12"/>
      <c r="IYI67" s="12"/>
      <c r="IYJ67" s="11"/>
      <c r="IYK67" s="12"/>
      <c r="IYL67" s="12"/>
      <c r="IYM67" s="12"/>
      <c r="IYN67" s="12"/>
      <c r="IYO67" s="11"/>
      <c r="IYP67" s="12"/>
      <c r="IYQ67" s="12"/>
      <c r="IYR67" s="12"/>
      <c r="IYS67" s="12"/>
      <c r="IYT67" s="11"/>
      <c r="IYU67" s="12"/>
      <c r="IYV67" s="12"/>
      <c r="IYW67" s="12"/>
      <c r="IYX67" s="12"/>
      <c r="IYY67" s="11"/>
      <c r="IYZ67" s="12"/>
      <c r="IZA67" s="12"/>
      <c r="IZB67" s="12"/>
      <c r="IZC67" s="12"/>
      <c r="IZD67" s="11"/>
      <c r="IZE67" s="12"/>
      <c r="IZF67" s="12"/>
      <c r="IZG67" s="12"/>
      <c r="IZH67" s="12"/>
      <c r="IZI67" s="11"/>
      <c r="IZJ67" s="12"/>
      <c r="IZK67" s="12"/>
      <c r="IZL67" s="12"/>
      <c r="IZM67" s="12"/>
      <c r="IZN67" s="11"/>
      <c r="IZO67" s="12"/>
      <c r="IZP67" s="12"/>
      <c r="IZQ67" s="12"/>
      <c r="IZR67" s="12"/>
      <c r="IZS67" s="11"/>
      <c r="IZT67" s="12"/>
      <c r="IZU67" s="12"/>
      <c r="IZV67" s="12"/>
      <c r="IZW67" s="12"/>
      <c r="IZX67" s="11"/>
      <c r="IZY67" s="12"/>
      <c r="IZZ67" s="12"/>
      <c r="JAA67" s="12"/>
      <c r="JAB67" s="12"/>
      <c r="JAC67" s="11"/>
      <c r="JAD67" s="12"/>
      <c r="JAE67" s="12"/>
      <c r="JAF67" s="12"/>
      <c r="JAG67" s="12"/>
      <c r="JAH67" s="11"/>
      <c r="JAI67" s="12"/>
      <c r="JAJ67" s="12"/>
      <c r="JAK67" s="12"/>
      <c r="JAL67" s="12"/>
      <c r="JAM67" s="11"/>
      <c r="JAN67" s="12"/>
      <c r="JAO67" s="12"/>
      <c r="JAP67" s="12"/>
      <c r="JAQ67" s="12"/>
      <c r="JAR67" s="11"/>
      <c r="JAS67" s="12"/>
      <c r="JAT67" s="12"/>
      <c r="JAU67" s="12"/>
      <c r="JAV67" s="12"/>
      <c r="JAW67" s="11"/>
      <c r="JAX67" s="12"/>
      <c r="JAY67" s="12"/>
      <c r="JAZ67" s="12"/>
      <c r="JBA67" s="12"/>
      <c r="JBB67" s="11"/>
      <c r="JBC67" s="12"/>
      <c r="JBD67" s="12"/>
      <c r="JBE67" s="12"/>
      <c r="JBF67" s="12"/>
      <c r="JBG67" s="11"/>
      <c r="JBH67" s="12"/>
      <c r="JBI67" s="12"/>
      <c r="JBJ67" s="12"/>
      <c r="JBK67" s="12"/>
      <c r="JBL67" s="11"/>
      <c r="JBM67" s="12"/>
      <c r="JBN67" s="12"/>
      <c r="JBO67" s="12"/>
      <c r="JBP67" s="12"/>
      <c r="JBQ67" s="11"/>
      <c r="JBR67" s="12"/>
      <c r="JBS67" s="12"/>
      <c r="JBT67" s="12"/>
      <c r="JBU67" s="12"/>
      <c r="JBV67" s="11"/>
      <c r="JBW67" s="12"/>
      <c r="JBX67" s="12"/>
      <c r="JBY67" s="12"/>
      <c r="JBZ67" s="12"/>
      <c r="JCA67" s="11"/>
      <c r="JCB67" s="12"/>
      <c r="JCC67" s="12"/>
      <c r="JCD67" s="12"/>
      <c r="JCE67" s="12"/>
      <c r="JCF67" s="11"/>
      <c r="JCG67" s="12"/>
      <c r="JCH67" s="12"/>
      <c r="JCI67" s="12"/>
      <c r="JCJ67" s="12"/>
      <c r="JCK67" s="11"/>
      <c r="JCL67" s="12"/>
      <c r="JCM67" s="12"/>
      <c r="JCN67" s="12"/>
      <c r="JCO67" s="12"/>
      <c r="JCP67" s="11"/>
      <c r="JCQ67" s="12"/>
      <c r="JCR67" s="12"/>
      <c r="JCS67" s="12"/>
      <c r="JCT67" s="12"/>
      <c r="JCU67" s="11"/>
      <c r="JCV67" s="12"/>
      <c r="JCW67" s="12"/>
      <c r="JCX67" s="12"/>
      <c r="JCY67" s="12"/>
      <c r="JCZ67" s="11"/>
      <c r="JDA67" s="12"/>
      <c r="JDB67" s="12"/>
      <c r="JDC67" s="12"/>
      <c r="JDD67" s="12"/>
      <c r="JDE67" s="11"/>
      <c r="JDF67" s="12"/>
      <c r="JDG67" s="12"/>
      <c r="JDH67" s="12"/>
      <c r="JDI67" s="12"/>
      <c r="JDJ67" s="11"/>
      <c r="JDK67" s="12"/>
      <c r="JDL67" s="12"/>
      <c r="JDM67" s="12"/>
      <c r="JDN67" s="12"/>
      <c r="JDO67" s="11"/>
      <c r="JDP67" s="12"/>
      <c r="JDQ67" s="12"/>
      <c r="JDR67" s="12"/>
      <c r="JDS67" s="12"/>
      <c r="JDT67" s="11"/>
      <c r="JDU67" s="12"/>
      <c r="JDV67" s="12"/>
      <c r="JDW67" s="12"/>
      <c r="JDX67" s="12"/>
      <c r="JDY67" s="11"/>
      <c r="JDZ67" s="12"/>
      <c r="JEA67" s="12"/>
      <c r="JEB67" s="12"/>
      <c r="JEC67" s="12"/>
      <c r="JED67" s="11"/>
      <c r="JEE67" s="12"/>
      <c r="JEF67" s="12"/>
      <c r="JEG67" s="12"/>
      <c r="JEH67" s="12"/>
      <c r="JEI67" s="11"/>
      <c r="JEJ67" s="12"/>
      <c r="JEK67" s="12"/>
      <c r="JEL67" s="12"/>
      <c r="JEM67" s="12"/>
      <c r="JEN67" s="11"/>
      <c r="JEO67" s="12"/>
      <c r="JEP67" s="12"/>
      <c r="JEQ67" s="12"/>
      <c r="JER67" s="12"/>
      <c r="JES67" s="11"/>
      <c r="JET67" s="12"/>
      <c r="JEU67" s="12"/>
      <c r="JEV67" s="12"/>
      <c r="JEW67" s="12"/>
      <c r="JEX67" s="11"/>
      <c r="JEY67" s="12"/>
      <c r="JEZ67" s="12"/>
      <c r="JFA67" s="12"/>
      <c r="JFB67" s="12"/>
      <c r="JFC67" s="11"/>
      <c r="JFD67" s="12"/>
      <c r="JFE67" s="12"/>
      <c r="JFF67" s="12"/>
      <c r="JFG67" s="12"/>
      <c r="JFH67" s="11"/>
      <c r="JFI67" s="12"/>
      <c r="JFJ67" s="12"/>
      <c r="JFK67" s="12"/>
      <c r="JFL67" s="12"/>
      <c r="JFM67" s="11"/>
      <c r="JFN67" s="12"/>
      <c r="JFO67" s="12"/>
      <c r="JFP67" s="12"/>
      <c r="JFQ67" s="12"/>
      <c r="JFR67" s="11"/>
      <c r="JFS67" s="12"/>
      <c r="JFT67" s="12"/>
      <c r="JFU67" s="12"/>
      <c r="JFV67" s="12"/>
      <c r="JFW67" s="11"/>
      <c r="JFX67" s="12"/>
      <c r="JFY67" s="12"/>
      <c r="JFZ67" s="12"/>
      <c r="JGA67" s="12"/>
      <c r="JGB67" s="11"/>
      <c r="JGC67" s="12"/>
      <c r="JGD67" s="12"/>
      <c r="JGE67" s="12"/>
      <c r="JGF67" s="12"/>
      <c r="JGG67" s="11"/>
      <c r="JGH67" s="12"/>
      <c r="JGI67" s="12"/>
      <c r="JGJ67" s="12"/>
      <c r="JGK67" s="12"/>
      <c r="JGL67" s="11"/>
      <c r="JGM67" s="12"/>
      <c r="JGN67" s="12"/>
      <c r="JGO67" s="12"/>
      <c r="JGP67" s="12"/>
      <c r="JGQ67" s="11"/>
      <c r="JGR67" s="12"/>
      <c r="JGS67" s="12"/>
      <c r="JGT67" s="12"/>
      <c r="JGU67" s="12"/>
      <c r="JGV67" s="11"/>
      <c r="JGW67" s="12"/>
      <c r="JGX67" s="12"/>
      <c r="JGY67" s="12"/>
      <c r="JGZ67" s="12"/>
      <c r="JHA67" s="11"/>
      <c r="JHB67" s="12"/>
      <c r="JHC67" s="12"/>
      <c r="JHD67" s="12"/>
      <c r="JHE67" s="12"/>
      <c r="JHF67" s="11"/>
      <c r="JHG67" s="12"/>
      <c r="JHH67" s="12"/>
      <c r="JHI67" s="12"/>
      <c r="JHJ67" s="12"/>
      <c r="JHK67" s="11"/>
      <c r="JHL67" s="12"/>
      <c r="JHM67" s="12"/>
      <c r="JHN67" s="12"/>
      <c r="JHO67" s="12"/>
      <c r="JHP67" s="11"/>
      <c r="JHQ67" s="12"/>
      <c r="JHR67" s="12"/>
      <c r="JHS67" s="12"/>
      <c r="JHT67" s="12"/>
      <c r="JHU67" s="11"/>
      <c r="JHV67" s="12"/>
      <c r="JHW67" s="12"/>
      <c r="JHX67" s="12"/>
      <c r="JHY67" s="12"/>
      <c r="JHZ67" s="11"/>
      <c r="JIA67" s="12"/>
      <c r="JIB67" s="12"/>
      <c r="JIC67" s="12"/>
      <c r="JID67" s="12"/>
      <c r="JIE67" s="11"/>
      <c r="JIF67" s="12"/>
      <c r="JIG67" s="12"/>
      <c r="JIH67" s="12"/>
      <c r="JII67" s="12"/>
      <c r="JIJ67" s="11"/>
      <c r="JIK67" s="12"/>
      <c r="JIL67" s="12"/>
      <c r="JIM67" s="12"/>
      <c r="JIN67" s="12"/>
      <c r="JIO67" s="11"/>
      <c r="JIP67" s="12"/>
      <c r="JIQ67" s="12"/>
      <c r="JIR67" s="12"/>
      <c r="JIS67" s="12"/>
      <c r="JIT67" s="11"/>
      <c r="JIU67" s="12"/>
      <c r="JIV67" s="12"/>
      <c r="JIW67" s="12"/>
      <c r="JIX67" s="12"/>
      <c r="JIY67" s="11"/>
      <c r="JIZ67" s="12"/>
      <c r="JJA67" s="12"/>
      <c r="JJB67" s="12"/>
      <c r="JJC67" s="12"/>
      <c r="JJD67" s="11"/>
      <c r="JJE67" s="12"/>
      <c r="JJF67" s="12"/>
      <c r="JJG67" s="12"/>
      <c r="JJH67" s="12"/>
      <c r="JJI67" s="11"/>
      <c r="JJJ67" s="12"/>
      <c r="JJK67" s="12"/>
      <c r="JJL67" s="12"/>
      <c r="JJM67" s="12"/>
      <c r="JJN67" s="11"/>
      <c r="JJO67" s="12"/>
      <c r="JJP67" s="12"/>
      <c r="JJQ67" s="12"/>
      <c r="JJR67" s="12"/>
      <c r="JJS67" s="11"/>
      <c r="JJT67" s="12"/>
      <c r="JJU67" s="12"/>
      <c r="JJV67" s="12"/>
      <c r="JJW67" s="12"/>
      <c r="JJX67" s="11"/>
      <c r="JJY67" s="12"/>
      <c r="JJZ67" s="12"/>
      <c r="JKA67" s="12"/>
      <c r="JKB67" s="12"/>
      <c r="JKC67" s="11"/>
      <c r="JKD67" s="12"/>
      <c r="JKE67" s="12"/>
      <c r="JKF67" s="12"/>
      <c r="JKG67" s="12"/>
      <c r="JKH67" s="11"/>
      <c r="JKI67" s="12"/>
      <c r="JKJ67" s="12"/>
      <c r="JKK67" s="12"/>
      <c r="JKL67" s="12"/>
      <c r="JKM67" s="11"/>
      <c r="JKN67" s="12"/>
      <c r="JKO67" s="12"/>
      <c r="JKP67" s="12"/>
      <c r="JKQ67" s="12"/>
      <c r="JKR67" s="11"/>
      <c r="JKS67" s="12"/>
      <c r="JKT67" s="12"/>
      <c r="JKU67" s="12"/>
      <c r="JKV67" s="12"/>
      <c r="JKW67" s="11"/>
      <c r="JKX67" s="12"/>
      <c r="JKY67" s="12"/>
      <c r="JKZ67" s="12"/>
      <c r="JLA67" s="12"/>
      <c r="JLB67" s="11"/>
      <c r="JLC67" s="12"/>
      <c r="JLD67" s="12"/>
      <c r="JLE67" s="12"/>
      <c r="JLF67" s="12"/>
      <c r="JLG67" s="11"/>
      <c r="JLH67" s="12"/>
      <c r="JLI67" s="12"/>
      <c r="JLJ67" s="12"/>
      <c r="JLK67" s="12"/>
      <c r="JLL67" s="11"/>
      <c r="JLM67" s="12"/>
      <c r="JLN67" s="12"/>
      <c r="JLO67" s="12"/>
      <c r="JLP67" s="12"/>
      <c r="JLQ67" s="11"/>
      <c r="JLR67" s="12"/>
      <c r="JLS67" s="12"/>
      <c r="JLT67" s="12"/>
      <c r="JLU67" s="12"/>
      <c r="JLV67" s="11"/>
      <c r="JLW67" s="12"/>
      <c r="JLX67" s="12"/>
      <c r="JLY67" s="12"/>
      <c r="JLZ67" s="12"/>
      <c r="JMA67" s="11"/>
      <c r="JMB67" s="12"/>
      <c r="JMC67" s="12"/>
      <c r="JMD67" s="12"/>
      <c r="JME67" s="12"/>
      <c r="JMF67" s="11"/>
      <c r="JMG67" s="12"/>
      <c r="JMH67" s="12"/>
      <c r="JMI67" s="12"/>
      <c r="JMJ67" s="12"/>
      <c r="JMK67" s="11"/>
      <c r="JML67" s="12"/>
      <c r="JMM67" s="12"/>
      <c r="JMN67" s="12"/>
      <c r="JMO67" s="12"/>
      <c r="JMP67" s="11"/>
      <c r="JMQ67" s="12"/>
      <c r="JMR67" s="12"/>
      <c r="JMS67" s="12"/>
      <c r="JMT67" s="12"/>
      <c r="JMU67" s="11"/>
      <c r="JMV67" s="12"/>
      <c r="JMW67" s="12"/>
      <c r="JMX67" s="12"/>
      <c r="JMY67" s="12"/>
      <c r="JMZ67" s="11"/>
      <c r="JNA67" s="12"/>
      <c r="JNB67" s="12"/>
      <c r="JNC67" s="12"/>
      <c r="JND67" s="12"/>
      <c r="JNE67" s="11"/>
      <c r="JNF67" s="12"/>
      <c r="JNG67" s="12"/>
      <c r="JNH67" s="12"/>
      <c r="JNI67" s="12"/>
      <c r="JNJ67" s="11"/>
      <c r="JNK67" s="12"/>
      <c r="JNL67" s="12"/>
      <c r="JNM67" s="12"/>
      <c r="JNN67" s="12"/>
      <c r="JNO67" s="11"/>
      <c r="JNP67" s="12"/>
      <c r="JNQ67" s="12"/>
      <c r="JNR67" s="12"/>
      <c r="JNS67" s="12"/>
      <c r="JNT67" s="11"/>
      <c r="JNU67" s="12"/>
      <c r="JNV67" s="12"/>
      <c r="JNW67" s="12"/>
      <c r="JNX67" s="12"/>
      <c r="JNY67" s="11"/>
      <c r="JNZ67" s="12"/>
      <c r="JOA67" s="12"/>
      <c r="JOB67" s="12"/>
      <c r="JOC67" s="12"/>
      <c r="JOD67" s="11"/>
      <c r="JOE67" s="12"/>
      <c r="JOF67" s="12"/>
      <c r="JOG67" s="12"/>
      <c r="JOH67" s="12"/>
      <c r="JOI67" s="11"/>
      <c r="JOJ67" s="12"/>
      <c r="JOK67" s="12"/>
      <c r="JOL67" s="12"/>
      <c r="JOM67" s="12"/>
      <c r="JON67" s="11"/>
      <c r="JOO67" s="12"/>
      <c r="JOP67" s="12"/>
      <c r="JOQ67" s="12"/>
      <c r="JOR67" s="12"/>
      <c r="JOS67" s="11"/>
      <c r="JOT67" s="12"/>
      <c r="JOU67" s="12"/>
      <c r="JOV67" s="12"/>
      <c r="JOW67" s="12"/>
      <c r="JOX67" s="11"/>
      <c r="JOY67" s="12"/>
      <c r="JOZ67" s="12"/>
      <c r="JPA67" s="12"/>
      <c r="JPB67" s="12"/>
      <c r="JPC67" s="11"/>
      <c r="JPD67" s="12"/>
      <c r="JPE67" s="12"/>
      <c r="JPF67" s="12"/>
      <c r="JPG67" s="12"/>
      <c r="JPH67" s="11"/>
      <c r="JPI67" s="12"/>
      <c r="JPJ67" s="12"/>
      <c r="JPK67" s="12"/>
      <c r="JPL67" s="12"/>
      <c r="JPM67" s="11"/>
      <c r="JPN67" s="12"/>
      <c r="JPO67" s="12"/>
      <c r="JPP67" s="12"/>
      <c r="JPQ67" s="12"/>
      <c r="JPR67" s="11"/>
      <c r="JPS67" s="12"/>
      <c r="JPT67" s="12"/>
      <c r="JPU67" s="12"/>
      <c r="JPV67" s="12"/>
      <c r="JPW67" s="11"/>
      <c r="JPX67" s="12"/>
      <c r="JPY67" s="12"/>
      <c r="JPZ67" s="12"/>
      <c r="JQA67" s="12"/>
      <c r="JQB67" s="11"/>
      <c r="JQC67" s="12"/>
      <c r="JQD67" s="12"/>
      <c r="JQE67" s="12"/>
      <c r="JQF67" s="12"/>
      <c r="JQG67" s="11"/>
      <c r="JQH67" s="12"/>
      <c r="JQI67" s="12"/>
      <c r="JQJ67" s="12"/>
      <c r="JQK67" s="12"/>
      <c r="JQL67" s="11"/>
      <c r="JQM67" s="12"/>
      <c r="JQN67" s="12"/>
      <c r="JQO67" s="12"/>
      <c r="JQP67" s="12"/>
      <c r="JQQ67" s="11"/>
      <c r="JQR67" s="12"/>
      <c r="JQS67" s="12"/>
      <c r="JQT67" s="12"/>
      <c r="JQU67" s="12"/>
      <c r="JQV67" s="11"/>
      <c r="JQW67" s="12"/>
      <c r="JQX67" s="12"/>
      <c r="JQY67" s="12"/>
      <c r="JQZ67" s="12"/>
      <c r="JRA67" s="11"/>
      <c r="JRB67" s="12"/>
      <c r="JRC67" s="12"/>
      <c r="JRD67" s="12"/>
      <c r="JRE67" s="12"/>
      <c r="JRF67" s="11"/>
      <c r="JRG67" s="12"/>
      <c r="JRH67" s="12"/>
      <c r="JRI67" s="12"/>
      <c r="JRJ67" s="12"/>
      <c r="JRK67" s="11"/>
      <c r="JRL67" s="12"/>
      <c r="JRM67" s="12"/>
      <c r="JRN67" s="12"/>
      <c r="JRO67" s="12"/>
      <c r="JRP67" s="11"/>
      <c r="JRQ67" s="12"/>
      <c r="JRR67" s="12"/>
      <c r="JRS67" s="12"/>
      <c r="JRT67" s="12"/>
      <c r="JRU67" s="11"/>
      <c r="JRV67" s="12"/>
      <c r="JRW67" s="12"/>
      <c r="JRX67" s="12"/>
      <c r="JRY67" s="12"/>
      <c r="JRZ67" s="11"/>
      <c r="JSA67" s="12"/>
      <c r="JSB67" s="12"/>
      <c r="JSC67" s="12"/>
      <c r="JSD67" s="12"/>
      <c r="JSE67" s="11"/>
      <c r="JSF67" s="12"/>
      <c r="JSG67" s="12"/>
      <c r="JSH67" s="12"/>
      <c r="JSI67" s="12"/>
      <c r="JSJ67" s="11"/>
      <c r="JSK67" s="12"/>
      <c r="JSL67" s="12"/>
      <c r="JSM67" s="12"/>
      <c r="JSN67" s="12"/>
      <c r="JSO67" s="11"/>
      <c r="JSP67" s="12"/>
      <c r="JSQ67" s="12"/>
      <c r="JSR67" s="12"/>
      <c r="JSS67" s="12"/>
      <c r="JST67" s="11"/>
      <c r="JSU67" s="12"/>
      <c r="JSV67" s="12"/>
      <c r="JSW67" s="12"/>
      <c r="JSX67" s="12"/>
      <c r="JSY67" s="11"/>
      <c r="JSZ67" s="12"/>
      <c r="JTA67" s="12"/>
      <c r="JTB67" s="12"/>
      <c r="JTC67" s="12"/>
      <c r="JTD67" s="11"/>
      <c r="JTE67" s="12"/>
      <c r="JTF67" s="12"/>
      <c r="JTG67" s="12"/>
      <c r="JTH67" s="12"/>
      <c r="JTI67" s="11"/>
      <c r="JTJ67" s="12"/>
      <c r="JTK67" s="12"/>
      <c r="JTL67" s="12"/>
      <c r="JTM67" s="12"/>
      <c r="JTN67" s="11"/>
      <c r="JTO67" s="12"/>
      <c r="JTP67" s="12"/>
      <c r="JTQ67" s="12"/>
      <c r="JTR67" s="12"/>
      <c r="JTS67" s="11"/>
      <c r="JTT67" s="12"/>
      <c r="JTU67" s="12"/>
      <c r="JTV67" s="12"/>
      <c r="JTW67" s="12"/>
      <c r="JTX67" s="11"/>
      <c r="JTY67" s="12"/>
      <c r="JTZ67" s="12"/>
      <c r="JUA67" s="12"/>
      <c r="JUB67" s="12"/>
      <c r="JUC67" s="11"/>
      <c r="JUD67" s="12"/>
      <c r="JUE67" s="12"/>
      <c r="JUF67" s="12"/>
      <c r="JUG67" s="12"/>
      <c r="JUH67" s="11"/>
      <c r="JUI67" s="12"/>
      <c r="JUJ67" s="12"/>
      <c r="JUK67" s="12"/>
      <c r="JUL67" s="12"/>
      <c r="JUM67" s="11"/>
      <c r="JUN67" s="12"/>
      <c r="JUO67" s="12"/>
      <c r="JUP67" s="12"/>
      <c r="JUQ67" s="12"/>
      <c r="JUR67" s="11"/>
      <c r="JUS67" s="12"/>
      <c r="JUT67" s="12"/>
      <c r="JUU67" s="12"/>
      <c r="JUV67" s="12"/>
      <c r="JUW67" s="11"/>
      <c r="JUX67" s="12"/>
      <c r="JUY67" s="12"/>
      <c r="JUZ67" s="12"/>
      <c r="JVA67" s="12"/>
      <c r="JVB67" s="11"/>
      <c r="JVC67" s="12"/>
      <c r="JVD67" s="12"/>
      <c r="JVE67" s="12"/>
      <c r="JVF67" s="12"/>
      <c r="JVG67" s="11"/>
      <c r="JVH67" s="12"/>
      <c r="JVI67" s="12"/>
      <c r="JVJ67" s="12"/>
      <c r="JVK67" s="12"/>
      <c r="JVL67" s="11"/>
      <c r="JVM67" s="12"/>
      <c r="JVN67" s="12"/>
      <c r="JVO67" s="12"/>
      <c r="JVP67" s="12"/>
      <c r="JVQ67" s="11"/>
      <c r="JVR67" s="12"/>
      <c r="JVS67" s="12"/>
      <c r="JVT67" s="12"/>
      <c r="JVU67" s="12"/>
      <c r="JVV67" s="11"/>
      <c r="JVW67" s="12"/>
      <c r="JVX67" s="12"/>
      <c r="JVY67" s="12"/>
      <c r="JVZ67" s="12"/>
      <c r="JWA67" s="11"/>
      <c r="JWB67" s="12"/>
      <c r="JWC67" s="12"/>
      <c r="JWD67" s="12"/>
      <c r="JWE67" s="12"/>
      <c r="JWF67" s="11"/>
      <c r="JWG67" s="12"/>
      <c r="JWH67" s="12"/>
      <c r="JWI67" s="12"/>
      <c r="JWJ67" s="12"/>
      <c r="JWK67" s="11"/>
      <c r="JWL67" s="12"/>
      <c r="JWM67" s="12"/>
      <c r="JWN67" s="12"/>
      <c r="JWO67" s="12"/>
      <c r="JWP67" s="11"/>
      <c r="JWQ67" s="12"/>
      <c r="JWR67" s="12"/>
      <c r="JWS67" s="12"/>
      <c r="JWT67" s="12"/>
      <c r="JWU67" s="11"/>
      <c r="JWV67" s="12"/>
      <c r="JWW67" s="12"/>
      <c r="JWX67" s="12"/>
      <c r="JWY67" s="12"/>
      <c r="JWZ67" s="11"/>
      <c r="JXA67" s="12"/>
      <c r="JXB67" s="12"/>
      <c r="JXC67" s="12"/>
      <c r="JXD67" s="12"/>
      <c r="JXE67" s="11"/>
      <c r="JXF67" s="12"/>
      <c r="JXG67" s="12"/>
      <c r="JXH67" s="12"/>
      <c r="JXI67" s="12"/>
      <c r="JXJ67" s="11"/>
      <c r="JXK67" s="12"/>
      <c r="JXL67" s="12"/>
      <c r="JXM67" s="12"/>
      <c r="JXN67" s="12"/>
      <c r="JXO67" s="11"/>
      <c r="JXP67" s="12"/>
      <c r="JXQ67" s="12"/>
      <c r="JXR67" s="12"/>
      <c r="JXS67" s="12"/>
      <c r="JXT67" s="11"/>
      <c r="JXU67" s="12"/>
      <c r="JXV67" s="12"/>
      <c r="JXW67" s="12"/>
      <c r="JXX67" s="12"/>
      <c r="JXY67" s="11"/>
      <c r="JXZ67" s="12"/>
      <c r="JYA67" s="12"/>
      <c r="JYB67" s="12"/>
      <c r="JYC67" s="12"/>
      <c r="JYD67" s="11"/>
      <c r="JYE67" s="12"/>
      <c r="JYF67" s="12"/>
      <c r="JYG67" s="12"/>
      <c r="JYH67" s="12"/>
      <c r="JYI67" s="11"/>
      <c r="JYJ67" s="12"/>
      <c r="JYK67" s="12"/>
      <c r="JYL67" s="12"/>
      <c r="JYM67" s="12"/>
      <c r="JYN67" s="11"/>
      <c r="JYO67" s="12"/>
      <c r="JYP67" s="12"/>
      <c r="JYQ67" s="12"/>
      <c r="JYR67" s="12"/>
      <c r="JYS67" s="11"/>
      <c r="JYT67" s="12"/>
      <c r="JYU67" s="12"/>
      <c r="JYV67" s="12"/>
      <c r="JYW67" s="12"/>
      <c r="JYX67" s="11"/>
      <c r="JYY67" s="12"/>
      <c r="JYZ67" s="12"/>
      <c r="JZA67" s="12"/>
      <c r="JZB67" s="12"/>
      <c r="JZC67" s="11"/>
      <c r="JZD67" s="12"/>
      <c r="JZE67" s="12"/>
      <c r="JZF67" s="12"/>
      <c r="JZG67" s="12"/>
      <c r="JZH67" s="11"/>
      <c r="JZI67" s="12"/>
      <c r="JZJ67" s="12"/>
      <c r="JZK67" s="12"/>
      <c r="JZL67" s="12"/>
      <c r="JZM67" s="11"/>
      <c r="JZN67" s="12"/>
      <c r="JZO67" s="12"/>
      <c r="JZP67" s="12"/>
      <c r="JZQ67" s="12"/>
      <c r="JZR67" s="11"/>
      <c r="JZS67" s="12"/>
      <c r="JZT67" s="12"/>
      <c r="JZU67" s="12"/>
      <c r="JZV67" s="12"/>
      <c r="JZW67" s="11"/>
      <c r="JZX67" s="12"/>
      <c r="JZY67" s="12"/>
      <c r="JZZ67" s="12"/>
      <c r="KAA67" s="12"/>
      <c r="KAB67" s="11"/>
      <c r="KAC67" s="12"/>
      <c r="KAD67" s="12"/>
      <c r="KAE67" s="12"/>
      <c r="KAF67" s="12"/>
      <c r="KAG67" s="11"/>
      <c r="KAH67" s="12"/>
      <c r="KAI67" s="12"/>
      <c r="KAJ67" s="12"/>
      <c r="KAK67" s="12"/>
      <c r="KAL67" s="11"/>
      <c r="KAM67" s="12"/>
      <c r="KAN67" s="12"/>
      <c r="KAO67" s="12"/>
      <c r="KAP67" s="12"/>
      <c r="KAQ67" s="11"/>
      <c r="KAR67" s="12"/>
      <c r="KAS67" s="12"/>
      <c r="KAT67" s="12"/>
      <c r="KAU67" s="12"/>
      <c r="KAV67" s="11"/>
      <c r="KAW67" s="12"/>
      <c r="KAX67" s="12"/>
      <c r="KAY67" s="12"/>
      <c r="KAZ67" s="12"/>
      <c r="KBA67" s="11"/>
      <c r="KBB67" s="12"/>
      <c r="KBC67" s="12"/>
      <c r="KBD67" s="12"/>
      <c r="KBE67" s="12"/>
      <c r="KBF67" s="11"/>
      <c r="KBG67" s="12"/>
      <c r="KBH67" s="12"/>
      <c r="KBI67" s="12"/>
      <c r="KBJ67" s="12"/>
      <c r="KBK67" s="11"/>
      <c r="KBL67" s="12"/>
      <c r="KBM67" s="12"/>
      <c r="KBN67" s="12"/>
      <c r="KBO67" s="12"/>
      <c r="KBP67" s="11"/>
      <c r="KBQ67" s="12"/>
      <c r="KBR67" s="12"/>
      <c r="KBS67" s="12"/>
      <c r="KBT67" s="12"/>
      <c r="KBU67" s="11"/>
      <c r="KBV67" s="12"/>
      <c r="KBW67" s="12"/>
      <c r="KBX67" s="12"/>
      <c r="KBY67" s="12"/>
      <c r="KBZ67" s="11"/>
      <c r="KCA67" s="12"/>
      <c r="KCB67" s="12"/>
      <c r="KCC67" s="12"/>
      <c r="KCD67" s="12"/>
      <c r="KCE67" s="11"/>
      <c r="KCF67" s="12"/>
      <c r="KCG67" s="12"/>
      <c r="KCH67" s="12"/>
      <c r="KCI67" s="12"/>
      <c r="KCJ67" s="11"/>
      <c r="KCK67" s="12"/>
      <c r="KCL67" s="12"/>
      <c r="KCM67" s="12"/>
      <c r="KCN67" s="12"/>
      <c r="KCO67" s="11"/>
      <c r="KCP67" s="12"/>
      <c r="KCQ67" s="12"/>
      <c r="KCR67" s="12"/>
      <c r="KCS67" s="12"/>
      <c r="KCT67" s="11"/>
      <c r="KCU67" s="12"/>
      <c r="KCV67" s="12"/>
      <c r="KCW67" s="12"/>
      <c r="KCX67" s="12"/>
      <c r="KCY67" s="11"/>
      <c r="KCZ67" s="12"/>
      <c r="KDA67" s="12"/>
      <c r="KDB67" s="12"/>
      <c r="KDC67" s="12"/>
      <c r="KDD67" s="11"/>
      <c r="KDE67" s="12"/>
      <c r="KDF67" s="12"/>
      <c r="KDG67" s="12"/>
      <c r="KDH67" s="12"/>
      <c r="KDI67" s="11"/>
      <c r="KDJ67" s="12"/>
      <c r="KDK67" s="12"/>
      <c r="KDL67" s="12"/>
      <c r="KDM67" s="12"/>
      <c r="KDN67" s="11"/>
      <c r="KDO67" s="12"/>
      <c r="KDP67" s="12"/>
      <c r="KDQ67" s="12"/>
      <c r="KDR67" s="12"/>
      <c r="KDS67" s="11"/>
      <c r="KDT67" s="12"/>
      <c r="KDU67" s="12"/>
      <c r="KDV67" s="12"/>
      <c r="KDW67" s="12"/>
      <c r="KDX67" s="11"/>
      <c r="KDY67" s="12"/>
      <c r="KDZ67" s="12"/>
      <c r="KEA67" s="12"/>
      <c r="KEB67" s="12"/>
      <c r="KEC67" s="11"/>
      <c r="KED67" s="12"/>
      <c r="KEE67" s="12"/>
      <c r="KEF67" s="12"/>
      <c r="KEG67" s="12"/>
      <c r="KEH67" s="11"/>
      <c r="KEI67" s="12"/>
      <c r="KEJ67" s="12"/>
      <c r="KEK67" s="12"/>
      <c r="KEL67" s="12"/>
      <c r="KEM67" s="11"/>
      <c r="KEN67" s="12"/>
      <c r="KEO67" s="12"/>
      <c r="KEP67" s="12"/>
      <c r="KEQ67" s="12"/>
      <c r="KER67" s="11"/>
      <c r="KES67" s="12"/>
      <c r="KET67" s="12"/>
      <c r="KEU67" s="12"/>
      <c r="KEV67" s="12"/>
      <c r="KEW67" s="11"/>
      <c r="KEX67" s="12"/>
      <c r="KEY67" s="12"/>
      <c r="KEZ67" s="12"/>
      <c r="KFA67" s="12"/>
      <c r="KFB67" s="11"/>
      <c r="KFC67" s="12"/>
      <c r="KFD67" s="12"/>
      <c r="KFE67" s="12"/>
      <c r="KFF67" s="12"/>
      <c r="KFG67" s="11"/>
      <c r="KFH67" s="12"/>
      <c r="KFI67" s="12"/>
      <c r="KFJ67" s="12"/>
      <c r="KFK67" s="12"/>
      <c r="KFL67" s="11"/>
      <c r="KFM67" s="12"/>
      <c r="KFN67" s="12"/>
      <c r="KFO67" s="12"/>
      <c r="KFP67" s="12"/>
      <c r="KFQ67" s="11"/>
      <c r="KFR67" s="12"/>
      <c r="KFS67" s="12"/>
      <c r="KFT67" s="12"/>
      <c r="KFU67" s="12"/>
      <c r="KFV67" s="11"/>
      <c r="KFW67" s="12"/>
      <c r="KFX67" s="12"/>
      <c r="KFY67" s="12"/>
      <c r="KFZ67" s="12"/>
      <c r="KGA67" s="11"/>
      <c r="KGB67" s="12"/>
      <c r="KGC67" s="12"/>
      <c r="KGD67" s="12"/>
      <c r="KGE67" s="12"/>
      <c r="KGF67" s="11"/>
      <c r="KGG67" s="12"/>
      <c r="KGH67" s="12"/>
      <c r="KGI67" s="12"/>
      <c r="KGJ67" s="12"/>
      <c r="KGK67" s="11"/>
      <c r="KGL67" s="12"/>
      <c r="KGM67" s="12"/>
      <c r="KGN67" s="12"/>
      <c r="KGO67" s="12"/>
      <c r="KGP67" s="11"/>
      <c r="KGQ67" s="12"/>
      <c r="KGR67" s="12"/>
      <c r="KGS67" s="12"/>
      <c r="KGT67" s="12"/>
      <c r="KGU67" s="11"/>
      <c r="KGV67" s="12"/>
      <c r="KGW67" s="12"/>
      <c r="KGX67" s="12"/>
      <c r="KGY67" s="12"/>
      <c r="KGZ67" s="11"/>
      <c r="KHA67" s="12"/>
      <c r="KHB67" s="12"/>
      <c r="KHC67" s="12"/>
      <c r="KHD67" s="12"/>
      <c r="KHE67" s="11"/>
      <c r="KHF67" s="12"/>
      <c r="KHG67" s="12"/>
      <c r="KHH67" s="12"/>
      <c r="KHI67" s="12"/>
      <c r="KHJ67" s="11"/>
      <c r="KHK67" s="12"/>
      <c r="KHL67" s="12"/>
      <c r="KHM67" s="12"/>
      <c r="KHN67" s="12"/>
      <c r="KHO67" s="11"/>
      <c r="KHP67" s="12"/>
      <c r="KHQ67" s="12"/>
      <c r="KHR67" s="12"/>
      <c r="KHS67" s="12"/>
      <c r="KHT67" s="11"/>
      <c r="KHU67" s="12"/>
      <c r="KHV67" s="12"/>
      <c r="KHW67" s="12"/>
      <c r="KHX67" s="12"/>
      <c r="KHY67" s="11"/>
      <c r="KHZ67" s="12"/>
      <c r="KIA67" s="12"/>
      <c r="KIB67" s="12"/>
      <c r="KIC67" s="12"/>
      <c r="KID67" s="11"/>
      <c r="KIE67" s="12"/>
      <c r="KIF67" s="12"/>
      <c r="KIG67" s="12"/>
      <c r="KIH67" s="12"/>
      <c r="KII67" s="11"/>
      <c r="KIJ67" s="12"/>
      <c r="KIK67" s="12"/>
      <c r="KIL67" s="12"/>
      <c r="KIM67" s="12"/>
      <c r="KIN67" s="11"/>
      <c r="KIO67" s="12"/>
      <c r="KIP67" s="12"/>
      <c r="KIQ67" s="12"/>
      <c r="KIR67" s="12"/>
      <c r="KIS67" s="11"/>
      <c r="KIT67" s="12"/>
      <c r="KIU67" s="12"/>
      <c r="KIV67" s="12"/>
      <c r="KIW67" s="12"/>
      <c r="KIX67" s="11"/>
      <c r="KIY67" s="12"/>
      <c r="KIZ67" s="12"/>
      <c r="KJA67" s="12"/>
      <c r="KJB67" s="12"/>
      <c r="KJC67" s="11"/>
      <c r="KJD67" s="12"/>
      <c r="KJE67" s="12"/>
      <c r="KJF67" s="12"/>
      <c r="KJG67" s="12"/>
      <c r="KJH67" s="11"/>
      <c r="KJI67" s="12"/>
      <c r="KJJ67" s="12"/>
      <c r="KJK67" s="12"/>
      <c r="KJL67" s="12"/>
      <c r="KJM67" s="11"/>
      <c r="KJN67" s="12"/>
      <c r="KJO67" s="12"/>
      <c r="KJP67" s="12"/>
      <c r="KJQ67" s="12"/>
      <c r="KJR67" s="11"/>
      <c r="KJS67" s="12"/>
      <c r="KJT67" s="12"/>
      <c r="KJU67" s="12"/>
      <c r="KJV67" s="12"/>
      <c r="KJW67" s="11"/>
      <c r="KJX67" s="12"/>
      <c r="KJY67" s="12"/>
      <c r="KJZ67" s="12"/>
      <c r="KKA67" s="12"/>
      <c r="KKB67" s="11"/>
      <c r="KKC67" s="12"/>
      <c r="KKD67" s="12"/>
      <c r="KKE67" s="12"/>
      <c r="KKF67" s="12"/>
      <c r="KKG67" s="11"/>
      <c r="KKH67" s="12"/>
      <c r="KKI67" s="12"/>
      <c r="KKJ67" s="12"/>
      <c r="KKK67" s="12"/>
      <c r="KKL67" s="11"/>
      <c r="KKM67" s="12"/>
      <c r="KKN67" s="12"/>
      <c r="KKO67" s="12"/>
      <c r="KKP67" s="12"/>
      <c r="KKQ67" s="11"/>
      <c r="KKR67" s="12"/>
      <c r="KKS67" s="12"/>
      <c r="KKT67" s="12"/>
      <c r="KKU67" s="12"/>
      <c r="KKV67" s="11"/>
      <c r="KKW67" s="12"/>
      <c r="KKX67" s="12"/>
      <c r="KKY67" s="12"/>
      <c r="KKZ67" s="12"/>
      <c r="KLA67" s="11"/>
      <c r="KLB67" s="12"/>
      <c r="KLC67" s="12"/>
      <c r="KLD67" s="12"/>
      <c r="KLE67" s="12"/>
      <c r="KLF67" s="11"/>
      <c r="KLG67" s="12"/>
      <c r="KLH67" s="12"/>
      <c r="KLI67" s="12"/>
      <c r="KLJ67" s="12"/>
      <c r="KLK67" s="11"/>
      <c r="KLL67" s="12"/>
      <c r="KLM67" s="12"/>
      <c r="KLN67" s="12"/>
      <c r="KLO67" s="12"/>
      <c r="KLP67" s="11"/>
      <c r="KLQ67" s="12"/>
      <c r="KLR67" s="12"/>
      <c r="KLS67" s="12"/>
      <c r="KLT67" s="12"/>
      <c r="KLU67" s="11"/>
      <c r="KLV67" s="12"/>
      <c r="KLW67" s="12"/>
      <c r="KLX67" s="12"/>
      <c r="KLY67" s="12"/>
      <c r="KLZ67" s="11"/>
      <c r="KMA67" s="12"/>
      <c r="KMB67" s="12"/>
      <c r="KMC67" s="12"/>
      <c r="KMD67" s="12"/>
      <c r="KME67" s="11"/>
      <c r="KMF67" s="12"/>
      <c r="KMG67" s="12"/>
      <c r="KMH67" s="12"/>
      <c r="KMI67" s="12"/>
      <c r="KMJ67" s="11"/>
      <c r="KMK67" s="12"/>
      <c r="KML67" s="12"/>
      <c r="KMM67" s="12"/>
      <c r="KMN67" s="12"/>
      <c r="KMO67" s="11"/>
      <c r="KMP67" s="12"/>
      <c r="KMQ67" s="12"/>
      <c r="KMR67" s="12"/>
      <c r="KMS67" s="12"/>
      <c r="KMT67" s="11"/>
      <c r="KMU67" s="12"/>
      <c r="KMV67" s="12"/>
      <c r="KMW67" s="12"/>
      <c r="KMX67" s="12"/>
      <c r="KMY67" s="11"/>
      <c r="KMZ67" s="12"/>
      <c r="KNA67" s="12"/>
      <c r="KNB67" s="12"/>
      <c r="KNC67" s="12"/>
      <c r="KND67" s="11"/>
      <c r="KNE67" s="12"/>
      <c r="KNF67" s="12"/>
      <c r="KNG67" s="12"/>
      <c r="KNH67" s="12"/>
      <c r="KNI67" s="11"/>
      <c r="KNJ67" s="12"/>
      <c r="KNK67" s="12"/>
      <c r="KNL67" s="12"/>
      <c r="KNM67" s="12"/>
      <c r="KNN67" s="11"/>
      <c r="KNO67" s="12"/>
      <c r="KNP67" s="12"/>
      <c r="KNQ67" s="12"/>
      <c r="KNR67" s="12"/>
      <c r="KNS67" s="11"/>
      <c r="KNT67" s="12"/>
      <c r="KNU67" s="12"/>
      <c r="KNV67" s="12"/>
      <c r="KNW67" s="12"/>
      <c r="KNX67" s="11"/>
      <c r="KNY67" s="12"/>
      <c r="KNZ67" s="12"/>
      <c r="KOA67" s="12"/>
      <c r="KOB67" s="12"/>
      <c r="KOC67" s="11"/>
      <c r="KOD67" s="12"/>
      <c r="KOE67" s="12"/>
      <c r="KOF67" s="12"/>
      <c r="KOG67" s="12"/>
      <c r="KOH67" s="11"/>
      <c r="KOI67" s="12"/>
      <c r="KOJ67" s="12"/>
      <c r="KOK67" s="12"/>
      <c r="KOL67" s="12"/>
      <c r="KOM67" s="11"/>
      <c r="KON67" s="12"/>
      <c r="KOO67" s="12"/>
      <c r="KOP67" s="12"/>
      <c r="KOQ67" s="12"/>
      <c r="KOR67" s="11"/>
      <c r="KOS67" s="12"/>
      <c r="KOT67" s="12"/>
      <c r="KOU67" s="12"/>
      <c r="KOV67" s="12"/>
      <c r="KOW67" s="11"/>
      <c r="KOX67" s="12"/>
      <c r="KOY67" s="12"/>
      <c r="KOZ67" s="12"/>
      <c r="KPA67" s="12"/>
      <c r="KPB67" s="11"/>
      <c r="KPC67" s="12"/>
      <c r="KPD67" s="12"/>
      <c r="KPE67" s="12"/>
      <c r="KPF67" s="12"/>
      <c r="KPG67" s="11"/>
      <c r="KPH67" s="12"/>
      <c r="KPI67" s="12"/>
      <c r="KPJ67" s="12"/>
      <c r="KPK67" s="12"/>
      <c r="KPL67" s="11"/>
      <c r="KPM67" s="12"/>
      <c r="KPN67" s="12"/>
      <c r="KPO67" s="12"/>
      <c r="KPP67" s="12"/>
      <c r="KPQ67" s="11"/>
      <c r="KPR67" s="12"/>
      <c r="KPS67" s="12"/>
      <c r="KPT67" s="12"/>
      <c r="KPU67" s="12"/>
      <c r="KPV67" s="11"/>
      <c r="KPW67" s="12"/>
      <c r="KPX67" s="12"/>
      <c r="KPY67" s="12"/>
      <c r="KPZ67" s="12"/>
      <c r="KQA67" s="11"/>
      <c r="KQB67" s="12"/>
      <c r="KQC67" s="12"/>
      <c r="KQD67" s="12"/>
      <c r="KQE67" s="12"/>
      <c r="KQF67" s="11"/>
      <c r="KQG67" s="12"/>
      <c r="KQH67" s="12"/>
      <c r="KQI67" s="12"/>
      <c r="KQJ67" s="12"/>
      <c r="KQK67" s="11"/>
      <c r="KQL67" s="12"/>
      <c r="KQM67" s="12"/>
      <c r="KQN67" s="12"/>
      <c r="KQO67" s="12"/>
      <c r="KQP67" s="11"/>
      <c r="KQQ67" s="12"/>
      <c r="KQR67" s="12"/>
      <c r="KQS67" s="12"/>
      <c r="KQT67" s="12"/>
      <c r="KQU67" s="11"/>
      <c r="KQV67" s="12"/>
      <c r="KQW67" s="12"/>
      <c r="KQX67" s="12"/>
      <c r="KQY67" s="12"/>
      <c r="KQZ67" s="11"/>
      <c r="KRA67" s="12"/>
      <c r="KRB67" s="12"/>
      <c r="KRC67" s="12"/>
      <c r="KRD67" s="12"/>
      <c r="KRE67" s="11"/>
      <c r="KRF67" s="12"/>
      <c r="KRG67" s="12"/>
      <c r="KRH67" s="12"/>
      <c r="KRI67" s="12"/>
      <c r="KRJ67" s="11"/>
      <c r="KRK67" s="12"/>
      <c r="KRL67" s="12"/>
      <c r="KRM67" s="12"/>
      <c r="KRN67" s="12"/>
      <c r="KRO67" s="11"/>
      <c r="KRP67" s="12"/>
      <c r="KRQ67" s="12"/>
      <c r="KRR67" s="12"/>
      <c r="KRS67" s="12"/>
      <c r="KRT67" s="11"/>
      <c r="KRU67" s="12"/>
      <c r="KRV67" s="12"/>
      <c r="KRW67" s="12"/>
      <c r="KRX67" s="12"/>
      <c r="KRY67" s="11"/>
      <c r="KRZ67" s="12"/>
      <c r="KSA67" s="12"/>
      <c r="KSB67" s="12"/>
      <c r="KSC67" s="12"/>
      <c r="KSD67" s="11"/>
      <c r="KSE67" s="12"/>
      <c r="KSF67" s="12"/>
      <c r="KSG67" s="12"/>
      <c r="KSH67" s="12"/>
      <c r="KSI67" s="11"/>
      <c r="KSJ67" s="12"/>
      <c r="KSK67" s="12"/>
      <c r="KSL67" s="12"/>
      <c r="KSM67" s="12"/>
      <c r="KSN67" s="11"/>
      <c r="KSO67" s="12"/>
      <c r="KSP67" s="12"/>
      <c r="KSQ67" s="12"/>
      <c r="KSR67" s="12"/>
      <c r="KSS67" s="11"/>
      <c r="KST67" s="12"/>
      <c r="KSU67" s="12"/>
      <c r="KSV67" s="12"/>
      <c r="KSW67" s="12"/>
      <c r="KSX67" s="11"/>
      <c r="KSY67" s="12"/>
      <c r="KSZ67" s="12"/>
      <c r="KTA67" s="12"/>
      <c r="KTB67" s="12"/>
      <c r="KTC67" s="11"/>
      <c r="KTD67" s="12"/>
      <c r="KTE67" s="12"/>
      <c r="KTF67" s="12"/>
      <c r="KTG67" s="12"/>
      <c r="KTH67" s="11"/>
      <c r="KTI67" s="12"/>
      <c r="KTJ67" s="12"/>
      <c r="KTK67" s="12"/>
      <c r="KTL67" s="12"/>
      <c r="KTM67" s="11"/>
      <c r="KTN67" s="12"/>
      <c r="KTO67" s="12"/>
      <c r="KTP67" s="12"/>
      <c r="KTQ67" s="12"/>
      <c r="KTR67" s="11"/>
      <c r="KTS67" s="12"/>
      <c r="KTT67" s="12"/>
      <c r="KTU67" s="12"/>
      <c r="KTV67" s="12"/>
      <c r="KTW67" s="11"/>
      <c r="KTX67" s="12"/>
      <c r="KTY67" s="12"/>
      <c r="KTZ67" s="12"/>
      <c r="KUA67" s="12"/>
      <c r="KUB67" s="11"/>
      <c r="KUC67" s="12"/>
      <c r="KUD67" s="12"/>
      <c r="KUE67" s="12"/>
      <c r="KUF67" s="12"/>
      <c r="KUG67" s="11"/>
      <c r="KUH67" s="12"/>
      <c r="KUI67" s="12"/>
      <c r="KUJ67" s="12"/>
      <c r="KUK67" s="12"/>
      <c r="KUL67" s="11"/>
      <c r="KUM67" s="12"/>
      <c r="KUN67" s="12"/>
      <c r="KUO67" s="12"/>
      <c r="KUP67" s="12"/>
      <c r="KUQ67" s="11"/>
      <c r="KUR67" s="12"/>
      <c r="KUS67" s="12"/>
      <c r="KUT67" s="12"/>
      <c r="KUU67" s="12"/>
      <c r="KUV67" s="11"/>
      <c r="KUW67" s="12"/>
      <c r="KUX67" s="12"/>
      <c r="KUY67" s="12"/>
      <c r="KUZ67" s="12"/>
      <c r="KVA67" s="11"/>
      <c r="KVB67" s="12"/>
      <c r="KVC67" s="12"/>
      <c r="KVD67" s="12"/>
      <c r="KVE67" s="12"/>
      <c r="KVF67" s="11"/>
      <c r="KVG67" s="12"/>
      <c r="KVH67" s="12"/>
      <c r="KVI67" s="12"/>
      <c r="KVJ67" s="12"/>
      <c r="KVK67" s="11"/>
      <c r="KVL67" s="12"/>
      <c r="KVM67" s="12"/>
      <c r="KVN67" s="12"/>
      <c r="KVO67" s="12"/>
      <c r="KVP67" s="11"/>
      <c r="KVQ67" s="12"/>
      <c r="KVR67" s="12"/>
      <c r="KVS67" s="12"/>
      <c r="KVT67" s="12"/>
      <c r="KVU67" s="11"/>
      <c r="KVV67" s="12"/>
      <c r="KVW67" s="12"/>
      <c r="KVX67" s="12"/>
      <c r="KVY67" s="12"/>
      <c r="KVZ67" s="11"/>
      <c r="KWA67" s="12"/>
      <c r="KWB67" s="12"/>
      <c r="KWC67" s="12"/>
      <c r="KWD67" s="12"/>
      <c r="KWE67" s="11"/>
      <c r="KWF67" s="12"/>
      <c r="KWG67" s="12"/>
      <c r="KWH67" s="12"/>
      <c r="KWI67" s="12"/>
      <c r="KWJ67" s="11"/>
      <c r="KWK67" s="12"/>
      <c r="KWL67" s="12"/>
      <c r="KWM67" s="12"/>
      <c r="KWN67" s="12"/>
      <c r="KWO67" s="11"/>
      <c r="KWP67" s="12"/>
      <c r="KWQ67" s="12"/>
      <c r="KWR67" s="12"/>
      <c r="KWS67" s="12"/>
      <c r="KWT67" s="11"/>
      <c r="KWU67" s="12"/>
      <c r="KWV67" s="12"/>
      <c r="KWW67" s="12"/>
      <c r="KWX67" s="12"/>
      <c r="KWY67" s="11"/>
      <c r="KWZ67" s="12"/>
      <c r="KXA67" s="12"/>
      <c r="KXB67" s="12"/>
      <c r="KXC67" s="12"/>
      <c r="KXD67" s="11"/>
      <c r="KXE67" s="12"/>
      <c r="KXF67" s="12"/>
      <c r="KXG67" s="12"/>
      <c r="KXH67" s="12"/>
      <c r="KXI67" s="11"/>
      <c r="KXJ67" s="12"/>
      <c r="KXK67" s="12"/>
      <c r="KXL67" s="12"/>
      <c r="KXM67" s="12"/>
      <c r="KXN67" s="11"/>
      <c r="KXO67" s="12"/>
      <c r="KXP67" s="12"/>
      <c r="KXQ67" s="12"/>
      <c r="KXR67" s="12"/>
      <c r="KXS67" s="11"/>
      <c r="KXT67" s="12"/>
      <c r="KXU67" s="12"/>
      <c r="KXV67" s="12"/>
      <c r="KXW67" s="12"/>
      <c r="KXX67" s="11"/>
      <c r="KXY67" s="12"/>
      <c r="KXZ67" s="12"/>
      <c r="KYA67" s="12"/>
      <c r="KYB67" s="12"/>
      <c r="KYC67" s="11"/>
      <c r="KYD67" s="12"/>
      <c r="KYE67" s="12"/>
      <c r="KYF67" s="12"/>
      <c r="KYG67" s="12"/>
      <c r="KYH67" s="11"/>
      <c r="KYI67" s="12"/>
      <c r="KYJ67" s="12"/>
      <c r="KYK67" s="12"/>
      <c r="KYL67" s="12"/>
      <c r="KYM67" s="11"/>
      <c r="KYN67" s="12"/>
      <c r="KYO67" s="12"/>
      <c r="KYP67" s="12"/>
      <c r="KYQ67" s="12"/>
      <c r="KYR67" s="11"/>
      <c r="KYS67" s="12"/>
      <c r="KYT67" s="12"/>
      <c r="KYU67" s="12"/>
      <c r="KYV67" s="12"/>
      <c r="KYW67" s="11"/>
      <c r="KYX67" s="12"/>
      <c r="KYY67" s="12"/>
      <c r="KYZ67" s="12"/>
      <c r="KZA67" s="12"/>
      <c r="KZB67" s="11"/>
      <c r="KZC67" s="12"/>
      <c r="KZD67" s="12"/>
      <c r="KZE67" s="12"/>
      <c r="KZF67" s="12"/>
      <c r="KZG67" s="11"/>
      <c r="KZH67" s="12"/>
      <c r="KZI67" s="12"/>
      <c r="KZJ67" s="12"/>
      <c r="KZK67" s="12"/>
      <c r="KZL67" s="11"/>
      <c r="KZM67" s="12"/>
      <c r="KZN67" s="12"/>
      <c r="KZO67" s="12"/>
      <c r="KZP67" s="12"/>
      <c r="KZQ67" s="11"/>
      <c r="KZR67" s="12"/>
      <c r="KZS67" s="12"/>
      <c r="KZT67" s="12"/>
      <c r="KZU67" s="12"/>
      <c r="KZV67" s="11"/>
      <c r="KZW67" s="12"/>
      <c r="KZX67" s="12"/>
      <c r="KZY67" s="12"/>
      <c r="KZZ67" s="12"/>
      <c r="LAA67" s="11"/>
      <c r="LAB67" s="12"/>
      <c r="LAC67" s="12"/>
      <c r="LAD67" s="12"/>
      <c r="LAE67" s="12"/>
      <c r="LAF67" s="11"/>
      <c r="LAG67" s="12"/>
      <c r="LAH67" s="12"/>
      <c r="LAI67" s="12"/>
      <c r="LAJ67" s="12"/>
      <c r="LAK67" s="11"/>
      <c r="LAL67" s="12"/>
      <c r="LAM67" s="12"/>
      <c r="LAN67" s="12"/>
      <c r="LAO67" s="12"/>
      <c r="LAP67" s="11"/>
      <c r="LAQ67" s="12"/>
      <c r="LAR67" s="12"/>
      <c r="LAS67" s="12"/>
      <c r="LAT67" s="12"/>
      <c r="LAU67" s="11"/>
      <c r="LAV67" s="12"/>
      <c r="LAW67" s="12"/>
      <c r="LAX67" s="12"/>
      <c r="LAY67" s="12"/>
      <c r="LAZ67" s="11"/>
      <c r="LBA67" s="12"/>
      <c r="LBB67" s="12"/>
      <c r="LBC67" s="12"/>
      <c r="LBD67" s="12"/>
      <c r="LBE67" s="11"/>
      <c r="LBF67" s="12"/>
      <c r="LBG67" s="12"/>
      <c r="LBH67" s="12"/>
      <c r="LBI67" s="12"/>
      <c r="LBJ67" s="11"/>
      <c r="LBK67" s="12"/>
      <c r="LBL67" s="12"/>
      <c r="LBM67" s="12"/>
      <c r="LBN67" s="12"/>
      <c r="LBO67" s="11"/>
      <c r="LBP67" s="12"/>
      <c r="LBQ67" s="12"/>
      <c r="LBR67" s="12"/>
      <c r="LBS67" s="12"/>
      <c r="LBT67" s="11"/>
      <c r="LBU67" s="12"/>
      <c r="LBV67" s="12"/>
      <c r="LBW67" s="12"/>
      <c r="LBX67" s="12"/>
      <c r="LBY67" s="11"/>
      <c r="LBZ67" s="12"/>
      <c r="LCA67" s="12"/>
      <c r="LCB67" s="12"/>
      <c r="LCC67" s="12"/>
      <c r="LCD67" s="11"/>
      <c r="LCE67" s="12"/>
      <c r="LCF67" s="12"/>
      <c r="LCG67" s="12"/>
      <c r="LCH67" s="12"/>
      <c r="LCI67" s="11"/>
      <c r="LCJ67" s="12"/>
      <c r="LCK67" s="12"/>
      <c r="LCL67" s="12"/>
      <c r="LCM67" s="12"/>
      <c r="LCN67" s="11"/>
      <c r="LCO67" s="12"/>
      <c r="LCP67" s="12"/>
      <c r="LCQ67" s="12"/>
      <c r="LCR67" s="12"/>
      <c r="LCS67" s="11"/>
      <c r="LCT67" s="12"/>
      <c r="LCU67" s="12"/>
      <c r="LCV67" s="12"/>
      <c r="LCW67" s="12"/>
      <c r="LCX67" s="11"/>
      <c r="LCY67" s="12"/>
      <c r="LCZ67" s="12"/>
      <c r="LDA67" s="12"/>
      <c r="LDB67" s="12"/>
      <c r="LDC67" s="11"/>
      <c r="LDD67" s="12"/>
      <c r="LDE67" s="12"/>
      <c r="LDF67" s="12"/>
      <c r="LDG67" s="12"/>
      <c r="LDH67" s="11"/>
      <c r="LDI67" s="12"/>
      <c r="LDJ67" s="12"/>
      <c r="LDK67" s="12"/>
      <c r="LDL67" s="12"/>
      <c r="LDM67" s="11"/>
      <c r="LDN67" s="12"/>
      <c r="LDO67" s="12"/>
      <c r="LDP67" s="12"/>
      <c r="LDQ67" s="12"/>
      <c r="LDR67" s="11"/>
      <c r="LDS67" s="12"/>
      <c r="LDT67" s="12"/>
      <c r="LDU67" s="12"/>
      <c r="LDV67" s="12"/>
      <c r="LDW67" s="11"/>
      <c r="LDX67" s="12"/>
      <c r="LDY67" s="12"/>
      <c r="LDZ67" s="12"/>
      <c r="LEA67" s="12"/>
      <c r="LEB67" s="11"/>
      <c r="LEC67" s="12"/>
      <c r="LED67" s="12"/>
      <c r="LEE67" s="12"/>
      <c r="LEF67" s="12"/>
      <c r="LEG67" s="11"/>
      <c r="LEH67" s="12"/>
      <c r="LEI67" s="12"/>
      <c r="LEJ67" s="12"/>
      <c r="LEK67" s="12"/>
      <c r="LEL67" s="11"/>
      <c r="LEM67" s="12"/>
      <c r="LEN67" s="12"/>
      <c r="LEO67" s="12"/>
      <c r="LEP67" s="12"/>
      <c r="LEQ67" s="11"/>
      <c r="LER67" s="12"/>
      <c r="LES67" s="12"/>
      <c r="LET67" s="12"/>
      <c r="LEU67" s="12"/>
      <c r="LEV67" s="11"/>
      <c r="LEW67" s="12"/>
      <c r="LEX67" s="12"/>
      <c r="LEY67" s="12"/>
      <c r="LEZ67" s="12"/>
      <c r="LFA67" s="11"/>
      <c r="LFB67" s="12"/>
      <c r="LFC67" s="12"/>
      <c r="LFD67" s="12"/>
      <c r="LFE67" s="12"/>
      <c r="LFF67" s="11"/>
      <c r="LFG67" s="12"/>
      <c r="LFH67" s="12"/>
      <c r="LFI67" s="12"/>
      <c r="LFJ67" s="12"/>
      <c r="LFK67" s="11"/>
      <c r="LFL67" s="12"/>
      <c r="LFM67" s="12"/>
      <c r="LFN67" s="12"/>
      <c r="LFO67" s="12"/>
      <c r="LFP67" s="11"/>
      <c r="LFQ67" s="12"/>
      <c r="LFR67" s="12"/>
      <c r="LFS67" s="12"/>
      <c r="LFT67" s="12"/>
      <c r="LFU67" s="11"/>
      <c r="LFV67" s="12"/>
      <c r="LFW67" s="12"/>
      <c r="LFX67" s="12"/>
      <c r="LFY67" s="12"/>
      <c r="LFZ67" s="11"/>
      <c r="LGA67" s="12"/>
      <c r="LGB67" s="12"/>
      <c r="LGC67" s="12"/>
      <c r="LGD67" s="12"/>
      <c r="LGE67" s="11"/>
      <c r="LGF67" s="12"/>
      <c r="LGG67" s="12"/>
      <c r="LGH67" s="12"/>
      <c r="LGI67" s="12"/>
      <c r="LGJ67" s="11"/>
      <c r="LGK67" s="12"/>
      <c r="LGL67" s="12"/>
      <c r="LGM67" s="12"/>
      <c r="LGN67" s="12"/>
      <c r="LGO67" s="11"/>
      <c r="LGP67" s="12"/>
      <c r="LGQ67" s="12"/>
      <c r="LGR67" s="12"/>
      <c r="LGS67" s="12"/>
      <c r="LGT67" s="11"/>
      <c r="LGU67" s="12"/>
      <c r="LGV67" s="12"/>
      <c r="LGW67" s="12"/>
      <c r="LGX67" s="12"/>
      <c r="LGY67" s="11"/>
      <c r="LGZ67" s="12"/>
      <c r="LHA67" s="12"/>
      <c r="LHB67" s="12"/>
      <c r="LHC67" s="12"/>
      <c r="LHD67" s="11"/>
      <c r="LHE67" s="12"/>
      <c r="LHF67" s="12"/>
      <c r="LHG67" s="12"/>
      <c r="LHH67" s="12"/>
      <c r="LHI67" s="11"/>
      <c r="LHJ67" s="12"/>
      <c r="LHK67" s="12"/>
      <c r="LHL67" s="12"/>
      <c r="LHM67" s="12"/>
      <c r="LHN67" s="11"/>
      <c r="LHO67" s="12"/>
      <c r="LHP67" s="12"/>
      <c r="LHQ67" s="12"/>
      <c r="LHR67" s="12"/>
      <c r="LHS67" s="11"/>
      <c r="LHT67" s="12"/>
      <c r="LHU67" s="12"/>
      <c r="LHV67" s="12"/>
      <c r="LHW67" s="12"/>
      <c r="LHX67" s="11"/>
      <c r="LHY67" s="12"/>
      <c r="LHZ67" s="12"/>
      <c r="LIA67" s="12"/>
      <c r="LIB67" s="12"/>
      <c r="LIC67" s="11"/>
      <c r="LID67" s="12"/>
      <c r="LIE67" s="12"/>
      <c r="LIF67" s="12"/>
      <c r="LIG67" s="12"/>
      <c r="LIH67" s="11"/>
      <c r="LII67" s="12"/>
      <c r="LIJ67" s="12"/>
      <c r="LIK67" s="12"/>
      <c r="LIL67" s="12"/>
      <c r="LIM67" s="11"/>
      <c r="LIN67" s="12"/>
      <c r="LIO67" s="12"/>
      <c r="LIP67" s="12"/>
      <c r="LIQ67" s="12"/>
      <c r="LIR67" s="11"/>
      <c r="LIS67" s="12"/>
      <c r="LIT67" s="12"/>
      <c r="LIU67" s="12"/>
      <c r="LIV67" s="12"/>
      <c r="LIW67" s="11"/>
      <c r="LIX67" s="12"/>
      <c r="LIY67" s="12"/>
      <c r="LIZ67" s="12"/>
      <c r="LJA67" s="12"/>
      <c r="LJB67" s="11"/>
      <c r="LJC67" s="12"/>
      <c r="LJD67" s="12"/>
      <c r="LJE67" s="12"/>
      <c r="LJF67" s="12"/>
      <c r="LJG67" s="11"/>
      <c r="LJH67" s="12"/>
      <c r="LJI67" s="12"/>
      <c r="LJJ67" s="12"/>
      <c r="LJK67" s="12"/>
      <c r="LJL67" s="11"/>
      <c r="LJM67" s="12"/>
      <c r="LJN67" s="12"/>
      <c r="LJO67" s="12"/>
      <c r="LJP67" s="12"/>
      <c r="LJQ67" s="11"/>
      <c r="LJR67" s="12"/>
      <c r="LJS67" s="12"/>
      <c r="LJT67" s="12"/>
      <c r="LJU67" s="12"/>
      <c r="LJV67" s="11"/>
      <c r="LJW67" s="12"/>
      <c r="LJX67" s="12"/>
      <c r="LJY67" s="12"/>
      <c r="LJZ67" s="12"/>
      <c r="LKA67" s="11"/>
      <c r="LKB67" s="12"/>
      <c r="LKC67" s="12"/>
      <c r="LKD67" s="12"/>
      <c r="LKE67" s="12"/>
      <c r="LKF67" s="11"/>
      <c r="LKG67" s="12"/>
      <c r="LKH67" s="12"/>
      <c r="LKI67" s="12"/>
      <c r="LKJ67" s="12"/>
      <c r="LKK67" s="11"/>
      <c r="LKL67" s="12"/>
      <c r="LKM67" s="12"/>
      <c r="LKN67" s="12"/>
      <c r="LKO67" s="12"/>
      <c r="LKP67" s="11"/>
      <c r="LKQ67" s="12"/>
      <c r="LKR67" s="12"/>
      <c r="LKS67" s="12"/>
      <c r="LKT67" s="12"/>
      <c r="LKU67" s="11"/>
      <c r="LKV67" s="12"/>
      <c r="LKW67" s="12"/>
      <c r="LKX67" s="12"/>
      <c r="LKY67" s="12"/>
      <c r="LKZ67" s="11"/>
      <c r="LLA67" s="12"/>
      <c r="LLB67" s="12"/>
      <c r="LLC67" s="12"/>
      <c r="LLD67" s="12"/>
      <c r="LLE67" s="11"/>
      <c r="LLF67" s="12"/>
      <c r="LLG67" s="12"/>
      <c r="LLH67" s="12"/>
      <c r="LLI67" s="12"/>
      <c r="LLJ67" s="11"/>
      <c r="LLK67" s="12"/>
      <c r="LLL67" s="12"/>
      <c r="LLM67" s="12"/>
      <c r="LLN67" s="12"/>
      <c r="LLO67" s="11"/>
      <c r="LLP67" s="12"/>
      <c r="LLQ67" s="12"/>
      <c r="LLR67" s="12"/>
      <c r="LLS67" s="12"/>
      <c r="LLT67" s="11"/>
      <c r="LLU67" s="12"/>
      <c r="LLV67" s="12"/>
      <c r="LLW67" s="12"/>
      <c r="LLX67" s="12"/>
      <c r="LLY67" s="11"/>
      <c r="LLZ67" s="12"/>
      <c r="LMA67" s="12"/>
      <c r="LMB67" s="12"/>
      <c r="LMC67" s="12"/>
      <c r="LMD67" s="11"/>
      <c r="LME67" s="12"/>
      <c r="LMF67" s="12"/>
      <c r="LMG67" s="12"/>
      <c r="LMH67" s="12"/>
      <c r="LMI67" s="11"/>
      <c r="LMJ67" s="12"/>
      <c r="LMK67" s="12"/>
      <c r="LML67" s="12"/>
      <c r="LMM67" s="12"/>
      <c r="LMN67" s="11"/>
      <c r="LMO67" s="12"/>
      <c r="LMP67" s="12"/>
      <c r="LMQ67" s="12"/>
      <c r="LMR67" s="12"/>
      <c r="LMS67" s="11"/>
      <c r="LMT67" s="12"/>
      <c r="LMU67" s="12"/>
      <c r="LMV67" s="12"/>
      <c r="LMW67" s="12"/>
      <c r="LMX67" s="11"/>
      <c r="LMY67" s="12"/>
      <c r="LMZ67" s="12"/>
      <c r="LNA67" s="12"/>
      <c r="LNB67" s="12"/>
      <c r="LNC67" s="11"/>
      <c r="LND67" s="12"/>
      <c r="LNE67" s="12"/>
      <c r="LNF67" s="12"/>
      <c r="LNG67" s="12"/>
      <c r="LNH67" s="11"/>
      <c r="LNI67" s="12"/>
      <c r="LNJ67" s="12"/>
      <c r="LNK67" s="12"/>
      <c r="LNL67" s="12"/>
      <c r="LNM67" s="11"/>
      <c r="LNN67" s="12"/>
      <c r="LNO67" s="12"/>
      <c r="LNP67" s="12"/>
      <c r="LNQ67" s="12"/>
      <c r="LNR67" s="11"/>
      <c r="LNS67" s="12"/>
      <c r="LNT67" s="12"/>
      <c r="LNU67" s="12"/>
      <c r="LNV67" s="12"/>
      <c r="LNW67" s="11"/>
      <c r="LNX67" s="12"/>
      <c r="LNY67" s="12"/>
      <c r="LNZ67" s="12"/>
      <c r="LOA67" s="12"/>
      <c r="LOB67" s="11"/>
      <c r="LOC67" s="12"/>
      <c r="LOD67" s="12"/>
      <c r="LOE67" s="12"/>
      <c r="LOF67" s="12"/>
      <c r="LOG67" s="11"/>
      <c r="LOH67" s="12"/>
      <c r="LOI67" s="12"/>
      <c r="LOJ67" s="12"/>
      <c r="LOK67" s="12"/>
      <c r="LOL67" s="11"/>
      <c r="LOM67" s="12"/>
      <c r="LON67" s="12"/>
      <c r="LOO67" s="12"/>
      <c r="LOP67" s="12"/>
      <c r="LOQ67" s="11"/>
      <c r="LOR67" s="12"/>
      <c r="LOS67" s="12"/>
      <c r="LOT67" s="12"/>
      <c r="LOU67" s="12"/>
      <c r="LOV67" s="11"/>
      <c r="LOW67" s="12"/>
      <c r="LOX67" s="12"/>
      <c r="LOY67" s="12"/>
      <c r="LOZ67" s="12"/>
      <c r="LPA67" s="11"/>
      <c r="LPB67" s="12"/>
      <c r="LPC67" s="12"/>
      <c r="LPD67" s="12"/>
      <c r="LPE67" s="12"/>
      <c r="LPF67" s="11"/>
      <c r="LPG67" s="12"/>
      <c r="LPH67" s="12"/>
      <c r="LPI67" s="12"/>
      <c r="LPJ67" s="12"/>
      <c r="LPK67" s="11"/>
      <c r="LPL67" s="12"/>
      <c r="LPM67" s="12"/>
      <c r="LPN67" s="12"/>
      <c r="LPO67" s="12"/>
      <c r="LPP67" s="11"/>
      <c r="LPQ67" s="12"/>
      <c r="LPR67" s="12"/>
      <c r="LPS67" s="12"/>
      <c r="LPT67" s="12"/>
      <c r="LPU67" s="11"/>
      <c r="LPV67" s="12"/>
      <c r="LPW67" s="12"/>
      <c r="LPX67" s="12"/>
      <c r="LPY67" s="12"/>
      <c r="LPZ67" s="11"/>
      <c r="LQA67" s="12"/>
      <c r="LQB67" s="12"/>
      <c r="LQC67" s="12"/>
      <c r="LQD67" s="12"/>
      <c r="LQE67" s="11"/>
      <c r="LQF67" s="12"/>
      <c r="LQG67" s="12"/>
      <c r="LQH67" s="12"/>
      <c r="LQI67" s="12"/>
      <c r="LQJ67" s="11"/>
      <c r="LQK67" s="12"/>
      <c r="LQL67" s="12"/>
      <c r="LQM67" s="12"/>
      <c r="LQN67" s="12"/>
      <c r="LQO67" s="11"/>
      <c r="LQP67" s="12"/>
      <c r="LQQ67" s="12"/>
      <c r="LQR67" s="12"/>
      <c r="LQS67" s="12"/>
      <c r="LQT67" s="11"/>
      <c r="LQU67" s="12"/>
      <c r="LQV67" s="12"/>
      <c r="LQW67" s="12"/>
      <c r="LQX67" s="12"/>
      <c r="LQY67" s="11"/>
      <c r="LQZ67" s="12"/>
      <c r="LRA67" s="12"/>
      <c r="LRB67" s="12"/>
      <c r="LRC67" s="12"/>
      <c r="LRD67" s="11"/>
      <c r="LRE67" s="12"/>
      <c r="LRF67" s="12"/>
      <c r="LRG67" s="12"/>
      <c r="LRH67" s="12"/>
      <c r="LRI67" s="11"/>
      <c r="LRJ67" s="12"/>
      <c r="LRK67" s="12"/>
      <c r="LRL67" s="12"/>
      <c r="LRM67" s="12"/>
      <c r="LRN67" s="11"/>
      <c r="LRO67" s="12"/>
      <c r="LRP67" s="12"/>
      <c r="LRQ67" s="12"/>
      <c r="LRR67" s="12"/>
      <c r="LRS67" s="11"/>
      <c r="LRT67" s="12"/>
      <c r="LRU67" s="12"/>
      <c r="LRV67" s="12"/>
      <c r="LRW67" s="12"/>
      <c r="LRX67" s="11"/>
      <c r="LRY67" s="12"/>
      <c r="LRZ67" s="12"/>
      <c r="LSA67" s="12"/>
      <c r="LSB67" s="12"/>
      <c r="LSC67" s="11"/>
      <c r="LSD67" s="12"/>
      <c r="LSE67" s="12"/>
      <c r="LSF67" s="12"/>
      <c r="LSG67" s="12"/>
      <c r="LSH67" s="11"/>
      <c r="LSI67" s="12"/>
      <c r="LSJ67" s="12"/>
      <c r="LSK67" s="12"/>
      <c r="LSL67" s="12"/>
      <c r="LSM67" s="11"/>
      <c r="LSN67" s="12"/>
      <c r="LSO67" s="12"/>
      <c r="LSP67" s="12"/>
      <c r="LSQ67" s="12"/>
      <c r="LSR67" s="11"/>
      <c r="LSS67" s="12"/>
      <c r="LST67" s="12"/>
      <c r="LSU67" s="12"/>
      <c r="LSV67" s="12"/>
      <c r="LSW67" s="11"/>
      <c r="LSX67" s="12"/>
      <c r="LSY67" s="12"/>
      <c r="LSZ67" s="12"/>
      <c r="LTA67" s="12"/>
      <c r="LTB67" s="11"/>
      <c r="LTC67" s="12"/>
      <c r="LTD67" s="12"/>
      <c r="LTE67" s="12"/>
      <c r="LTF67" s="12"/>
      <c r="LTG67" s="11"/>
      <c r="LTH67" s="12"/>
      <c r="LTI67" s="12"/>
      <c r="LTJ67" s="12"/>
      <c r="LTK67" s="12"/>
      <c r="LTL67" s="11"/>
      <c r="LTM67" s="12"/>
      <c r="LTN67" s="12"/>
      <c r="LTO67" s="12"/>
      <c r="LTP67" s="12"/>
      <c r="LTQ67" s="11"/>
      <c r="LTR67" s="12"/>
      <c r="LTS67" s="12"/>
      <c r="LTT67" s="12"/>
      <c r="LTU67" s="12"/>
      <c r="LTV67" s="11"/>
      <c r="LTW67" s="12"/>
      <c r="LTX67" s="12"/>
      <c r="LTY67" s="12"/>
      <c r="LTZ67" s="12"/>
      <c r="LUA67" s="11"/>
      <c r="LUB67" s="12"/>
      <c r="LUC67" s="12"/>
      <c r="LUD67" s="12"/>
      <c r="LUE67" s="12"/>
      <c r="LUF67" s="11"/>
      <c r="LUG67" s="12"/>
      <c r="LUH67" s="12"/>
      <c r="LUI67" s="12"/>
      <c r="LUJ67" s="12"/>
      <c r="LUK67" s="11"/>
      <c r="LUL67" s="12"/>
      <c r="LUM67" s="12"/>
      <c r="LUN67" s="12"/>
      <c r="LUO67" s="12"/>
      <c r="LUP67" s="11"/>
      <c r="LUQ67" s="12"/>
      <c r="LUR67" s="12"/>
      <c r="LUS67" s="12"/>
      <c r="LUT67" s="12"/>
      <c r="LUU67" s="11"/>
      <c r="LUV67" s="12"/>
      <c r="LUW67" s="12"/>
      <c r="LUX67" s="12"/>
      <c r="LUY67" s="12"/>
      <c r="LUZ67" s="11"/>
      <c r="LVA67" s="12"/>
      <c r="LVB67" s="12"/>
      <c r="LVC67" s="12"/>
      <c r="LVD67" s="12"/>
      <c r="LVE67" s="11"/>
      <c r="LVF67" s="12"/>
      <c r="LVG67" s="12"/>
      <c r="LVH67" s="12"/>
      <c r="LVI67" s="12"/>
      <c r="LVJ67" s="11"/>
      <c r="LVK67" s="12"/>
      <c r="LVL67" s="12"/>
      <c r="LVM67" s="12"/>
      <c r="LVN67" s="12"/>
      <c r="LVO67" s="11"/>
      <c r="LVP67" s="12"/>
      <c r="LVQ67" s="12"/>
      <c r="LVR67" s="12"/>
      <c r="LVS67" s="12"/>
      <c r="LVT67" s="11"/>
      <c r="LVU67" s="12"/>
      <c r="LVV67" s="12"/>
      <c r="LVW67" s="12"/>
      <c r="LVX67" s="12"/>
      <c r="LVY67" s="11"/>
      <c r="LVZ67" s="12"/>
      <c r="LWA67" s="12"/>
      <c r="LWB67" s="12"/>
      <c r="LWC67" s="12"/>
      <c r="LWD67" s="11"/>
      <c r="LWE67" s="12"/>
      <c r="LWF67" s="12"/>
      <c r="LWG67" s="12"/>
      <c r="LWH67" s="12"/>
      <c r="LWI67" s="11"/>
      <c r="LWJ67" s="12"/>
      <c r="LWK67" s="12"/>
      <c r="LWL67" s="12"/>
      <c r="LWM67" s="12"/>
      <c r="LWN67" s="11"/>
      <c r="LWO67" s="12"/>
      <c r="LWP67" s="12"/>
      <c r="LWQ67" s="12"/>
      <c r="LWR67" s="12"/>
      <c r="LWS67" s="11"/>
      <c r="LWT67" s="12"/>
      <c r="LWU67" s="12"/>
      <c r="LWV67" s="12"/>
      <c r="LWW67" s="12"/>
      <c r="LWX67" s="11"/>
      <c r="LWY67" s="12"/>
      <c r="LWZ67" s="12"/>
      <c r="LXA67" s="12"/>
      <c r="LXB67" s="12"/>
      <c r="LXC67" s="11"/>
      <c r="LXD67" s="12"/>
      <c r="LXE67" s="12"/>
      <c r="LXF67" s="12"/>
      <c r="LXG67" s="12"/>
      <c r="LXH67" s="11"/>
      <c r="LXI67" s="12"/>
      <c r="LXJ67" s="12"/>
      <c r="LXK67" s="12"/>
      <c r="LXL67" s="12"/>
      <c r="LXM67" s="11"/>
      <c r="LXN67" s="12"/>
      <c r="LXO67" s="12"/>
      <c r="LXP67" s="12"/>
      <c r="LXQ67" s="12"/>
      <c r="LXR67" s="11"/>
      <c r="LXS67" s="12"/>
      <c r="LXT67" s="12"/>
      <c r="LXU67" s="12"/>
      <c r="LXV67" s="12"/>
      <c r="LXW67" s="11"/>
      <c r="LXX67" s="12"/>
      <c r="LXY67" s="12"/>
      <c r="LXZ67" s="12"/>
      <c r="LYA67" s="12"/>
      <c r="LYB67" s="11"/>
      <c r="LYC67" s="12"/>
      <c r="LYD67" s="12"/>
      <c r="LYE67" s="12"/>
      <c r="LYF67" s="12"/>
      <c r="LYG67" s="11"/>
      <c r="LYH67" s="12"/>
      <c r="LYI67" s="12"/>
      <c r="LYJ67" s="12"/>
      <c r="LYK67" s="12"/>
      <c r="LYL67" s="11"/>
      <c r="LYM67" s="12"/>
      <c r="LYN67" s="12"/>
      <c r="LYO67" s="12"/>
      <c r="LYP67" s="12"/>
      <c r="LYQ67" s="11"/>
      <c r="LYR67" s="12"/>
      <c r="LYS67" s="12"/>
      <c r="LYT67" s="12"/>
      <c r="LYU67" s="12"/>
      <c r="LYV67" s="11"/>
      <c r="LYW67" s="12"/>
      <c r="LYX67" s="12"/>
      <c r="LYY67" s="12"/>
      <c r="LYZ67" s="12"/>
      <c r="LZA67" s="11"/>
      <c r="LZB67" s="12"/>
      <c r="LZC67" s="12"/>
      <c r="LZD67" s="12"/>
      <c r="LZE67" s="12"/>
      <c r="LZF67" s="11"/>
      <c r="LZG67" s="12"/>
      <c r="LZH67" s="12"/>
      <c r="LZI67" s="12"/>
      <c r="LZJ67" s="12"/>
      <c r="LZK67" s="11"/>
      <c r="LZL67" s="12"/>
      <c r="LZM67" s="12"/>
      <c r="LZN67" s="12"/>
      <c r="LZO67" s="12"/>
      <c r="LZP67" s="11"/>
      <c r="LZQ67" s="12"/>
      <c r="LZR67" s="12"/>
      <c r="LZS67" s="12"/>
      <c r="LZT67" s="12"/>
      <c r="LZU67" s="11"/>
      <c r="LZV67" s="12"/>
      <c r="LZW67" s="12"/>
      <c r="LZX67" s="12"/>
      <c r="LZY67" s="12"/>
      <c r="LZZ67" s="11"/>
      <c r="MAA67" s="12"/>
      <c r="MAB67" s="12"/>
      <c r="MAC67" s="12"/>
      <c r="MAD67" s="12"/>
      <c r="MAE67" s="11"/>
      <c r="MAF67" s="12"/>
      <c r="MAG67" s="12"/>
      <c r="MAH67" s="12"/>
      <c r="MAI67" s="12"/>
      <c r="MAJ67" s="11"/>
      <c r="MAK67" s="12"/>
      <c r="MAL67" s="12"/>
      <c r="MAM67" s="12"/>
      <c r="MAN67" s="12"/>
      <c r="MAO67" s="11"/>
      <c r="MAP67" s="12"/>
      <c r="MAQ67" s="12"/>
      <c r="MAR67" s="12"/>
      <c r="MAS67" s="12"/>
      <c r="MAT67" s="11"/>
      <c r="MAU67" s="12"/>
      <c r="MAV67" s="12"/>
      <c r="MAW67" s="12"/>
      <c r="MAX67" s="12"/>
      <c r="MAY67" s="11"/>
      <c r="MAZ67" s="12"/>
      <c r="MBA67" s="12"/>
      <c r="MBB67" s="12"/>
      <c r="MBC67" s="12"/>
      <c r="MBD67" s="11"/>
      <c r="MBE67" s="12"/>
      <c r="MBF67" s="12"/>
      <c r="MBG67" s="12"/>
      <c r="MBH67" s="12"/>
      <c r="MBI67" s="11"/>
      <c r="MBJ67" s="12"/>
      <c r="MBK67" s="12"/>
      <c r="MBL67" s="12"/>
      <c r="MBM67" s="12"/>
      <c r="MBN67" s="11"/>
      <c r="MBO67" s="12"/>
      <c r="MBP67" s="12"/>
      <c r="MBQ67" s="12"/>
      <c r="MBR67" s="12"/>
      <c r="MBS67" s="11"/>
      <c r="MBT67" s="12"/>
      <c r="MBU67" s="12"/>
      <c r="MBV67" s="12"/>
      <c r="MBW67" s="12"/>
      <c r="MBX67" s="11"/>
      <c r="MBY67" s="12"/>
      <c r="MBZ67" s="12"/>
      <c r="MCA67" s="12"/>
      <c r="MCB67" s="12"/>
      <c r="MCC67" s="11"/>
      <c r="MCD67" s="12"/>
      <c r="MCE67" s="12"/>
      <c r="MCF67" s="12"/>
      <c r="MCG67" s="12"/>
      <c r="MCH67" s="11"/>
      <c r="MCI67" s="12"/>
      <c r="MCJ67" s="12"/>
      <c r="MCK67" s="12"/>
      <c r="MCL67" s="12"/>
      <c r="MCM67" s="11"/>
      <c r="MCN67" s="12"/>
      <c r="MCO67" s="12"/>
      <c r="MCP67" s="12"/>
      <c r="MCQ67" s="12"/>
      <c r="MCR67" s="11"/>
      <c r="MCS67" s="12"/>
      <c r="MCT67" s="12"/>
      <c r="MCU67" s="12"/>
      <c r="MCV67" s="12"/>
      <c r="MCW67" s="11"/>
      <c r="MCX67" s="12"/>
      <c r="MCY67" s="12"/>
      <c r="MCZ67" s="12"/>
      <c r="MDA67" s="12"/>
      <c r="MDB67" s="11"/>
      <c r="MDC67" s="12"/>
      <c r="MDD67" s="12"/>
      <c r="MDE67" s="12"/>
      <c r="MDF67" s="12"/>
      <c r="MDG67" s="11"/>
      <c r="MDH67" s="12"/>
      <c r="MDI67" s="12"/>
      <c r="MDJ67" s="12"/>
      <c r="MDK67" s="12"/>
      <c r="MDL67" s="11"/>
      <c r="MDM67" s="12"/>
      <c r="MDN67" s="12"/>
      <c r="MDO67" s="12"/>
      <c r="MDP67" s="12"/>
      <c r="MDQ67" s="11"/>
      <c r="MDR67" s="12"/>
      <c r="MDS67" s="12"/>
      <c r="MDT67" s="12"/>
      <c r="MDU67" s="12"/>
      <c r="MDV67" s="11"/>
      <c r="MDW67" s="12"/>
      <c r="MDX67" s="12"/>
      <c r="MDY67" s="12"/>
      <c r="MDZ67" s="12"/>
      <c r="MEA67" s="11"/>
      <c r="MEB67" s="12"/>
      <c r="MEC67" s="12"/>
      <c r="MED67" s="12"/>
      <c r="MEE67" s="12"/>
      <c r="MEF67" s="11"/>
      <c r="MEG67" s="12"/>
      <c r="MEH67" s="12"/>
      <c r="MEI67" s="12"/>
      <c r="MEJ67" s="12"/>
      <c r="MEK67" s="11"/>
      <c r="MEL67" s="12"/>
      <c r="MEM67" s="12"/>
      <c r="MEN67" s="12"/>
      <c r="MEO67" s="12"/>
      <c r="MEP67" s="11"/>
      <c r="MEQ67" s="12"/>
      <c r="MER67" s="12"/>
      <c r="MES67" s="12"/>
      <c r="MET67" s="12"/>
      <c r="MEU67" s="11"/>
      <c r="MEV67" s="12"/>
      <c r="MEW67" s="12"/>
      <c r="MEX67" s="12"/>
      <c r="MEY67" s="12"/>
      <c r="MEZ67" s="11"/>
      <c r="MFA67" s="12"/>
      <c r="MFB67" s="12"/>
      <c r="MFC67" s="12"/>
      <c r="MFD67" s="12"/>
      <c r="MFE67" s="11"/>
      <c r="MFF67" s="12"/>
      <c r="MFG67" s="12"/>
      <c r="MFH67" s="12"/>
      <c r="MFI67" s="12"/>
      <c r="MFJ67" s="11"/>
      <c r="MFK67" s="12"/>
      <c r="MFL67" s="12"/>
      <c r="MFM67" s="12"/>
      <c r="MFN67" s="12"/>
      <c r="MFO67" s="11"/>
      <c r="MFP67" s="12"/>
      <c r="MFQ67" s="12"/>
      <c r="MFR67" s="12"/>
      <c r="MFS67" s="12"/>
      <c r="MFT67" s="11"/>
      <c r="MFU67" s="12"/>
      <c r="MFV67" s="12"/>
      <c r="MFW67" s="12"/>
      <c r="MFX67" s="12"/>
      <c r="MFY67" s="11"/>
      <c r="MFZ67" s="12"/>
      <c r="MGA67" s="12"/>
      <c r="MGB67" s="12"/>
      <c r="MGC67" s="12"/>
      <c r="MGD67" s="11"/>
      <c r="MGE67" s="12"/>
      <c r="MGF67" s="12"/>
      <c r="MGG67" s="12"/>
      <c r="MGH67" s="12"/>
      <c r="MGI67" s="11"/>
      <c r="MGJ67" s="12"/>
      <c r="MGK67" s="12"/>
      <c r="MGL67" s="12"/>
      <c r="MGM67" s="12"/>
      <c r="MGN67" s="11"/>
      <c r="MGO67" s="12"/>
      <c r="MGP67" s="12"/>
      <c r="MGQ67" s="12"/>
      <c r="MGR67" s="12"/>
      <c r="MGS67" s="11"/>
      <c r="MGT67" s="12"/>
      <c r="MGU67" s="12"/>
      <c r="MGV67" s="12"/>
      <c r="MGW67" s="12"/>
      <c r="MGX67" s="11"/>
      <c r="MGY67" s="12"/>
      <c r="MGZ67" s="12"/>
      <c r="MHA67" s="12"/>
      <c r="MHB67" s="12"/>
      <c r="MHC67" s="11"/>
      <c r="MHD67" s="12"/>
      <c r="MHE67" s="12"/>
      <c r="MHF67" s="12"/>
      <c r="MHG67" s="12"/>
      <c r="MHH67" s="11"/>
      <c r="MHI67" s="12"/>
      <c r="MHJ67" s="12"/>
      <c r="MHK67" s="12"/>
      <c r="MHL67" s="12"/>
      <c r="MHM67" s="11"/>
      <c r="MHN67" s="12"/>
      <c r="MHO67" s="12"/>
      <c r="MHP67" s="12"/>
      <c r="MHQ67" s="12"/>
      <c r="MHR67" s="11"/>
      <c r="MHS67" s="12"/>
      <c r="MHT67" s="12"/>
      <c r="MHU67" s="12"/>
      <c r="MHV67" s="12"/>
      <c r="MHW67" s="11"/>
      <c r="MHX67" s="12"/>
      <c r="MHY67" s="12"/>
      <c r="MHZ67" s="12"/>
      <c r="MIA67" s="12"/>
      <c r="MIB67" s="11"/>
      <c r="MIC67" s="12"/>
      <c r="MID67" s="12"/>
      <c r="MIE67" s="12"/>
      <c r="MIF67" s="12"/>
      <c r="MIG67" s="11"/>
      <c r="MIH67" s="12"/>
      <c r="MII67" s="12"/>
      <c r="MIJ67" s="12"/>
      <c r="MIK67" s="12"/>
      <c r="MIL67" s="11"/>
      <c r="MIM67" s="12"/>
      <c r="MIN67" s="12"/>
      <c r="MIO67" s="12"/>
      <c r="MIP67" s="12"/>
      <c r="MIQ67" s="11"/>
      <c r="MIR67" s="12"/>
      <c r="MIS67" s="12"/>
      <c r="MIT67" s="12"/>
      <c r="MIU67" s="12"/>
      <c r="MIV67" s="11"/>
      <c r="MIW67" s="12"/>
      <c r="MIX67" s="12"/>
      <c r="MIY67" s="12"/>
      <c r="MIZ67" s="12"/>
      <c r="MJA67" s="11"/>
      <c r="MJB67" s="12"/>
      <c r="MJC67" s="12"/>
      <c r="MJD67" s="12"/>
      <c r="MJE67" s="12"/>
      <c r="MJF67" s="11"/>
      <c r="MJG67" s="12"/>
      <c r="MJH67" s="12"/>
      <c r="MJI67" s="12"/>
      <c r="MJJ67" s="12"/>
      <c r="MJK67" s="11"/>
      <c r="MJL67" s="12"/>
      <c r="MJM67" s="12"/>
      <c r="MJN67" s="12"/>
      <c r="MJO67" s="12"/>
      <c r="MJP67" s="11"/>
      <c r="MJQ67" s="12"/>
      <c r="MJR67" s="12"/>
      <c r="MJS67" s="12"/>
      <c r="MJT67" s="12"/>
      <c r="MJU67" s="11"/>
      <c r="MJV67" s="12"/>
      <c r="MJW67" s="12"/>
      <c r="MJX67" s="12"/>
      <c r="MJY67" s="12"/>
      <c r="MJZ67" s="11"/>
      <c r="MKA67" s="12"/>
      <c r="MKB67" s="12"/>
      <c r="MKC67" s="12"/>
      <c r="MKD67" s="12"/>
      <c r="MKE67" s="11"/>
      <c r="MKF67" s="12"/>
      <c r="MKG67" s="12"/>
      <c r="MKH67" s="12"/>
      <c r="MKI67" s="12"/>
      <c r="MKJ67" s="11"/>
      <c r="MKK67" s="12"/>
      <c r="MKL67" s="12"/>
      <c r="MKM67" s="12"/>
      <c r="MKN67" s="12"/>
      <c r="MKO67" s="11"/>
      <c r="MKP67" s="12"/>
      <c r="MKQ67" s="12"/>
      <c r="MKR67" s="12"/>
      <c r="MKS67" s="12"/>
      <c r="MKT67" s="11"/>
      <c r="MKU67" s="12"/>
      <c r="MKV67" s="12"/>
      <c r="MKW67" s="12"/>
      <c r="MKX67" s="12"/>
      <c r="MKY67" s="11"/>
      <c r="MKZ67" s="12"/>
      <c r="MLA67" s="12"/>
      <c r="MLB67" s="12"/>
      <c r="MLC67" s="12"/>
      <c r="MLD67" s="11"/>
      <c r="MLE67" s="12"/>
      <c r="MLF67" s="12"/>
      <c r="MLG67" s="12"/>
      <c r="MLH67" s="12"/>
      <c r="MLI67" s="11"/>
      <c r="MLJ67" s="12"/>
      <c r="MLK67" s="12"/>
      <c r="MLL67" s="12"/>
      <c r="MLM67" s="12"/>
      <c r="MLN67" s="11"/>
      <c r="MLO67" s="12"/>
      <c r="MLP67" s="12"/>
      <c r="MLQ67" s="12"/>
      <c r="MLR67" s="12"/>
      <c r="MLS67" s="11"/>
      <c r="MLT67" s="12"/>
      <c r="MLU67" s="12"/>
      <c r="MLV67" s="12"/>
      <c r="MLW67" s="12"/>
      <c r="MLX67" s="11"/>
      <c r="MLY67" s="12"/>
      <c r="MLZ67" s="12"/>
      <c r="MMA67" s="12"/>
      <c r="MMB67" s="12"/>
      <c r="MMC67" s="11"/>
      <c r="MMD67" s="12"/>
      <c r="MME67" s="12"/>
      <c r="MMF67" s="12"/>
      <c r="MMG67" s="12"/>
      <c r="MMH67" s="11"/>
      <c r="MMI67" s="12"/>
      <c r="MMJ67" s="12"/>
      <c r="MMK67" s="12"/>
      <c r="MML67" s="12"/>
      <c r="MMM67" s="11"/>
      <c r="MMN67" s="12"/>
      <c r="MMO67" s="12"/>
      <c r="MMP67" s="12"/>
      <c r="MMQ67" s="12"/>
      <c r="MMR67" s="11"/>
      <c r="MMS67" s="12"/>
      <c r="MMT67" s="12"/>
      <c r="MMU67" s="12"/>
      <c r="MMV67" s="12"/>
      <c r="MMW67" s="11"/>
      <c r="MMX67" s="12"/>
      <c r="MMY67" s="12"/>
      <c r="MMZ67" s="12"/>
      <c r="MNA67" s="12"/>
      <c r="MNB67" s="11"/>
      <c r="MNC67" s="12"/>
      <c r="MND67" s="12"/>
      <c r="MNE67" s="12"/>
      <c r="MNF67" s="12"/>
      <c r="MNG67" s="11"/>
      <c r="MNH67" s="12"/>
      <c r="MNI67" s="12"/>
      <c r="MNJ67" s="12"/>
      <c r="MNK67" s="12"/>
      <c r="MNL67" s="11"/>
      <c r="MNM67" s="12"/>
      <c r="MNN67" s="12"/>
      <c r="MNO67" s="12"/>
      <c r="MNP67" s="12"/>
      <c r="MNQ67" s="11"/>
      <c r="MNR67" s="12"/>
      <c r="MNS67" s="12"/>
      <c r="MNT67" s="12"/>
      <c r="MNU67" s="12"/>
      <c r="MNV67" s="11"/>
      <c r="MNW67" s="12"/>
      <c r="MNX67" s="12"/>
      <c r="MNY67" s="12"/>
      <c r="MNZ67" s="12"/>
      <c r="MOA67" s="11"/>
      <c r="MOB67" s="12"/>
      <c r="MOC67" s="12"/>
      <c r="MOD67" s="12"/>
      <c r="MOE67" s="12"/>
      <c r="MOF67" s="11"/>
      <c r="MOG67" s="12"/>
      <c r="MOH67" s="12"/>
      <c r="MOI67" s="12"/>
      <c r="MOJ67" s="12"/>
      <c r="MOK67" s="11"/>
      <c r="MOL67" s="12"/>
      <c r="MOM67" s="12"/>
      <c r="MON67" s="12"/>
      <c r="MOO67" s="12"/>
      <c r="MOP67" s="11"/>
      <c r="MOQ67" s="12"/>
      <c r="MOR67" s="12"/>
      <c r="MOS67" s="12"/>
      <c r="MOT67" s="12"/>
      <c r="MOU67" s="11"/>
      <c r="MOV67" s="12"/>
      <c r="MOW67" s="12"/>
      <c r="MOX67" s="12"/>
      <c r="MOY67" s="12"/>
      <c r="MOZ67" s="11"/>
      <c r="MPA67" s="12"/>
      <c r="MPB67" s="12"/>
      <c r="MPC67" s="12"/>
      <c r="MPD67" s="12"/>
      <c r="MPE67" s="11"/>
      <c r="MPF67" s="12"/>
      <c r="MPG67" s="12"/>
      <c r="MPH67" s="12"/>
      <c r="MPI67" s="12"/>
      <c r="MPJ67" s="11"/>
      <c r="MPK67" s="12"/>
      <c r="MPL67" s="12"/>
      <c r="MPM67" s="12"/>
      <c r="MPN67" s="12"/>
      <c r="MPO67" s="11"/>
      <c r="MPP67" s="12"/>
      <c r="MPQ67" s="12"/>
      <c r="MPR67" s="12"/>
      <c r="MPS67" s="12"/>
      <c r="MPT67" s="11"/>
      <c r="MPU67" s="12"/>
      <c r="MPV67" s="12"/>
      <c r="MPW67" s="12"/>
      <c r="MPX67" s="12"/>
      <c r="MPY67" s="11"/>
      <c r="MPZ67" s="12"/>
      <c r="MQA67" s="12"/>
      <c r="MQB67" s="12"/>
      <c r="MQC67" s="12"/>
      <c r="MQD67" s="11"/>
      <c r="MQE67" s="12"/>
      <c r="MQF67" s="12"/>
      <c r="MQG67" s="12"/>
      <c r="MQH67" s="12"/>
      <c r="MQI67" s="11"/>
      <c r="MQJ67" s="12"/>
      <c r="MQK67" s="12"/>
      <c r="MQL67" s="12"/>
      <c r="MQM67" s="12"/>
      <c r="MQN67" s="11"/>
      <c r="MQO67" s="12"/>
      <c r="MQP67" s="12"/>
      <c r="MQQ67" s="12"/>
      <c r="MQR67" s="12"/>
      <c r="MQS67" s="11"/>
      <c r="MQT67" s="12"/>
      <c r="MQU67" s="12"/>
      <c r="MQV67" s="12"/>
      <c r="MQW67" s="12"/>
      <c r="MQX67" s="11"/>
      <c r="MQY67" s="12"/>
      <c r="MQZ67" s="12"/>
      <c r="MRA67" s="12"/>
      <c r="MRB67" s="12"/>
      <c r="MRC67" s="11"/>
      <c r="MRD67" s="12"/>
      <c r="MRE67" s="12"/>
      <c r="MRF67" s="12"/>
      <c r="MRG67" s="12"/>
      <c r="MRH67" s="11"/>
      <c r="MRI67" s="12"/>
      <c r="MRJ67" s="12"/>
      <c r="MRK67" s="12"/>
      <c r="MRL67" s="12"/>
      <c r="MRM67" s="11"/>
      <c r="MRN67" s="12"/>
      <c r="MRO67" s="12"/>
      <c r="MRP67" s="12"/>
      <c r="MRQ67" s="12"/>
      <c r="MRR67" s="11"/>
      <c r="MRS67" s="12"/>
      <c r="MRT67" s="12"/>
      <c r="MRU67" s="12"/>
      <c r="MRV67" s="12"/>
      <c r="MRW67" s="11"/>
      <c r="MRX67" s="12"/>
      <c r="MRY67" s="12"/>
      <c r="MRZ67" s="12"/>
      <c r="MSA67" s="12"/>
      <c r="MSB67" s="11"/>
      <c r="MSC67" s="12"/>
      <c r="MSD67" s="12"/>
      <c r="MSE67" s="12"/>
      <c r="MSF67" s="12"/>
      <c r="MSG67" s="11"/>
      <c r="MSH67" s="12"/>
      <c r="MSI67" s="12"/>
      <c r="MSJ67" s="12"/>
      <c r="MSK67" s="12"/>
      <c r="MSL67" s="11"/>
      <c r="MSM67" s="12"/>
      <c r="MSN67" s="12"/>
      <c r="MSO67" s="12"/>
      <c r="MSP67" s="12"/>
      <c r="MSQ67" s="11"/>
      <c r="MSR67" s="12"/>
      <c r="MSS67" s="12"/>
      <c r="MST67" s="12"/>
      <c r="MSU67" s="12"/>
      <c r="MSV67" s="11"/>
      <c r="MSW67" s="12"/>
      <c r="MSX67" s="12"/>
      <c r="MSY67" s="12"/>
      <c r="MSZ67" s="12"/>
      <c r="MTA67" s="11"/>
      <c r="MTB67" s="12"/>
      <c r="MTC67" s="12"/>
      <c r="MTD67" s="12"/>
      <c r="MTE67" s="12"/>
      <c r="MTF67" s="11"/>
      <c r="MTG67" s="12"/>
      <c r="MTH67" s="12"/>
      <c r="MTI67" s="12"/>
      <c r="MTJ67" s="12"/>
      <c r="MTK67" s="11"/>
      <c r="MTL67" s="12"/>
      <c r="MTM67" s="12"/>
      <c r="MTN67" s="12"/>
      <c r="MTO67" s="12"/>
      <c r="MTP67" s="11"/>
      <c r="MTQ67" s="12"/>
      <c r="MTR67" s="12"/>
      <c r="MTS67" s="12"/>
      <c r="MTT67" s="12"/>
      <c r="MTU67" s="11"/>
      <c r="MTV67" s="12"/>
      <c r="MTW67" s="12"/>
      <c r="MTX67" s="12"/>
      <c r="MTY67" s="12"/>
      <c r="MTZ67" s="11"/>
      <c r="MUA67" s="12"/>
      <c r="MUB67" s="12"/>
      <c r="MUC67" s="12"/>
      <c r="MUD67" s="12"/>
      <c r="MUE67" s="11"/>
      <c r="MUF67" s="12"/>
      <c r="MUG67" s="12"/>
      <c r="MUH67" s="12"/>
      <c r="MUI67" s="12"/>
      <c r="MUJ67" s="11"/>
      <c r="MUK67" s="12"/>
      <c r="MUL67" s="12"/>
      <c r="MUM67" s="12"/>
      <c r="MUN67" s="12"/>
      <c r="MUO67" s="11"/>
      <c r="MUP67" s="12"/>
      <c r="MUQ67" s="12"/>
      <c r="MUR67" s="12"/>
      <c r="MUS67" s="12"/>
      <c r="MUT67" s="11"/>
      <c r="MUU67" s="12"/>
      <c r="MUV67" s="12"/>
      <c r="MUW67" s="12"/>
      <c r="MUX67" s="12"/>
      <c r="MUY67" s="11"/>
      <c r="MUZ67" s="12"/>
      <c r="MVA67" s="12"/>
      <c r="MVB67" s="12"/>
      <c r="MVC67" s="12"/>
      <c r="MVD67" s="11"/>
      <c r="MVE67" s="12"/>
      <c r="MVF67" s="12"/>
      <c r="MVG67" s="12"/>
      <c r="MVH67" s="12"/>
      <c r="MVI67" s="11"/>
      <c r="MVJ67" s="12"/>
      <c r="MVK67" s="12"/>
      <c r="MVL67" s="12"/>
      <c r="MVM67" s="12"/>
      <c r="MVN67" s="11"/>
      <c r="MVO67" s="12"/>
      <c r="MVP67" s="12"/>
      <c r="MVQ67" s="12"/>
      <c r="MVR67" s="12"/>
      <c r="MVS67" s="11"/>
      <c r="MVT67" s="12"/>
      <c r="MVU67" s="12"/>
      <c r="MVV67" s="12"/>
      <c r="MVW67" s="12"/>
      <c r="MVX67" s="11"/>
      <c r="MVY67" s="12"/>
      <c r="MVZ67" s="12"/>
      <c r="MWA67" s="12"/>
      <c r="MWB67" s="12"/>
      <c r="MWC67" s="11"/>
      <c r="MWD67" s="12"/>
      <c r="MWE67" s="12"/>
      <c r="MWF67" s="12"/>
      <c r="MWG67" s="12"/>
      <c r="MWH67" s="11"/>
      <c r="MWI67" s="12"/>
      <c r="MWJ67" s="12"/>
      <c r="MWK67" s="12"/>
      <c r="MWL67" s="12"/>
      <c r="MWM67" s="11"/>
      <c r="MWN67" s="12"/>
      <c r="MWO67" s="12"/>
      <c r="MWP67" s="12"/>
      <c r="MWQ67" s="12"/>
      <c r="MWR67" s="11"/>
      <c r="MWS67" s="12"/>
      <c r="MWT67" s="12"/>
      <c r="MWU67" s="12"/>
      <c r="MWV67" s="12"/>
      <c r="MWW67" s="11"/>
      <c r="MWX67" s="12"/>
      <c r="MWY67" s="12"/>
      <c r="MWZ67" s="12"/>
      <c r="MXA67" s="12"/>
      <c r="MXB67" s="11"/>
      <c r="MXC67" s="12"/>
      <c r="MXD67" s="12"/>
      <c r="MXE67" s="12"/>
      <c r="MXF67" s="12"/>
      <c r="MXG67" s="11"/>
      <c r="MXH67" s="12"/>
      <c r="MXI67" s="12"/>
      <c r="MXJ67" s="12"/>
      <c r="MXK67" s="12"/>
      <c r="MXL67" s="11"/>
      <c r="MXM67" s="12"/>
      <c r="MXN67" s="12"/>
      <c r="MXO67" s="12"/>
      <c r="MXP67" s="12"/>
      <c r="MXQ67" s="11"/>
      <c r="MXR67" s="12"/>
      <c r="MXS67" s="12"/>
      <c r="MXT67" s="12"/>
      <c r="MXU67" s="12"/>
      <c r="MXV67" s="11"/>
      <c r="MXW67" s="12"/>
      <c r="MXX67" s="12"/>
      <c r="MXY67" s="12"/>
      <c r="MXZ67" s="12"/>
      <c r="MYA67" s="11"/>
      <c r="MYB67" s="12"/>
      <c r="MYC67" s="12"/>
      <c r="MYD67" s="12"/>
      <c r="MYE67" s="12"/>
      <c r="MYF67" s="11"/>
      <c r="MYG67" s="12"/>
      <c r="MYH67" s="12"/>
      <c r="MYI67" s="12"/>
      <c r="MYJ67" s="12"/>
      <c r="MYK67" s="11"/>
      <c r="MYL67" s="12"/>
      <c r="MYM67" s="12"/>
      <c r="MYN67" s="12"/>
      <c r="MYO67" s="12"/>
      <c r="MYP67" s="11"/>
      <c r="MYQ67" s="12"/>
      <c r="MYR67" s="12"/>
      <c r="MYS67" s="12"/>
      <c r="MYT67" s="12"/>
      <c r="MYU67" s="11"/>
      <c r="MYV67" s="12"/>
      <c r="MYW67" s="12"/>
      <c r="MYX67" s="12"/>
      <c r="MYY67" s="12"/>
      <c r="MYZ67" s="11"/>
      <c r="MZA67" s="12"/>
      <c r="MZB67" s="12"/>
      <c r="MZC67" s="12"/>
      <c r="MZD67" s="12"/>
      <c r="MZE67" s="11"/>
      <c r="MZF67" s="12"/>
      <c r="MZG67" s="12"/>
      <c r="MZH67" s="12"/>
      <c r="MZI67" s="12"/>
      <c r="MZJ67" s="11"/>
      <c r="MZK67" s="12"/>
      <c r="MZL67" s="12"/>
      <c r="MZM67" s="12"/>
      <c r="MZN67" s="12"/>
      <c r="MZO67" s="11"/>
      <c r="MZP67" s="12"/>
      <c r="MZQ67" s="12"/>
      <c r="MZR67" s="12"/>
      <c r="MZS67" s="12"/>
      <c r="MZT67" s="11"/>
      <c r="MZU67" s="12"/>
      <c r="MZV67" s="12"/>
      <c r="MZW67" s="12"/>
      <c r="MZX67" s="12"/>
      <c r="MZY67" s="11"/>
      <c r="MZZ67" s="12"/>
      <c r="NAA67" s="12"/>
      <c r="NAB67" s="12"/>
      <c r="NAC67" s="12"/>
      <c r="NAD67" s="11"/>
      <c r="NAE67" s="12"/>
      <c r="NAF67" s="12"/>
      <c r="NAG67" s="12"/>
      <c r="NAH67" s="12"/>
      <c r="NAI67" s="11"/>
      <c r="NAJ67" s="12"/>
      <c r="NAK67" s="12"/>
      <c r="NAL67" s="12"/>
      <c r="NAM67" s="12"/>
      <c r="NAN67" s="11"/>
      <c r="NAO67" s="12"/>
      <c r="NAP67" s="12"/>
      <c r="NAQ67" s="12"/>
      <c r="NAR67" s="12"/>
      <c r="NAS67" s="11"/>
      <c r="NAT67" s="12"/>
      <c r="NAU67" s="12"/>
      <c r="NAV67" s="12"/>
      <c r="NAW67" s="12"/>
      <c r="NAX67" s="11"/>
      <c r="NAY67" s="12"/>
      <c r="NAZ67" s="12"/>
      <c r="NBA67" s="12"/>
      <c r="NBB67" s="12"/>
      <c r="NBC67" s="11"/>
      <c r="NBD67" s="12"/>
      <c r="NBE67" s="12"/>
      <c r="NBF67" s="12"/>
      <c r="NBG67" s="12"/>
      <c r="NBH67" s="11"/>
      <c r="NBI67" s="12"/>
      <c r="NBJ67" s="12"/>
      <c r="NBK67" s="12"/>
      <c r="NBL67" s="12"/>
      <c r="NBM67" s="11"/>
      <c r="NBN67" s="12"/>
      <c r="NBO67" s="12"/>
      <c r="NBP67" s="12"/>
      <c r="NBQ67" s="12"/>
      <c r="NBR67" s="11"/>
      <c r="NBS67" s="12"/>
      <c r="NBT67" s="12"/>
      <c r="NBU67" s="12"/>
      <c r="NBV67" s="12"/>
      <c r="NBW67" s="11"/>
      <c r="NBX67" s="12"/>
      <c r="NBY67" s="12"/>
      <c r="NBZ67" s="12"/>
      <c r="NCA67" s="12"/>
      <c r="NCB67" s="11"/>
      <c r="NCC67" s="12"/>
      <c r="NCD67" s="12"/>
      <c r="NCE67" s="12"/>
      <c r="NCF67" s="12"/>
      <c r="NCG67" s="11"/>
      <c r="NCH67" s="12"/>
      <c r="NCI67" s="12"/>
      <c r="NCJ67" s="12"/>
      <c r="NCK67" s="12"/>
      <c r="NCL67" s="11"/>
      <c r="NCM67" s="12"/>
      <c r="NCN67" s="12"/>
      <c r="NCO67" s="12"/>
      <c r="NCP67" s="12"/>
      <c r="NCQ67" s="11"/>
      <c r="NCR67" s="12"/>
      <c r="NCS67" s="12"/>
      <c r="NCT67" s="12"/>
      <c r="NCU67" s="12"/>
      <c r="NCV67" s="11"/>
      <c r="NCW67" s="12"/>
      <c r="NCX67" s="12"/>
      <c r="NCY67" s="12"/>
      <c r="NCZ67" s="12"/>
      <c r="NDA67" s="11"/>
      <c r="NDB67" s="12"/>
      <c r="NDC67" s="12"/>
      <c r="NDD67" s="12"/>
      <c r="NDE67" s="12"/>
      <c r="NDF67" s="11"/>
      <c r="NDG67" s="12"/>
      <c r="NDH67" s="12"/>
      <c r="NDI67" s="12"/>
      <c r="NDJ67" s="12"/>
      <c r="NDK67" s="11"/>
      <c r="NDL67" s="12"/>
      <c r="NDM67" s="12"/>
      <c r="NDN67" s="12"/>
      <c r="NDO67" s="12"/>
      <c r="NDP67" s="11"/>
      <c r="NDQ67" s="12"/>
      <c r="NDR67" s="12"/>
      <c r="NDS67" s="12"/>
      <c r="NDT67" s="12"/>
      <c r="NDU67" s="11"/>
      <c r="NDV67" s="12"/>
      <c r="NDW67" s="12"/>
      <c r="NDX67" s="12"/>
      <c r="NDY67" s="12"/>
      <c r="NDZ67" s="11"/>
      <c r="NEA67" s="12"/>
      <c r="NEB67" s="12"/>
      <c r="NEC67" s="12"/>
      <c r="NED67" s="12"/>
      <c r="NEE67" s="11"/>
      <c r="NEF67" s="12"/>
      <c r="NEG67" s="12"/>
      <c r="NEH67" s="12"/>
      <c r="NEI67" s="12"/>
      <c r="NEJ67" s="11"/>
      <c r="NEK67" s="12"/>
      <c r="NEL67" s="12"/>
      <c r="NEM67" s="12"/>
      <c r="NEN67" s="12"/>
      <c r="NEO67" s="11"/>
      <c r="NEP67" s="12"/>
      <c r="NEQ67" s="12"/>
      <c r="NER67" s="12"/>
      <c r="NES67" s="12"/>
      <c r="NET67" s="11"/>
      <c r="NEU67" s="12"/>
      <c r="NEV67" s="12"/>
      <c r="NEW67" s="12"/>
      <c r="NEX67" s="12"/>
      <c r="NEY67" s="11"/>
      <c r="NEZ67" s="12"/>
      <c r="NFA67" s="12"/>
      <c r="NFB67" s="12"/>
      <c r="NFC67" s="12"/>
      <c r="NFD67" s="11"/>
      <c r="NFE67" s="12"/>
      <c r="NFF67" s="12"/>
      <c r="NFG67" s="12"/>
      <c r="NFH67" s="12"/>
      <c r="NFI67" s="11"/>
      <c r="NFJ67" s="12"/>
      <c r="NFK67" s="12"/>
      <c r="NFL67" s="12"/>
      <c r="NFM67" s="12"/>
      <c r="NFN67" s="11"/>
      <c r="NFO67" s="12"/>
      <c r="NFP67" s="12"/>
      <c r="NFQ67" s="12"/>
      <c r="NFR67" s="12"/>
      <c r="NFS67" s="11"/>
      <c r="NFT67" s="12"/>
      <c r="NFU67" s="12"/>
      <c r="NFV67" s="12"/>
      <c r="NFW67" s="12"/>
      <c r="NFX67" s="11"/>
      <c r="NFY67" s="12"/>
      <c r="NFZ67" s="12"/>
      <c r="NGA67" s="12"/>
      <c r="NGB67" s="12"/>
      <c r="NGC67" s="11"/>
      <c r="NGD67" s="12"/>
      <c r="NGE67" s="12"/>
      <c r="NGF67" s="12"/>
      <c r="NGG67" s="12"/>
      <c r="NGH67" s="11"/>
      <c r="NGI67" s="12"/>
      <c r="NGJ67" s="12"/>
      <c r="NGK67" s="12"/>
      <c r="NGL67" s="12"/>
      <c r="NGM67" s="11"/>
      <c r="NGN67" s="12"/>
      <c r="NGO67" s="12"/>
      <c r="NGP67" s="12"/>
      <c r="NGQ67" s="12"/>
      <c r="NGR67" s="11"/>
      <c r="NGS67" s="12"/>
      <c r="NGT67" s="12"/>
      <c r="NGU67" s="12"/>
      <c r="NGV67" s="12"/>
      <c r="NGW67" s="11"/>
      <c r="NGX67" s="12"/>
      <c r="NGY67" s="12"/>
      <c r="NGZ67" s="12"/>
      <c r="NHA67" s="12"/>
      <c r="NHB67" s="11"/>
      <c r="NHC67" s="12"/>
      <c r="NHD67" s="12"/>
      <c r="NHE67" s="12"/>
      <c r="NHF67" s="12"/>
      <c r="NHG67" s="11"/>
      <c r="NHH67" s="12"/>
      <c r="NHI67" s="12"/>
      <c r="NHJ67" s="12"/>
      <c r="NHK67" s="12"/>
      <c r="NHL67" s="11"/>
      <c r="NHM67" s="12"/>
      <c r="NHN67" s="12"/>
      <c r="NHO67" s="12"/>
      <c r="NHP67" s="12"/>
      <c r="NHQ67" s="11"/>
      <c r="NHR67" s="12"/>
      <c r="NHS67" s="12"/>
      <c r="NHT67" s="12"/>
      <c r="NHU67" s="12"/>
      <c r="NHV67" s="11"/>
      <c r="NHW67" s="12"/>
      <c r="NHX67" s="12"/>
      <c r="NHY67" s="12"/>
      <c r="NHZ67" s="12"/>
      <c r="NIA67" s="11"/>
      <c r="NIB67" s="12"/>
      <c r="NIC67" s="12"/>
      <c r="NID67" s="12"/>
      <c r="NIE67" s="12"/>
      <c r="NIF67" s="11"/>
      <c r="NIG67" s="12"/>
      <c r="NIH67" s="12"/>
      <c r="NII67" s="12"/>
      <c r="NIJ67" s="12"/>
      <c r="NIK67" s="11"/>
      <c r="NIL67" s="12"/>
      <c r="NIM67" s="12"/>
      <c r="NIN67" s="12"/>
      <c r="NIO67" s="12"/>
      <c r="NIP67" s="11"/>
      <c r="NIQ67" s="12"/>
      <c r="NIR67" s="12"/>
      <c r="NIS67" s="12"/>
      <c r="NIT67" s="12"/>
      <c r="NIU67" s="11"/>
      <c r="NIV67" s="12"/>
      <c r="NIW67" s="12"/>
      <c r="NIX67" s="12"/>
      <c r="NIY67" s="12"/>
      <c r="NIZ67" s="11"/>
      <c r="NJA67" s="12"/>
      <c r="NJB67" s="12"/>
      <c r="NJC67" s="12"/>
      <c r="NJD67" s="12"/>
      <c r="NJE67" s="11"/>
      <c r="NJF67" s="12"/>
      <c r="NJG67" s="12"/>
      <c r="NJH67" s="12"/>
      <c r="NJI67" s="12"/>
      <c r="NJJ67" s="11"/>
      <c r="NJK67" s="12"/>
      <c r="NJL67" s="12"/>
      <c r="NJM67" s="12"/>
      <c r="NJN67" s="12"/>
      <c r="NJO67" s="11"/>
      <c r="NJP67" s="12"/>
      <c r="NJQ67" s="12"/>
      <c r="NJR67" s="12"/>
      <c r="NJS67" s="12"/>
      <c r="NJT67" s="11"/>
      <c r="NJU67" s="12"/>
      <c r="NJV67" s="12"/>
      <c r="NJW67" s="12"/>
      <c r="NJX67" s="12"/>
      <c r="NJY67" s="11"/>
      <c r="NJZ67" s="12"/>
      <c r="NKA67" s="12"/>
      <c r="NKB67" s="12"/>
      <c r="NKC67" s="12"/>
      <c r="NKD67" s="11"/>
      <c r="NKE67" s="12"/>
      <c r="NKF67" s="12"/>
      <c r="NKG67" s="12"/>
      <c r="NKH67" s="12"/>
      <c r="NKI67" s="11"/>
      <c r="NKJ67" s="12"/>
      <c r="NKK67" s="12"/>
      <c r="NKL67" s="12"/>
      <c r="NKM67" s="12"/>
      <c r="NKN67" s="11"/>
      <c r="NKO67" s="12"/>
      <c r="NKP67" s="12"/>
      <c r="NKQ67" s="12"/>
      <c r="NKR67" s="12"/>
      <c r="NKS67" s="11"/>
      <c r="NKT67" s="12"/>
      <c r="NKU67" s="12"/>
      <c r="NKV67" s="12"/>
      <c r="NKW67" s="12"/>
      <c r="NKX67" s="11"/>
      <c r="NKY67" s="12"/>
      <c r="NKZ67" s="12"/>
      <c r="NLA67" s="12"/>
      <c r="NLB67" s="12"/>
      <c r="NLC67" s="11"/>
      <c r="NLD67" s="12"/>
      <c r="NLE67" s="12"/>
      <c r="NLF67" s="12"/>
      <c r="NLG67" s="12"/>
      <c r="NLH67" s="11"/>
      <c r="NLI67" s="12"/>
      <c r="NLJ67" s="12"/>
      <c r="NLK67" s="12"/>
      <c r="NLL67" s="12"/>
      <c r="NLM67" s="11"/>
      <c r="NLN67" s="12"/>
      <c r="NLO67" s="12"/>
      <c r="NLP67" s="12"/>
      <c r="NLQ67" s="12"/>
      <c r="NLR67" s="11"/>
      <c r="NLS67" s="12"/>
      <c r="NLT67" s="12"/>
      <c r="NLU67" s="12"/>
      <c r="NLV67" s="12"/>
      <c r="NLW67" s="11"/>
      <c r="NLX67" s="12"/>
      <c r="NLY67" s="12"/>
      <c r="NLZ67" s="12"/>
      <c r="NMA67" s="12"/>
      <c r="NMB67" s="11"/>
      <c r="NMC67" s="12"/>
      <c r="NMD67" s="12"/>
      <c r="NME67" s="12"/>
      <c r="NMF67" s="12"/>
      <c r="NMG67" s="11"/>
      <c r="NMH67" s="12"/>
      <c r="NMI67" s="12"/>
      <c r="NMJ67" s="12"/>
      <c r="NMK67" s="12"/>
      <c r="NML67" s="11"/>
      <c r="NMM67" s="12"/>
      <c r="NMN67" s="12"/>
      <c r="NMO67" s="12"/>
      <c r="NMP67" s="12"/>
      <c r="NMQ67" s="11"/>
      <c r="NMR67" s="12"/>
      <c r="NMS67" s="12"/>
      <c r="NMT67" s="12"/>
      <c r="NMU67" s="12"/>
      <c r="NMV67" s="11"/>
      <c r="NMW67" s="12"/>
      <c r="NMX67" s="12"/>
      <c r="NMY67" s="12"/>
      <c r="NMZ67" s="12"/>
      <c r="NNA67" s="11"/>
      <c r="NNB67" s="12"/>
      <c r="NNC67" s="12"/>
      <c r="NND67" s="12"/>
      <c r="NNE67" s="12"/>
      <c r="NNF67" s="11"/>
      <c r="NNG67" s="12"/>
      <c r="NNH67" s="12"/>
      <c r="NNI67" s="12"/>
      <c r="NNJ67" s="12"/>
      <c r="NNK67" s="11"/>
      <c r="NNL67" s="12"/>
      <c r="NNM67" s="12"/>
      <c r="NNN67" s="12"/>
      <c r="NNO67" s="12"/>
      <c r="NNP67" s="11"/>
      <c r="NNQ67" s="12"/>
      <c r="NNR67" s="12"/>
      <c r="NNS67" s="12"/>
      <c r="NNT67" s="12"/>
      <c r="NNU67" s="11"/>
      <c r="NNV67" s="12"/>
      <c r="NNW67" s="12"/>
      <c r="NNX67" s="12"/>
      <c r="NNY67" s="12"/>
      <c r="NNZ67" s="11"/>
      <c r="NOA67" s="12"/>
      <c r="NOB67" s="12"/>
      <c r="NOC67" s="12"/>
      <c r="NOD67" s="12"/>
      <c r="NOE67" s="11"/>
      <c r="NOF67" s="12"/>
      <c r="NOG67" s="12"/>
      <c r="NOH67" s="12"/>
      <c r="NOI67" s="12"/>
      <c r="NOJ67" s="11"/>
      <c r="NOK67" s="12"/>
      <c r="NOL67" s="12"/>
      <c r="NOM67" s="12"/>
      <c r="NON67" s="12"/>
      <c r="NOO67" s="11"/>
      <c r="NOP67" s="12"/>
      <c r="NOQ67" s="12"/>
      <c r="NOR67" s="12"/>
      <c r="NOS67" s="12"/>
      <c r="NOT67" s="11"/>
      <c r="NOU67" s="12"/>
      <c r="NOV67" s="12"/>
      <c r="NOW67" s="12"/>
      <c r="NOX67" s="12"/>
      <c r="NOY67" s="11"/>
      <c r="NOZ67" s="12"/>
      <c r="NPA67" s="12"/>
      <c r="NPB67" s="12"/>
      <c r="NPC67" s="12"/>
      <c r="NPD67" s="11"/>
      <c r="NPE67" s="12"/>
      <c r="NPF67" s="12"/>
      <c r="NPG67" s="12"/>
      <c r="NPH67" s="12"/>
      <c r="NPI67" s="11"/>
      <c r="NPJ67" s="12"/>
      <c r="NPK67" s="12"/>
      <c r="NPL67" s="12"/>
      <c r="NPM67" s="12"/>
      <c r="NPN67" s="11"/>
      <c r="NPO67" s="12"/>
      <c r="NPP67" s="12"/>
      <c r="NPQ67" s="12"/>
      <c r="NPR67" s="12"/>
      <c r="NPS67" s="11"/>
      <c r="NPT67" s="12"/>
      <c r="NPU67" s="12"/>
      <c r="NPV67" s="12"/>
      <c r="NPW67" s="12"/>
      <c r="NPX67" s="11"/>
      <c r="NPY67" s="12"/>
      <c r="NPZ67" s="12"/>
      <c r="NQA67" s="12"/>
      <c r="NQB67" s="12"/>
      <c r="NQC67" s="11"/>
      <c r="NQD67" s="12"/>
      <c r="NQE67" s="12"/>
      <c r="NQF67" s="12"/>
      <c r="NQG67" s="12"/>
      <c r="NQH67" s="11"/>
      <c r="NQI67" s="12"/>
      <c r="NQJ67" s="12"/>
      <c r="NQK67" s="12"/>
      <c r="NQL67" s="12"/>
      <c r="NQM67" s="11"/>
      <c r="NQN67" s="12"/>
      <c r="NQO67" s="12"/>
      <c r="NQP67" s="12"/>
      <c r="NQQ67" s="12"/>
      <c r="NQR67" s="11"/>
      <c r="NQS67" s="12"/>
      <c r="NQT67" s="12"/>
      <c r="NQU67" s="12"/>
      <c r="NQV67" s="12"/>
      <c r="NQW67" s="11"/>
      <c r="NQX67" s="12"/>
      <c r="NQY67" s="12"/>
      <c r="NQZ67" s="12"/>
      <c r="NRA67" s="12"/>
      <c r="NRB67" s="11"/>
      <c r="NRC67" s="12"/>
      <c r="NRD67" s="12"/>
      <c r="NRE67" s="12"/>
      <c r="NRF67" s="12"/>
      <c r="NRG67" s="11"/>
      <c r="NRH67" s="12"/>
      <c r="NRI67" s="12"/>
      <c r="NRJ67" s="12"/>
      <c r="NRK67" s="12"/>
      <c r="NRL67" s="11"/>
      <c r="NRM67" s="12"/>
      <c r="NRN67" s="12"/>
      <c r="NRO67" s="12"/>
      <c r="NRP67" s="12"/>
      <c r="NRQ67" s="11"/>
      <c r="NRR67" s="12"/>
      <c r="NRS67" s="12"/>
      <c r="NRT67" s="12"/>
      <c r="NRU67" s="12"/>
      <c r="NRV67" s="11"/>
      <c r="NRW67" s="12"/>
      <c r="NRX67" s="12"/>
      <c r="NRY67" s="12"/>
      <c r="NRZ67" s="12"/>
      <c r="NSA67" s="11"/>
      <c r="NSB67" s="12"/>
      <c r="NSC67" s="12"/>
      <c r="NSD67" s="12"/>
      <c r="NSE67" s="12"/>
      <c r="NSF67" s="11"/>
      <c r="NSG67" s="12"/>
      <c r="NSH67" s="12"/>
      <c r="NSI67" s="12"/>
      <c r="NSJ67" s="12"/>
      <c r="NSK67" s="11"/>
      <c r="NSL67" s="12"/>
      <c r="NSM67" s="12"/>
      <c r="NSN67" s="12"/>
      <c r="NSO67" s="12"/>
      <c r="NSP67" s="11"/>
      <c r="NSQ67" s="12"/>
      <c r="NSR67" s="12"/>
      <c r="NSS67" s="12"/>
      <c r="NST67" s="12"/>
      <c r="NSU67" s="11"/>
      <c r="NSV67" s="12"/>
      <c r="NSW67" s="12"/>
      <c r="NSX67" s="12"/>
      <c r="NSY67" s="12"/>
      <c r="NSZ67" s="11"/>
      <c r="NTA67" s="12"/>
      <c r="NTB67" s="12"/>
      <c r="NTC67" s="12"/>
      <c r="NTD67" s="12"/>
      <c r="NTE67" s="11"/>
      <c r="NTF67" s="12"/>
      <c r="NTG67" s="12"/>
      <c r="NTH67" s="12"/>
      <c r="NTI67" s="12"/>
      <c r="NTJ67" s="11"/>
      <c r="NTK67" s="12"/>
      <c r="NTL67" s="12"/>
      <c r="NTM67" s="12"/>
      <c r="NTN67" s="12"/>
      <c r="NTO67" s="11"/>
      <c r="NTP67" s="12"/>
      <c r="NTQ67" s="12"/>
      <c r="NTR67" s="12"/>
      <c r="NTS67" s="12"/>
      <c r="NTT67" s="11"/>
      <c r="NTU67" s="12"/>
      <c r="NTV67" s="12"/>
      <c r="NTW67" s="12"/>
      <c r="NTX67" s="12"/>
      <c r="NTY67" s="11"/>
      <c r="NTZ67" s="12"/>
      <c r="NUA67" s="12"/>
      <c r="NUB67" s="12"/>
      <c r="NUC67" s="12"/>
      <c r="NUD67" s="11"/>
      <c r="NUE67" s="12"/>
      <c r="NUF67" s="12"/>
      <c r="NUG67" s="12"/>
      <c r="NUH67" s="12"/>
      <c r="NUI67" s="11"/>
      <c r="NUJ67" s="12"/>
      <c r="NUK67" s="12"/>
      <c r="NUL67" s="12"/>
      <c r="NUM67" s="12"/>
      <c r="NUN67" s="11"/>
      <c r="NUO67" s="12"/>
      <c r="NUP67" s="12"/>
      <c r="NUQ67" s="12"/>
      <c r="NUR67" s="12"/>
      <c r="NUS67" s="11"/>
      <c r="NUT67" s="12"/>
      <c r="NUU67" s="12"/>
      <c r="NUV67" s="12"/>
      <c r="NUW67" s="12"/>
      <c r="NUX67" s="11"/>
      <c r="NUY67" s="12"/>
      <c r="NUZ67" s="12"/>
      <c r="NVA67" s="12"/>
      <c r="NVB67" s="12"/>
      <c r="NVC67" s="11"/>
      <c r="NVD67" s="12"/>
      <c r="NVE67" s="12"/>
      <c r="NVF67" s="12"/>
      <c r="NVG67" s="12"/>
      <c r="NVH67" s="11"/>
      <c r="NVI67" s="12"/>
      <c r="NVJ67" s="12"/>
      <c r="NVK67" s="12"/>
      <c r="NVL67" s="12"/>
      <c r="NVM67" s="11"/>
      <c r="NVN67" s="12"/>
      <c r="NVO67" s="12"/>
      <c r="NVP67" s="12"/>
      <c r="NVQ67" s="12"/>
      <c r="NVR67" s="11"/>
      <c r="NVS67" s="12"/>
      <c r="NVT67" s="12"/>
      <c r="NVU67" s="12"/>
      <c r="NVV67" s="12"/>
      <c r="NVW67" s="11"/>
      <c r="NVX67" s="12"/>
      <c r="NVY67" s="12"/>
      <c r="NVZ67" s="12"/>
      <c r="NWA67" s="12"/>
      <c r="NWB67" s="11"/>
      <c r="NWC67" s="12"/>
      <c r="NWD67" s="12"/>
      <c r="NWE67" s="12"/>
      <c r="NWF67" s="12"/>
      <c r="NWG67" s="11"/>
      <c r="NWH67" s="12"/>
      <c r="NWI67" s="12"/>
      <c r="NWJ67" s="12"/>
      <c r="NWK67" s="12"/>
      <c r="NWL67" s="11"/>
      <c r="NWM67" s="12"/>
      <c r="NWN67" s="12"/>
      <c r="NWO67" s="12"/>
      <c r="NWP67" s="12"/>
      <c r="NWQ67" s="11"/>
      <c r="NWR67" s="12"/>
      <c r="NWS67" s="12"/>
      <c r="NWT67" s="12"/>
      <c r="NWU67" s="12"/>
      <c r="NWV67" s="11"/>
      <c r="NWW67" s="12"/>
      <c r="NWX67" s="12"/>
      <c r="NWY67" s="12"/>
      <c r="NWZ67" s="12"/>
      <c r="NXA67" s="11"/>
      <c r="NXB67" s="12"/>
      <c r="NXC67" s="12"/>
      <c r="NXD67" s="12"/>
      <c r="NXE67" s="12"/>
      <c r="NXF67" s="11"/>
      <c r="NXG67" s="12"/>
      <c r="NXH67" s="12"/>
      <c r="NXI67" s="12"/>
      <c r="NXJ67" s="12"/>
      <c r="NXK67" s="11"/>
      <c r="NXL67" s="12"/>
      <c r="NXM67" s="12"/>
      <c r="NXN67" s="12"/>
      <c r="NXO67" s="12"/>
      <c r="NXP67" s="11"/>
      <c r="NXQ67" s="12"/>
      <c r="NXR67" s="12"/>
      <c r="NXS67" s="12"/>
      <c r="NXT67" s="12"/>
      <c r="NXU67" s="11"/>
      <c r="NXV67" s="12"/>
      <c r="NXW67" s="12"/>
      <c r="NXX67" s="12"/>
      <c r="NXY67" s="12"/>
      <c r="NXZ67" s="11"/>
      <c r="NYA67" s="12"/>
      <c r="NYB67" s="12"/>
      <c r="NYC67" s="12"/>
      <c r="NYD67" s="12"/>
      <c r="NYE67" s="11"/>
      <c r="NYF67" s="12"/>
      <c r="NYG67" s="12"/>
      <c r="NYH67" s="12"/>
      <c r="NYI67" s="12"/>
      <c r="NYJ67" s="11"/>
      <c r="NYK67" s="12"/>
      <c r="NYL67" s="12"/>
      <c r="NYM67" s="12"/>
      <c r="NYN67" s="12"/>
      <c r="NYO67" s="11"/>
      <c r="NYP67" s="12"/>
      <c r="NYQ67" s="12"/>
      <c r="NYR67" s="12"/>
      <c r="NYS67" s="12"/>
      <c r="NYT67" s="11"/>
      <c r="NYU67" s="12"/>
      <c r="NYV67" s="12"/>
      <c r="NYW67" s="12"/>
      <c r="NYX67" s="12"/>
      <c r="NYY67" s="11"/>
      <c r="NYZ67" s="12"/>
      <c r="NZA67" s="12"/>
      <c r="NZB67" s="12"/>
      <c r="NZC67" s="12"/>
      <c r="NZD67" s="11"/>
      <c r="NZE67" s="12"/>
      <c r="NZF67" s="12"/>
      <c r="NZG67" s="12"/>
      <c r="NZH67" s="12"/>
      <c r="NZI67" s="11"/>
      <c r="NZJ67" s="12"/>
      <c r="NZK67" s="12"/>
      <c r="NZL67" s="12"/>
      <c r="NZM67" s="12"/>
      <c r="NZN67" s="11"/>
      <c r="NZO67" s="12"/>
      <c r="NZP67" s="12"/>
      <c r="NZQ67" s="12"/>
      <c r="NZR67" s="12"/>
      <c r="NZS67" s="11"/>
      <c r="NZT67" s="12"/>
      <c r="NZU67" s="12"/>
      <c r="NZV67" s="12"/>
      <c r="NZW67" s="12"/>
      <c r="NZX67" s="11"/>
      <c r="NZY67" s="12"/>
      <c r="NZZ67" s="12"/>
      <c r="OAA67" s="12"/>
      <c r="OAB67" s="12"/>
      <c r="OAC67" s="11"/>
      <c r="OAD67" s="12"/>
      <c r="OAE67" s="12"/>
      <c r="OAF67" s="12"/>
      <c r="OAG67" s="12"/>
      <c r="OAH67" s="11"/>
      <c r="OAI67" s="12"/>
      <c r="OAJ67" s="12"/>
      <c r="OAK67" s="12"/>
      <c r="OAL67" s="12"/>
      <c r="OAM67" s="11"/>
      <c r="OAN67" s="12"/>
      <c r="OAO67" s="12"/>
      <c r="OAP67" s="12"/>
      <c r="OAQ67" s="12"/>
      <c r="OAR67" s="11"/>
      <c r="OAS67" s="12"/>
      <c r="OAT67" s="12"/>
      <c r="OAU67" s="12"/>
      <c r="OAV67" s="12"/>
      <c r="OAW67" s="11"/>
      <c r="OAX67" s="12"/>
      <c r="OAY67" s="12"/>
      <c r="OAZ67" s="12"/>
      <c r="OBA67" s="12"/>
      <c r="OBB67" s="11"/>
      <c r="OBC67" s="12"/>
      <c r="OBD67" s="12"/>
      <c r="OBE67" s="12"/>
      <c r="OBF67" s="12"/>
      <c r="OBG67" s="11"/>
      <c r="OBH67" s="12"/>
      <c r="OBI67" s="12"/>
      <c r="OBJ67" s="12"/>
      <c r="OBK67" s="12"/>
      <c r="OBL67" s="11"/>
      <c r="OBM67" s="12"/>
      <c r="OBN67" s="12"/>
      <c r="OBO67" s="12"/>
      <c r="OBP67" s="12"/>
      <c r="OBQ67" s="11"/>
      <c r="OBR67" s="12"/>
      <c r="OBS67" s="12"/>
      <c r="OBT67" s="12"/>
      <c r="OBU67" s="12"/>
      <c r="OBV67" s="11"/>
      <c r="OBW67" s="12"/>
      <c r="OBX67" s="12"/>
      <c r="OBY67" s="12"/>
      <c r="OBZ67" s="12"/>
      <c r="OCA67" s="11"/>
      <c r="OCB67" s="12"/>
      <c r="OCC67" s="12"/>
      <c r="OCD67" s="12"/>
      <c r="OCE67" s="12"/>
      <c r="OCF67" s="11"/>
      <c r="OCG67" s="12"/>
      <c r="OCH67" s="12"/>
      <c r="OCI67" s="12"/>
      <c r="OCJ67" s="12"/>
      <c r="OCK67" s="11"/>
      <c r="OCL67" s="12"/>
      <c r="OCM67" s="12"/>
      <c r="OCN67" s="12"/>
      <c r="OCO67" s="12"/>
      <c r="OCP67" s="11"/>
      <c r="OCQ67" s="12"/>
      <c r="OCR67" s="12"/>
      <c r="OCS67" s="12"/>
      <c r="OCT67" s="12"/>
      <c r="OCU67" s="11"/>
      <c r="OCV67" s="12"/>
      <c r="OCW67" s="12"/>
      <c r="OCX67" s="12"/>
      <c r="OCY67" s="12"/>
      <c r="OCZ67" s="11"/>
      <c r="ODA67" s="12"/>
      <c r="ODB67" s="12"/>
      <c r="ODC67" s="12"/>
      <c r="ODD67" s="12"/>
      <c r="ODE67" s="11"/>
      <c r="ODF67" s="12"/>
      <c r="ODG67" s="12"/>
      <c r="ODH67" s="12"/>
      <c r="ODI67" s="12"/>
      <c r="ODJ67" s="11"/>
      <c r="ODK67" s="12"/>
      <c r="ODL67" s="12"/>
      <c r="ODM67" s="12"/>
      <c r="ODN67" s="12"/>
      <c r="ODO67" s="11"/>
      <c r="ODP67" s="12"/>
      <c r="ODQ67" s="12"/>
      <c r="ODR67" s="12"/>
      <c r="ODS67" s="12"/>
      <c r="ODT67" s="11"/>
      <c r="ODU67" s="12"/>
      <c r="ODV67" s="12"/>
      <c r="ODW67" s="12"/>
      <c r="ODX67" s="12"/>
      <c r="ODY67" s="11"/>
      <c r="ODZ67" s="12"/>
      <c r="OEA67" s="12"/>
      <c r="OEB67" s="12"/>
      <c r="OEC67" s="12"/>
      <c r="OED67" s="11"/>
      <c r="OEE67" s="12"/>
      <c r="OEF67" s="12"/>
      <c r="OEG67" s="12"/>
      <c r="OEH67" s="12"/>
      <c r="OEI67" s="11"/>
      <c r="OEJ67" s="12"/>
      <c r="OEK67" s="12"/>
      <c r="OEL67" s="12"/>
      <c r="OEM67" s="12"/>
      <c r="OEN67" s="11"/>
      <c r="OEO67" s="12"/>
      <c r="OEP67" s="12"/>
      <c r="OEQ67" s="12"/>
      <c r="OER67" s="12"/>
      <c r="OES67" s="11"/>
      <c r="OET67" s="12"/>
      <c r="OEU67" s="12"/>
      <c r="OEV67" s="12"/>
      <c r="OEW67" s="12"/>
      <c r="OEX67" s="11"/>
      <c r="OEY67" s="12"/>
      <c r="OEZ67" s="12"/>
      <c r="OFA67" s="12"/>
      <c r="OFB67" s="12"/>
      <c r="OFC67" s="11"/>
      <c r="OFD67" s="12"/>
      <c r="OFE67" s="12"/>
      <c r="OFF67" s="12"/>
      <c r="OFG67" s="12"/>
      <c r="OFH67" s="11"/>
      <c r="OFI67" s="12"/>
      <c r="OFJ67" s="12"/>
      <c r="OFK67" s="12"/>
      <c r="OFL67" s="12"/>
      <c r="OFM67" s="11"/>
      <c r="OFN67" s="12"/>
      <c r="OFO67" s="12"/>
      <c r="OFP67" s="12"/>
      <c r="OFQ67" s="12"/>
      <c r="OFR67" s="11"/>
      <c r="OFS67" s="12"/>
      <c r="OFT67" s="12"/>
      <c r="OFU67" s="12"/>
      <c r="OFV67" s="12"/>
      <c r="OFW67" s="11"/>
      <c r="OFX67" s="12"/>
      <c r="OFY67" s="12"/>
      <c r="OFZ67" s="12"/>
      <c r="OGA67" s="12"/>
      <c r="OGB67" s="11"/>
      <c r="OGC67" s="12"/>
      <c r="OGD67" s="12"/>
      <c r="OGE67" s="12"/>
      <c r="OGF67" s="12"/>
      <c r="OGG67" s="11"/>
      <c r="OGH67" s="12"/>
      <c r="OGI67" s="12"/>
      <c r="OGJ67" s="12"/>
      <c r="OGK67" s="12"/>
      <c r="OGL67" s="11"/>
      <c r="OGM67" s="12"/>
      <c r="OGN67" s="12"/>
      <c r="OGO67" s="12"/>
      <c r="OGP67" s="12"/>
      <c r="OGQ67" s="11"/>
      <c r="OGR67" s="12"/>
      <c r="OGS67" s="12"/>
      <c r="OGT67" s="12"/>
      <c r="OGU67" s="12"/>
      <c r="OGV67" s="11"/>
      <c r="OGW67" s="12"/>
      <c r="OGX67" s="12"/>
      <c r="OGY67" s="12"/>
      <c r="OGZ67" s="12"/>
      <c r="OHA67" s="11"/>
      <c r="OHB67" s="12"/>
      <c r="OHC67" s="12"/>
      <c r="OHD67" s="12"/>
      <c r="OHE67" s="12"/>
      <c r="OHF67" s="11"/>
      <c r="OHG67" s="12"/>
      <c r="OHH67" s="12"/>
      <c r="OHI67" s="12"/>
      <c r="OHJ67" s="12"/>
      <c r="OHK67" s="11"/>
      <c r="OHL67" s="12"/>
      <c r="OHM67" s="12"/>
      <c r="OHN67" s="12"/>
      <c r="OHO67" s="12"/>
      <c r="OHP67" s="11"/>
      <c r="OHQ67" s="12"/>
      <c r="OHR67" s="12"/>
      <c r="OHS67" s="12"/>
      <c r="OHT67" s="12"/>
      <c r="OHU67" s="11"/>
      <c r="OHV67" s="12"/>
      <c r="OHW67" s="12"/>
      <c r="OHX67" s="12"/>
      <c r="OHY67" s="12"/>
      <c r="OHZ67" s="11"/>
      <c r="OIA67" s="12"/>
      <c r="OIB67" s="12"/>
      <c r="OIC67" s="12"/>
      <c r="OID67" s="12"/>
      <c r="OIE67" s="11"/>
      <c r="OIF67" s="12"/>
      <c r="OIG67" s="12"/>
      <c r="OIH67" s="12"/>
      <c r="OII67" s="12"/>
      <c r="OIJ67" s="11"/>
      <c r="OIK67" s="12"/>
      <c r="OIL67" s="12"/>
      <c r="OIM67" s="12"/>
      <c r="OIN67" s="12"/>
      <c r="OIO67" s="11"/>
      <c r="OIP67" s="12"/>
      <c r="OIQ67" s="12"/>
      <c r="OIR67" s="12"/>
      <c r="OIS67" s="12"/>
      <c r="OIT67" s="11"/>
      <c r="OIU67" s="12"/>
      <c r="OIV67" s="12"/>
      <c r="OIW67" s="12"/>
      <c r="OIX67" s="12"/>
      <c r="OIY67" s="11"/>
      <c r="OIZ67" s="12"/>
      <c r="OJA67" s="12"/>
      <c r="OJB67" s="12"/>
      <c r="OJC67" s="12"/>
      <c r="OJD67" s="11"/>
      <c r="OJE67" s="12"/>
      <c r="OJF67" s="12"/>
      <c r="OJG67" s="12"/>
      <c r="OJH67" s="12"/>
      <c r="OJI67" s="11"/>
      <c r="OJJ67" s="12"/>
      <c r="OJK67" s="12"/>
      <c r="OJL67" s="12"/>
      <c r="OJM67" s="12"/>
      <c r="OJN67" s="11"/>
      <c r="OJO67" s="12"/>
      <c r="OJP67" s="12"/>
      <c r="OJQ67" s="12"/>
      <c r="OJR67" s="12"/>
      <c r="OJS67" s="11"/>
      <c r="OJT67" s="12"/>
      <c r="OJU67" s="12"/>
      <c r="OJV67" s="12"/>
      <c r="OJW67" s="12"/>
      <c r="OJX67" s="11"/>
      <c r="OJY67" s="12"/>
      <c r="OJZ67" s="12"/>
      <c r="OKA67" s="12"/>
      <c r="OKB67" s="12"/>
      <c r="OKC67" s="11"/>
      <c r="OKD67" s="12"/>
      <c r="OKE67" s="12"/>
      <c r="OKF67" s="12"/>
      <c r="OKG67" s="12"/>
      <c r="OKH67" s="11"/>
      <c r="OKI67" s="12"/>
      <c r="OKJ67" s="12"/>
      <c r="OKK67" s="12"/>
      <c r="OKL67" s="12"/>
      <c r="OKM67" s="11"/>
      <c r="OKN67" s="12"/>
      <c r="OKO67" s="12"/>
      <c r="OKP67" s="12"/>
      <c r="OKQ67" s="12"/>
      <c r="OKR67" s="11"/>
      <c r="OKS67" s="12"/>
      <c r="OKT67" s="12"/>
      <c r="OKU67" s="12"/>
      <c r="OKV67" s="12"/>
      <c r="OKW67" s="11"/>
      <c r="OKX67" s="12"/>
      <c r="OKY67" s="12"/>
      <c r="OKZ67" s="12"/>
      <c r="OLA67" s="12"/>
      <c r="OLB67" s="11"/>
      <c r="OLC67" s="12"/>
      <c r="OLD67" s="12"/>
      <c r="OLE67" s="12"/>
      <c r="OLF67" s="12"/>
      <c r="OLG67" s="11"/>
      <c r="OLH67" s="12"/>
      <c r="OLI67" s="12"/>
      <c r="OLJ67" s="12"/>
      <c r="OLK67" s="12"/>
      <c r="OLL67" s="11"/>
      <c r="OLM67" s="12"/>
      <c r="OLN67" s="12"/>
      <c r="OLO67" s="12"/>
      <c r="OLP67" s="12"/>
      <c r="OLQ67" s="11"/>
      <c r="OLR67" s="12"/>
      <c r="OLS67" s="12"/>
      <c r="OLT67" s="12"/>
      <c r="OLU67" s="12"/>
      <c r="OLV67" s="11"/>
      <c r="OLW67" s="12"/>
      <c r="OLX67" s="12"/>
      <c r="OLY67" s="12"/>
      <c r="OLZ67" s="12"/>
      <c r="OMA67" s="11"/>
      <c r="OMB67" s="12"/>
      <c r="OMC67" s="12"/>
      <c r="OMD67" s="12"/>
      <c r="OME67" s="12"/>
      <c r="OMF67" s="11"/>
      <c r="OMG67" s="12"/>
      <c r="OMH67" s="12"/>
      <c r="OMI67" s="12"/>
      <c r="OMJ67" s="12"/>
      <c r="OMK67" s="11"/>
      <c r="OML67" s="12"/>
      <c r="OMM67" s="12"/>
      <c r="OMN67" s="12"/>
      <c r="OMO67" s="12"/>
      <c r="OMP67" s="11"/>
      <c r="OMQ67" s="12"/>
      <c r="OMR67" s="12"/>
      <c r="OMS67" s="12"/>
      <c r="OMT67" s="12"/>
      <c r="OMU67" s="11"/>
      <c r="OMV67" s="12"/>
      <c r="OMW67" s="12"/>
      <c r="OMX67" s="12"/>
      <c r="OMY67" s="12"/>
      <c r="OMZ67" s="11"/>
      <c r="ONA67" s="12"/>
      <c r="ONB67" s="12"/>
      <c r="ONC67" s="12"/>
      <c r="OND67" s="12"/>
      <c r="ONE67" s="11"/>
      <c r="ONF67" s="12"/>
      <c r="ONG67" s="12"/>
      <c r="ONH67" s="12"/>
      <c r="ONI67" s="12"/>
      <c r="ONJ67" s="11"/>
      <c r="ONK67" s="12"/>
      <c r="ONL67" s="12"/>
      <c r="ONM67" s="12"/>
      <c r="ONN67" s="12"/>
      <c r="ONO67" s="11"/>
      <c r="ONP67" s="12"/>
      <c r="ONQ67" s="12"/>
      <c r="ONR67" s="12"/>
      <c r="ONS67" s="12"/>
      <c r="ONT67" s="11"/>
      <c r="ONU67" s="12"/>
      <c r="ONV67" s="12"/>
      <c r="ONW67" s="12"/>
      <c r="ONX67" s="12"/>
      <c r="ONY67" s="11"/>
      <c r="ONZ67" s="12"/>
      <c r="OOA67" s="12"/>
      <c r="OOB67" s="12"/>
      <c r="OOC67" s="12"/>
      <c r="OOD67" s="11"/>
      <c r="OOE67" s="12"/>
      <c r="OOF67" s="12"/>
      <c r="OOG67" s="12"/>
      <c r="OOH67" s="12"/>
      <c r="OOI67" s="11"/>
      <c r="OOJ67" s="12"/>
      <c r="OOK67" s="12"/>
      <c r="OOL67" s="12"/>
      <c r="OOM67" s="12"/>
      <c r="OON67" s="11"/>
      <c r="OOO67" s="12"/>
      <c r="OOP67" s="12"/>
      <c r="OOQ67" s="12"/>
      <c r="OOR67" s="12"/>
      <c r="OOS67" s="11"/>
      <c r="OOT67" s="12"/>
      <c r="OOU67" s="12"/>
      <c r="OOV67" s="12"/>
      <c r="OOW67" s="12"/>
      <c r="OOX67" s="11"/>
      <c r="OOY67" s="12"/>
      <c r="OOZ67" s="12"/>
      <c r="OPA67" s="12"/>
      <c r="OPB67" s="12"/>
      <c r="OPC67" s="11"/>
      <c r="OPD67" s="12"/>
      <c r="OPE67" s="12"/>
      <c r="OPF67" s="12"/>
      <c r="OPG67" s="12"/>
      <c r="OPH67" s="11"/>
      <c r="OPI67" s="12"/>
      <c r="OPJ67" s="12"/>
      <c r="OPK67" s="12"/>
      <c r="OPL67" s="12"/>
      <c r="OPM67" s="11"/>
      <c r="OPN67" s="12"/>
      <c r="OPO67" s="12"/>
      <c r="OPP67" s="12"/>
      <c r="OPQ67" s="12"/>
      <c r="OPR67" s="11"/>
      <c r="OPS67" s="12"/>
      <c r="OPT67" s="12"/>
      <c r="OPU67" s="12"/>
      <c r="OPV67" s="12"/>
      <c r="OPW67" s="11"/>
      <c r="OPX67" s="12"/>
      <c r="OPY67" s="12"/>
      <c r="OPZ67" s="12"/>
      <c r="OQA67" s="12"/>
      <c r="OQB67" s="11"/>
      <c r="OQC67" s="12"/>
      <c r="OQD67" s="12"/>
      <c r="OQE67" s="12"/>
      <c r="OQF67" s="12"/>
      <c r="OQG67" s="11"/>
      <c r="OQH67" s="12"/>
      <c r="OQI67" s="12"/>
      <c r="OQJ67" s="12"/>
      <c r="OQK67" s="12"/>
      <c r="OQL67" s="11"/>
      <c r="OQM67" s="12"/>
      <c r="OQN67" s="12"/>
      <c r="OQO67" s="12"/>
      <c r="OQP67" s="12"/>
      <c r="OQQ67" s="11"/>
      <c r="OQR67" s="12"/>
      <c r="OQS67" s="12"/>
      <c r="OQT67" s="12"/>
      <c r="OQU67" s="12"/>
      <c r="OQV67" s="11"/>
      <c r="OQW67" s="12"/>
      <c r="OQX67" s="12"/>
      <c r="OQY67" s="12"/>
      <c r="OQZ67" s="12"/>
      <c r="ORA67" s="11"/>
      <c r="ORB67" s="12"/>
      <c r="ORC67" s="12"/>
      <c r="ORD67" s="12"/>
      <c r="ORE67" s="12"/>
      <c r="ORF67" s="11"/>
      <c r="ORG67" s="12"/>
      <c r="ORH67" s="12"/>
      <c r="ORI67" s="12"/>
      <c r="ORJ67" s="12"/>
      <c r="ORK67" s="11"/>
      <c r="ORL67" s="12"/>
      <c r="ORM67" s="12"/>
      <c r="ORN67" s="12"/>
      <c r="ORO67" s="12"/>
      <c r="ORP67" s="11"/>
      <c r="ORQ67" s="12"/>
      <c r="ORR67" s="12"/>
      <c r="ORS67" s="12"/>
      <c r="ORT67" s="12"/>
      <c r="ORU67" s="11"/>
      <c r="ORV67" s="12"/>
      <c r="ORW67" s="12"/>
      <c r="ORX67" s="12"/>
      <c r="ORY67" s="12"/>
      <c r="ORZ67" s="11"/>
      <c r="OSA67" s="12"/>
      <c r="OSB67" s="12"/>
      <c r="OSC67" s="12"/>
      <c r="OSD67" s="12"/>
      <c r="OSE67" s="11"/>
      <c r="OSF67" s="12"/>
      <c r="OSG67" s="12"/>
      <c r="OSH67" s="12"/>
      <c r="OSI67" s="12"/>
      <c r="OSJ67" s="11"/>
      <c r="OSK67" s="12"/>
      <c r="OSL67" s="12"/>
      <c r="OSM67" s="12"/>
      <c r="OSN67" s="12"/>
      <c r="OSO67" s="11"/>
      <c r="OSP67" s="12"/>
      <c r="OSQ67" s="12"/>
      <c r="OSR67" s="12"/>
      <c r="OSS67" s="12"/>
      <c r="OST67" s="11"/>
      <c r="OSU67" s="12"/>
      <c r="OSV67" s="12"/>
      <c r="OSW67" s="12"/>
      <c r="OSX67" s="12"/>
      <c r="OSY67" s="11"/>
      <c r="OSZ67" s="12"/>
      <c r="OTA67" s="12"/>
      <c r="OTB67" s="12"/>
      <c r="OTC67" s="12"/>
      <c r="OTD67" s="11"/>
      <c r="OTE67" s="12"/>
      <c r="OTF67" s="12"/>
      <c r="OTG67" s="12"/>
      <c r="OTH67" s="12"/>
      <c r="OTI67" s="11"/>
      <c r="OTJ67" s="12"/>
      <c r="OTK67" s="12"/>
      <c r="OTL67" s="12"/>
      <c r="OTM67" s="12"/>
      <c r="OTN67" s="11"/>
      <c r="OTO67" s="12"/>
      <c r="OTP67" s="12"/>
      <c r="OTQ67" s="12"/>
      <c r="OTR67" s="12"/>
      <c r="OTS67" s="11"/>
      <c r="OTT67" s="12"/>
      <c r="OTU67" s="12"/>
      <c r="OTV67" s="12"/>
      <c r="OTW67" s="12"/>
      <c r="OTX67" s="11"/>
      <c r="OTY67" s="12"/>
      <c r="OTZ67" s="12"/>
      <c r="OUA67" s="12"/>
      <c r="OUB67" s="12"/>
      <c r="OUC67" s="11"/>
      <c r="OUD67" s="12"/>
      <c r="OUE67" s="12"/>
      <c r="OUF67" s="12"/>
      <c r="OUG67" s="12"/>
      <c r="OUH67" s="11"/>
      <c r="OUI67" s="12"/>
      <c r="OUJ67" s="12"/>
      <c r="OUK67" s="12"/>
      <c r="OUL67" s="12"/>
      <c r="OUM67" s="11"/>
      <c r="OUN67" s="12"/>
      <c r="OUO67" s="12"/>
      <c r="OUP67" s="12"/>
      <c r="OUQ67" s="12"/>
      <c r="OUR67" s="11"/>
      <c r="OUS67" s="12"/>
      <c r="OUT67" s="12"/>
      <c r="OUU67" s="12"/>
      <c r="OUV67" s="12"/>
      <c r="OUW67" s="11"/>
      <c r="OUX67" s="12"/>
      <c r="OUY67" s="12"/>
      <c r="OUZ67" s="12"/>
      <c r="OVA67" s="12"/>
      <c r="OVB67" s="11"/>
      <c r="OVC67" s="12"/>
      <c r="OVD67" s="12"/>
      <c r="OVE67" s="12"/>
      <c r="OVF67" s="12"/>
      <c r="OVG67" s="11"/>
      <c r="OVH67" s="12"/>
      <c r="OVI67" s="12"/>
      <c r="OVJ67" s="12"/>
      <c r="OVK67" s="12"/>
      <c r="OVL67" s="11"/>
      <c r="OVM67" s="12"/>
      <c r="OVN67" s="12"/>
      <c r="OVO67" s="12"/>
      <c r="OVP67" s="12"/>
      <c r="OVQ67" s="11"/>
      <c r="OVR67" s="12"/>
      <c r="OVS67" s="12"/>
      <c r="OVT67" s="12"/>
      <c r="OVU67" s="12"/>
      <c r="OVV67" s="11"/>
      <c r="OVW67" s="12"/>
      <c r="OVX67" s="12"/>
      <c r="OVY67" s="12"/>
      <c r="OVZ67" s="12"/>
      <c r="OWA67" s="11"/>
      <c r="OWB67" s="12"/>
      <c r="OWC67" s="12"/>
      <c r="OWD67" s="12"/>
      <c r="OWE67" s="12"/>
      <c r="OWF67" s="11"/>
      <c r="OWG67" s="12"/>
      <c r="OWH67" s="12"/>
      <c r="OWI67" s="12"/>
      <c r="OWJ67" s="12"/>
      <c r="OWK67" s="11"/>
      <c r="OWL67" s="12"/>
      <c r="OWM67" s="12"/>
      <c r="OWN67" s="12"/>
      <c r="OWO67" s="12"/>
      <c r="OWP67" s="11"/>
      <c r="OWQ67" s="12"/>
      <c r="OWR67" s="12"/>
      <c r="OWS67" s="12"/>
      <c r="OWT67" s="12"/>
      <c r="OWU67" s="11"/>
      <c r="OWV67" s="12"/>
      <c r="OWW67" s="12"/>
      <c r="OWX67" s="12"/>
      <c r="OWY67" s="12"/>
      <c r="OWZ67" s="11"/>
      <c r="OXA67" s="12"/>
      <c r="OXB67" s="12"/>
      <c r="OXC67" s="12"/>
      <c r="OXD67" s="12"/>
      <c r="OXE67" s="11"/>
      <c r="OXF67" s="12"/>
      <c r="OXG67" s="12"/>
      <c r="OXH67" s="12"/>
      <c r="OXI67" s="12"/>
      <c r="OXJ67" s="11"/>
      <c r="OXK67" s="12"/>
      <c r="OXL67" s="12"/>
      <c r="OXM67" s="12"/>
      <c r="OXN67" s="12"/>
      <c r="OXO67" s="11"/>
      <c r="OXP67" s="12"/>
      <c r="OXQ67" s="12"/>
      <c r="OXR67" s="12"/>
      <c r="OXS67" s="12"/>
      <c r="OXT67" s="11"/>
      <c r="OXU67" s="12"/>
      <c r="OXV67" s="12"/>
      <c r="OXW67" s="12"/>
      <c r="OXX67" s="12"/>
      <c r="OXY67" s="11"/>
      <c r="OXZ67" s="12"/>
      <c r="OYA67" s="12"/>
      <c r="OYB67" s="12"/>
      <c r="OYC67" s="12"/>
      <c r="OYD67" s="11"/>
      <c r="OYE67" s="12"/>
      <c r="OYF67" s="12"/>
      <c r="OYG67" s="12"/>
      <c r="OYH67" s="12"/>
      <c r="OYI67" s="11"/>
      <c r="OYJ67" s="12"/>
      <c r="OYK67" s="12"/>
      <c r="OYL67" s="12"/>
      <c r="OYM67" s="12"/>
      <c r="OYN67" s="11"/>
      <c r="OYO67" s="12"/>
      <c r="OYP67" s="12"/>
      <c r="OYQ67" s="12"/>
      <c r="OYR67" s="12"/>
      <c r="OYS67" s="11"/>
      <c r="OYT67" s="12"/>
      <c r="OYU67" s="12"/>
      <c r="OYV67" s="12"/>
      <c r="OYW67" s="12"/>
      <c r="OYX67" s="11"/>
      <c r="OYY67" s="12"/>
      <c r="OYZ67" s="12"/>
      <c r="OZA67" s="12"/>
      <c r="OZB67" s="12"/>
      <c r="OZC67" s="11"/>
      <c r="OZD67" s="12"/>
      <c r="OZE67" s="12"/>
      <c r="OZF67" s="12"/>
      <c r="OZG67" s="12"/>
      <c r="OZH67" s="11"/>
      <c r="OZI67" s="12"/>
      <c r="OZJ67" s="12"/>
      <c r="OZK67" s="12"/>
      <c r="OZL67" s="12"/>
      <c r="OZM67" s="11"/>
      <c r="OZN67" s="12"/>
      <c r="OZO67" s="12"/>
      <c r="OZP67" s="12"/>
      <c r="OZQ67" s="12"/>
      <c r="OZR67" s="11"/>
      <c r="OZS67" s="12"/>
      <c r="OZT67" s="12"/>
      <c r="OZU67" s="12"/>
      <c r="OZV67" s="12"/>
      <c r="OZW67" s="11"/>
      <c r="OZX67" s="12"/>
      <c r="OZY67" s="12"/>
      <c r="OZZ67" s="12"/>
      <c r="PAA67" s="12"/>
      <c r="PAB67" s="11"/>
      <c r="PAC67" s="12"/>
      <c r="PAD67" s="12"/>
      <c r="PAE67" s="12"/>
      <c r="PAF67" s="12"/>
      <c r="PAG67" s="11"/>
      <c r="PAH67" s="12"/>
      <c r="PAI67" s="12"/>
      <c r="PAJ67" s="12"/>
      <c r="PAK67" s="12"/>
      <c r="PAL67" s="11"/>
      <c r="PAM67" s="12"/>
      <c r="PAN67" s="12"/>
      <c r="PAO67" s="12"/>
      <c r="PAP67" s="12"/>
      <c r="PAQ67" s="11"/>
      <c r="PAR67" s="12"/>
      <c r="PAS67" s="12"/>
      <c r="PAT67" s="12"/>
      <c r="PAU67" s="12"/>
      <c r="PAV67" s="11"/>
      <c r="PAW67" s="12"/>
      <c r="PAX67" s="12"/>
      <c r="PAY67" s="12"/>
      <c r="PAZ67" s="12"/>
      <c r="PBA67" s="11"/>
      <c r="PBB67" s="12"/>
      <c r="PBC67" s="12"/>
      <c r="PBD67" s="12"/>
      <c r="PBE67" s="12"/>
      <c r="PBF67" s="11"/>
      <c r="PBG67" s="12"/>
      <c r="PBH67" s="12"/>
      <c r="PBI67" s="12"/>
      <c r="PBJ67" s="12"/>
      <c r="PBK67" s="11"/>
      <c r="PBL67" s="12"/>
      <c r="PBM67" s="12"/>
      <c r="PBN67" s="12"/>
      <c r="PBO67" s="12"/>
      <c r="PBP67" s="11"/>
      <c r="PBQ67" s="12"/>
      <c r="PBR67" s="12"/>
      <c r="PBS67" s="12"/>
      <c r="PBT67" s="12"/>
      <c r="PBU67" s="11"/>
      <c r="PBV67" s="12"/>
      <c r="PBW67" s="12"/>
      <c r="PBX67" s="12"/>
      <c r="PBY67" s="12"/>
      <c r="PBZ67" s="11"/>
      <c r="PCA67" s="12"/>
      <c r="PCB67" s="12"/>
      <c r="PCC67" s="12"/>
      <c r="PCD67" s="12"/>
      <c r="PCE67" s="11"/>
      <c r="PCF67" s="12"/>
      <c r="PCG67" s="12"/>
      <c r="PCH67" s="12"/>
      <c r="PCI67" s="12"/>
      <c r="PCJ67" s="11"/>
      <c r="PCK67" s="12"/>
      <c r="PCL67" s="12"/>
      <c r="PCM67" s="12"/>
      <c r="PCN67" s="12"/>
      <c r="PCO67" s="11"/>
      <c r="PCP67" s="12"/>
      <c r="PCQ67" s="12"/>
      <c r="PCR67" s="12"/>
      <c r="PCS67" s="12"/>
      <c r="PCT67" s="11"/>
      <c r="PCU67" s="12"/>
      <c r="PCV67" s="12"/>
      <c r="PCW67" s="12"/>
      <c r="PCX67" s="12"/>
      <c r="PCY67" s="11"/>
      <c r="PCZ67" s="12"/>
      <c r="PDA67" s="12"/>
      <c r="PDB67" s="12"/>
      <c r="PDC67" s="12"/>
      <c r="PDD67" s="11"/>
      <c r="PDE67" s="12"/>
      <c r="PDF67" s="12"/>
      <c r="PDG67" s="12"/>
      <c r="PDH67" s="12"/>
      <c r="PDI67" s="11"/>
      <c r="PDJ67" s="12"/>
      <c r="PDK67" s="12"/>
      <c r="PDL67" s="12"/>
      <c r="PDM67" s="12"/>
      <c r="PDN67" s="11"/>
      <c r="PDO67" s="12"/>
      <c r="PDP67" s="12"/>
      <c r="PDQ67" s="12"/>
      <c r="PDR67" s="12"/>
      <c r="PDS67" s="11"/>
      <c r="PDT67" s="12"/>
      <c r="PDU67" s="12"/>
      <c r="PDV67" s="12"/>
      <c r="PDW67" s="12"/>
      <c r="PDX67" s="11"/>
      <c r="PDY67" s="12"/>
      <c r="PDZ67" s="12"/>
      <c r="PEA67" s="12"/>
      <c r="PEB67" s="12"/>
      <c r="PEC67" s="11"/>
      <c r="PED67" s="12"/>
      <c r="PEE67" s="12"/>
      <c r="PEF67" s="12"/>
      <c r="PEG67" s="12"/>
      <c r="PEH67" s="11"/>
      <c r="PEI67" s="12"/>
      <c r="PEJ67" s="12"/>
      <c r="PEK67" s="12"/>
      <c r="PEL67" s="12"/>
      <c r="PEM67" s="11"/>
      <c r="PEN67" s="12"/>
      <c r="PEO67" s="12"/>
      <c r="PEP67" s="12"/>
      <c r="PEQ67" s="12"/>
      <c r="PER67" s="11"/>
      <c r="PES67" s="12"/>
      <c r="PET67" s="12"/>
      <c r="PEU67" s="12"/>
      <c r="PEV67" s="12"/>
      <c r="PEW67" s="11"/>
      <c r="PEX67" s="12"/>
      <c r="PEY67" s="12"/>
      <c r="PEZ67" s="12"/>
      <c r="PFA67" s="12"/>
      <c r="PFB67" s="11"/>
      <c r="PFC67" s="12"/>
      <c r="PFD67" s="12"/>
      <c r="PFE67" s="12"/>
      <c r="PFF67" s="12"/>
      <c r="PFG67" s="11"/>
      <c r="PFH67" s="12"/>
      <c r="PFI67" s="12"/>
      <c r="PFJ67" s="12"/>
      <c r="PFK67" s="12"/>
      <c r="PFL67" s="11"/>
      <c r="PFM67" s="12"/>
      <c r="PFN67" s="12"/>
      <c r="PFO67" s="12"/>
      <c r="PFP67" s="12"/>
      <c r="PFQ67" s="11"/>
      <c r="PFR67" s="12"/>
      <c r="PFS67" s="12"/>
      <c r="PFT67" s="12"/>
      <c r="PFU67" s="12"/>
      <c r="PFV67" s="11"/>
      <c r="PFW67" s="12"/>
      <c r="PFX67" s="12"/>
      <c r="PFY67" s="12"/>
      <c r="PFZ67" s="12"/>
      <c r="PGA67" s="11"/>
      <c r="PGB67" s="12"/>
      <c r="PGC67" s="12"/>
      <c r="PGD67" s="12"/>
      <c r="PGE67" s="12"/>
      <c r="PGF67" s="11"/>
      <c r="PGG67" s="12"/>
      <c r="PGH67" s="12"/>
      <c r="PGI67" s="12"/>
      <c r="PGJ67" s="12"/>
      <c r="PGK67" s="11"/>
      <c r="PGL67" s="12"/>
      <c r="PGM67" s="12"/>
      <c r="PGN67" s="12"/>
      <c r="PGO67" s="12"/>
      <c r="PGP67" s="11"/>
      <c r="PGQ67" s="12"/>
      <c r="PGR67" s="12"/>
      <c r="PGS67" s="12"/>
      <c r="PGT67" s="12"/>
      <c r="PGU67" s="11"/>
      <c r="PGV67" s="12"/>
      <c r="PGW67" s="12"/>
      <c r="PGX67" s="12"/>
      <c r="PGY67" s="12"/>
      <c r="PGZ67" s="11"/>
      <c r="PHA67" s="12"/>
      <c r="PHB67" s="12"/>
      <c r="PHC67" s="12"/>
      <c r="PHD67" s="12"/>
      <c r="PHE67" s="11"/>
      <c r="PHF67" s="12"/>
      <c r="PHG67" s="12"/>
      <c r="PHH67" s="12"/>
      <c r="PHI67" s="12"/>
      <c r="PHJ67" s="11"/>
      <c r="PHK67" s="12"/>
      <c r="PHL67" s="12"/>
      <c r="PHM67" s="12"/>
      <c r="PHN67" s="12"/>
      <c r="PHO67" s="11"/>
      <c r="PHP67" s="12"/>
      <c r="PHQ67" s="12"/>
      <c r="PHR67" s="12"/>
      <c r="PHS67" s="12"/>
      <c r="PHT67" s="11"/>
      <c r="PHU67" s="12"/>
      <c r="PHV67" s="12"/>
      <c r="PHW67" s="12"/>
      <c r="PHX67" s="12"/>
      <c r="PHY67" s="11"/>
      <c r="PHZ67" s="12"/>
      <c r="PIA67" s="12"/>
      <c r="PIB67" s="12"/>
      <c r="PIC67" s="12"/>
      <c r="PID67" s="11"/>
      <c r="PIE67" s="12"/>
      <c r="PIF67" s="12"/>
      <c r="PIG67" s="12"/>
      <c r="PIH67" s="12"/>
      <c r="PII67" s="11"/>
      <c r="PIJ67" s="12"/>
      <c r="PIK67" s="12"/>
      <c r="PIL67" s="12"/>
      <c r="PIM67" s="12"/>
      <c r="PIN67" s="11"/>
      <c r="PIO67" s="12"/>
      <c r="PIP67" s="12"/>
      <c r="PIQ67" s="12"/>
      <c r="PIR67" s="12"/>
      <c r="PIS67" s="11"/>
      <c r="PIT67" s="12"/>
      <c r="PIU67" s="12"/>
      <c r="PIV67" s="12"/>
      <c r="PIW67" s="12"/>
      <c r="PIX67" s="11"/>
      <c r="PIY67" s="12"/>
      <c r="PIZ67" s="12"/>
      <c r="PJA67" s="12"/>
      <c r="PJB67" s="12"/>
      <c r="PJC67" s="11"/>
      <c r="PJD67" s="12"/>
      <c r="PJE67" s="12"/>
      <c r="PJF67" s="12"/>
      <c r="PJG67" s="12"/>
      <c r="PJH67" s="11"/>
      <c r="PJI67" s="12"/>
      <c r="PJJ67" s="12"/>
      <c r="PJK67" s="12"/>
      <c r="PJL67" s="12"/>
      <c r="PJM67" s="11"/>
      <c r="PJN67" s="12"/>
      <c r="PJO67" s="12"/>
      <c r="PJP67" s="12"/>
      <c r="PJQ67" s="12"/>
      <c r="PJR67" s="11"/>
      <c r="PJS67" s="12"/>
      <c r="PJT67" s="12"/>
      <c r="PJU67" s="12"/>
      <c r="PJV67" s="12"/>
      <c r="PJW67" s="11"/>
      <c r="PJX67" s="12"/>
      <c r="PJY67" s="12"/>
      <c r="PJZ67" s="12"/>
      <c r="PKA67" s="12"/>
      <c r="PKB67" s="11"/>
      <c r="PKC67" s="12"/>
      <c r="PKD67" s="12"/>
      <c r="PKE67" s="12"/>
      <c r="PKF67" s="12"/>
      <c r="PKG67" s="11"/>
      <c r="PKH67" s="12"/>
      <c r="PKI67" s="12"/>
      <c r="PKJ67" s="12"/>
      <c r="PKK67" s="12"/>
      <c r="PKL67" s="11"/>
      <c r="PKM67" s="12"/>
      <c r="PKN67" s="12"/>
      <c r="PKO67" s="12"/>
      <c r="PKP67" s="12"/>
      <c r="PKQ67" s="11"/>
      <c r="PKR67" s="12"/>
      <c r="PKS67" s="12"/>
      <c r="PKT67" s="12"/>
      <c r="PKU67" s="12"/>
      <c r="PKV67" s="11"/>
      <c r="PKW67" s="12"/>
      <c r="PKX67" s="12"/>
      <c r="PKY67" s="12"/>
      <c r="PKZ67" s="12"/>
      <c r="PLA67" s="11"/>
      <c r="PLB67" s="12"/>
      <c r="PLC67" s="12"/>
      <c r="PLD67" s="12"/>
      <c r="PLE67" s="12"/>
      <c r="PLF67" s="11"/>
      <c r="PLG67" s="12"/>
      <c r="PLH67" s="12"/>
      <c r="PLI67" s="12"/>
      <c r="PLJ67" s="12"/>
      <c r="PLK67" s="11"/>
      <c r="PLL67" s="12"/>
      <c r="PLM67" s="12"/>
      <c r="PLN67" s="12"/>
      <c r="PLO67" s="12"/>
      <c r="PLP67" s="11"/>
      <c r="PLQ67" s="12"/>
      <c r="PLR67" s="12"/>
      <c r="PLS67" s="12"/>
      <c r="PLT67" s="12"/>
      <c r="PLU67" s="11"/>
      <c r="PLV67" s="12"/>
      <c r="PLW67" s="12"/>
      <c r="PLX67" s="12"/>
      <c r="PLY67" s="12"/>
      <c r="PLZ67" s="11"/>
      <c r="PMA67" s="12"/>
      <c r="PMB67" s="12"/>
      <c r="PMC67" s="12"/>
      <c r="PMD67" s="12"/>
      <c r="PME67" s="11"/>
      <c r="PMF67" s="12"/>
      <c r="PMG67" s="12"/>
      <c r="PMH67" s="12"/>
      <c r="PMI67" s="12"/>
      <c r="PMJ67" s="11"/>
      <c r="PMK67" s="12"/>
      <c r="PML67" s="12"/>
      <c r="PMM67" s="12"/>
      <c r="PMN67" s="12"/>
      <c r="PMO67" s="11"/>
      <c r="PMP67" s="12"/>
      <c r="PMQ67" s="12"/>
      <c r="PMR67" s="12"/>
      <c r="PMS67" s="12"/>
      <c r="PMT67" s="11"/>
      <c r="PMU67" s="12"/>
      <c r="PMV67" s="12"/>
      <c r="PMW67" s="12"/>
      <c r="PMX67" s="12"/>
      <c r="PMY67" s="11"/>
      <c r="PMZ67" s="12"/>
      <c r="PNA67" s="12"/>
      <c r="PNB67" s="12"/>
      <c r="PNC67" s="12"/>
      <c r="PND67" s="11"/>
      <c r="PNE67" s="12"/>
      <c r="PNF67" s="12"/>
      <c r="PNG67" s="12"/>
      <c r="PNH67" s="12"/>
      <c r="PNI67" s="11"/>
      <c r="PNJ67" s="12"/>
      <c r="PNK67" s="12"/>
      <c r="PNL67" s="12"/>
      <c r="PNM67" s="12"/>
      <c r="PNN67" s="11"/>
      <c r="PNO67" s="12"/>
      <c r="PNP67" s="12"/>
      <c r="PNQ67" s="12"/>
      <c r="PNR67" s="12"/>
      <c r="PNS67" s="11"/>
      <c r="PNT67" s="12"/>
      <c r="PNU67" s="12"/>
      <c r="PNV67" s="12"/>
      <c r="PNW67" s="12"/>
      <c r="PNX67" s="11"/>
      <c r="PNY67" s="12"/>
      <c r="PNZ67" s="12"/>
      <c r="POA67" s="12"/>
      <c r="POB67" s="12"/>
      <c r="POC67" s="11"/>
      <c r="POD67" s="12"/>
      <c r="POE67" s="12"/>
      <c r="POF67" s="12"/>
      <c r="POG67" s="12"/>
      <c r="POH67" s="11"/>
      <c r="POI67" s="12"/>
      <c r="POJ67" s="12"/>
      <c r="POK67" s="12"/>
      <c r="POL67" s="12"/>
      <c r="POM67" s="11"/>
      <c r="PON67" s="12"/>
      <c r="POO67" s="12"/>
      <c r="POP67" s="12"/>
      <c r="POQ67" s="12"/>
      <c r="POR67" s="11"/>
      <c r="POS67" s="12"/>
      <c r="POT67" s="12"/>
      <c r="POU67" s="12"/>
      <c r="POV67" s="12"/>
      <c r="POW67" s="11"/>
      <c r="POX67" s="12"/>
      <c r="POY67" s="12"/>
      <c r="POZ67" s="12"/>
      <c r="PPA67" s="12"/>
      <c r="PPB67" s="11"/>
      <c r="PPC67" s="12"/>
      <c r="PPD67" s="12"/>
      <c r="PPE67" s="12"/>
      <c r="PPF67" s="12"/>
      <c r="PPG67" s="11"/>
      <c r="PPH67" s="12"/>
      <c r="PPI67" s="12"/>
      <c r="PPJ67" s="12"/>
      <c r="PPK67" s="12"/>
      <c r="PPL67" s="11"/>
      <c r="PPM67" s="12"/>
      <c r="PPN67" s="12"/>
      <c r="PPO67" s="12"/>
      <c r="PPP67" s="12"/>
      <c r="PPQ67" s="11"/>
      <c r="PPR67" s="12"/>
      <c r="PPS67" s="12"/>
      <c r="PPT67" s="12"/>
      <c r="PPU67" s="12"/>
      <c r="PPV67" s="11"/>
      <c r="PPW67" s="12"/>
      <c r="PPX67" s="12"/>
      <c r="PPY67" s="12"/>
      <c r="PPZ67" s="12"/>
      <c r="PQA67" s="11"/>
      <c r="PQB67" s="12"/>
      <c r="PQC67" s="12"/>
      <c r="PQD67" s="12"/>
      <c r="PQE67" s="12"/>
      <c r="PQF67" s="11"/>
      <c r="PQG67" s="12"/>
      <c r="PQH67" s="12"/>
      <c r="PQI67" s="12"/>
      <c r="PQJ67" s="12"/>
      <c r="PQK67" s="11"/>
      <c r="PQL67" s="12"/>
      <c r="PQM67" s="12"/>
      <c r="PQN67" s="12"/>
      <c r="PQO67" s="12"/>
      <c r="PQP67" s="11"/>
      <c r="PQQ67" s="12"/>
      <c r="PQR67" s="12"/>
      <c r="PQS67" s="12"/>
      <c r="PQT67" s="12"/>
      <c r="PQU67" s="11"/>
      <c r="PQV67" s="12"/>
      <c r="PQW67" s="12"/>
      <c r="PQX67" s="12"/>
      <c r="PQY67" s="12"/>
      <c r="PQZ67" s="11"/>
      <c r="PRA67" s="12"/>
      <c r="PRB67" s="12"/>
      <c r="PRC67" s="12"/>
      <c r="PRD67" s="12"/>
      <c r="PRE67" s="11"/>
      <c r="PRF67" s="12"/>
      <c r="PRG67" s="12"/>
      <c r="PRH67" s="12"/>
      <c r="PRI67" s="12"/>
      <c r="PRJ67" s="11"/>
      <c r="PRK67" s="12"/>
      <c r="PRL67" s="12"/>
      <c r="PRM67" s="12"/>
      <c r="PRN67" s="12"/>
      <c r="PRO67" s="11"/>
      <c r="PRP67" s="12"/>
      <c r="PRQ67" s="12"/>
      <c r="PRR67" s="12"/>
      <c r="PRS67" s="12"/>
      <c r="PRT67" s="11"/>
      <c r="PRU67" s="12"/>
      <c r="PRV67" s="12"/>
      <c r="PRW67" s="12"/>
      <c r="PRX67" s="12"/>
      <c r="PRY67" s="11"/>
      <c r="PRZ67" s="12"/>
      <c r="PSA67" s="12"/>
      <c r="PSB67" s="12"/>
      <c r="PSC67" s="12"/>
      <c r="PSD67" s="11"/>
      <c r="PSE67" s="12"/>
      <c r="PSF67" s="12"/>
      <c r="PSG67" s="12"/>
      <c r="PSH67" s="12"/>
      <c r="PSI67" s="11"/>
      <c r="PSJ67" s="12"/>
      <c r="PSK67" s="12"/>
      <c r="PSL67" s="12"/>
      <c r="PSM67" s="12"/>
      <c r="PSN67" s="11"/>
      <c r="PSO67" s="12"/>
      <c r="PSP67" s="12"/>
      <c r="PSQ67" s="12"/>
      <c r="PSR67" s="12"/>
      <c r="PSS67" s="11"/>
      <c r="PST67" s="12"/>
      <c r="PSU67" s="12"/>
      <c r="PSV67" s="12"/>
      <c r="PSW67" s="12"/>
      <c r="PSX67" s="11"/>
      <c r="PSY67" s="12"/>
      <c r="PSZ67" s="12"/>
      <c r="PTA67" s="12"/>
      <c r="PTB67" s="12"/>
      <c r="PTC67" s="11"/>
      <c r="PTD67" s="12"/>
      <c r="PTE67" s="12"/>
      <c r="PTF67" s="12"/>
      <c r="PTG67" s="12"/>
      <c r="PTH67" s="11"/>
      <c r="PTI67" s="12"/>
      <c r="PTJ67" s="12"/>
      <c r="PTK67" s="12"/>
      <c r="PTL67" s="12"/>
      <c r="PTM67" s="11"/>
      <c r="PTN67" s="12"/>
      <c r="PTO67" s="12"/>
      <c r="PTP67" s="12"/>
      <c r="PTQ67" s="12"/>
      <c r="PTR67" s="11"/>
      <c r="PTS67" s="12"/>
      <c r="PTT67" s="12"/>
      <c r="PTU67" s="12"/>
      <c r="PTV67" s="12"/>
      <c r="PTW67" s="11"/>
      <c r="PTX67" s="12"/>
      <c r="PTY67" s="12"/>
      <c r="PTZ67" s="12"/>
      <c r="PUA67" s="12"/>
      <c r="PUB67" s="11"/>
      <c r="PUC67" s="12"/>
      <c r="PUD67" s="12"/>
      <c r="PUE67" s="12"/>
      <c r="PUF67" s="12"/>
      <c r="PUG67" s="11"/>
      <c r="PUH67" s="12"/>
      <c r="PUI67" s="12"/>
      <c r="PUJ67" s="12"/>
      <c r="PUK67" s="12"/>
      <c r="PUL67" s="11"/>
      <c r="PUM67" s="12"/>
      <c r="PUN67" s="12"/>
      <c r="PUO67" s="12"/>
      <c r="PUP67" s="12"/>
      <c r="PUQ67" s="11"/>
      <c r="PUR67" s="12"/>
      <c r="PUS67" s="12"/>
      <c r="PUT67" s="12"/>
      <c r="PUU67" s="12"/>
      <c r="PUV67" s="11"/>
      <c r="PUW67" s="12"/>
      <c r="PUX67" s="12"/>
      <c r="PUY67" s="12"/>
      <c r="PUZ67" s="12"/>
      <c r="PVA67" s="11"/>
      <c r="PVB67" s="12"/>
      <c r="PVC67" s="12"/>
      <c r="PVD67" s="12"/>
      <c r="PVE67" s="12"/>
      <c r="PVF67" s="11"/>
      <c r="PVG67" s="12"/>
      <c r="PVH67" s="12"/>
      <c r="PVI67" s="12"/>
      <c r="PVJ67" s="12"/>
      <c r="PVK67" s="11"/>
      <c r="PVL67" s="12"/>
      <c r="PVM67" s="12"/>
      <c r="PVN67" s="12"/>
      <c r="PVO67" s="12"/>
      <c r="PVP67" s="11"/>
      <c r="PVQ67" s="12"/>
      <c r="PVR67" s="12"/>
      <c r="PVS67" s="12"/>
      <c r="PVT67" s="12"/>
      <c r="PVU67" s="11"/>
      <c r="PVV67" s="12"/>
      <c r="PVW67" s="12"/>
      <c r="PVX67" s="12"/>
      <c r="PVY67" s="12"/>
      <c r="PVZ67" s="11"/>
      <c r="PWA67" s="12"/>
      <c r="PWB67" s="12"/>
      <c r="PWC67" s="12"/>
      <c r="PWD67" s="12"/>
      <c r="PWE67" s="11"/>
      <c r="PWF67" s="12"/>
      <c r="PWG67" s="12"/>
      <c r="PWH67" s="12"/>
      <c r="PWI67" s="12"/>
      <c r="PWJ67" s="11"/>
      <c r="PWK67" s="12"/>
      <c r="PWL67" s="12"/>
      <c r="PWM67" s="12"/>
      <c r="PWN67" s="12"/>
      <c r="PWO67" s="11"/>
      <c r="PWP67" s="12"/>
      <c r="PWQ67" s="12"/>
      <c r="PWR67" s="12"/>
      <c r="PWS67" s="12"/>
      <c r="PWT67" s="11"/>
      <c r="PWU67" s="12"/>
      <c r="PWV67" s="12"/>
      <c r="PWW67" s="12"/>
      <c r="PWX67" s="12"/>
      <c r="PWY67" s="11"/>
      <c r="PWZ67" s="12"/>
      <c r="PXA67" s="12"/>
      <c r="PXB67" s="12"/>
      <c r="PXC67" s="12"/>
      <c r="PXD67" s="11"/>
      <c r="PXE67" s="12"/>
      <c r="PXF67" s="12"/>
      <c r="PXG67" s="12"/>
      <c r="PXH67" s="12"/>
      <c r="PXI67" s="11"/>
      <c r="PXJ67" s="12"/>
      <c r="PXK67" s="12"/>
      <c r="PXL67" s="12"/>
      <c r="PXM67" s="12"/>
      <c r="PXN67" s="11"/>
      <c r="PXO67" s="12"/>
      <c r="PXP67" s="12"/>
      <c r="PXQ67" s="12"/>
      <c r="PXR67" s="12"/>
      <c r="PXS67" s="11"/>
      <c r="PXT67" s="12"/>
      <c r="PXU67" s="12"/>
      <c r="PXV67" s="12"/>
      <c r="PXW67" s="12"/>
      <c r="PXX67" s="11"/>
      <c r="PXY67" s="12"/>
      <c r="PXZ67" s="12"/>
      <c r="PYA67" s="12"/>
      <c r="PYB67" s="12"/>
      <c r="PYC67" s="11"/>
      <c r="PYD67" s="12"/>
      <c r="PYE67" s="12"/>
      <c r="PYF67" s="12"/>
      <c r="PYG67" s="12"/>
      <c r="PYH67" s="11"/>
      <c r="PYI67" s="12"/>
      <c r="PYJ67" s="12"/>
      <c r="PYK67" s="12"/>
      <c r="PYL67" s="12"/>
      <c r="PYM67" s="11"/>
      <c r="PYN67" s="12"/>
      <c r="PYO67" s="12"/>
      <c r="PYP67" s="12"/>
      <c r="PYQ67" s="12"/>
      <c r="PYR67" s="11"/>
      <c r="PYS67" s="12"/>
      <c r="PYT67" s="12"/>
      <c r="PYU67" s="12"/>
      <c r="PYV67" s="12"/>
      <c r="PYW67" s="11"/>
      <c r="PYX67" s="12"/>
      <c r="PYY67" s="12"/>
      <c r="PYZ67" s="12"/>
      <c r="PZA67" s="12"/>
      <c r="PZB67" s="11"/>
      <c r="PZC67" s="12"/>
      <c r="PZD67" s="12"/>
      <c r="PZE67" s="12"/>
      <c r="PZF67" s="12"/>
      <c r="PZG67" s="11"/>
      <c r="PZH67" s="12"/>
      <c r="PZI67" s="12"/>
      <c r="PZJ67" s="12"/>
      <c r="PZK67" s="12"/>
      <c r="PZL67" s="11"/>
      <c r="PZM67" s="12"/>
      <c r="PZN67" s="12"/>
      <c r="PZO67" s="12"/>
      <c r="PZP67" s="12"/>
      <c r="PZQ67" s="11"/>
      <c r="PZR67" s="12"/>
      <c r="PZS67" s="12"/>
      <c r="PZT67" s="12"/>
      <c r="PZU67" s="12"/>
      <c r="PZV67" s="11"/>
      <c r="PZW67" s="12"/>
      <c r="PZX67" s="12"/>
      <c r="PZY67" s="12"/>
      <c r="PZZ67" s="12"/>
      <c r="QAA67" s="11"/>
      <c r="QAB67" s="12"/>
      <c r="QAC67" s="12"/>
      <c r="QAD67" s="12"/>
      <c r="QAE67" s="12"/>
      <c r="QAF67" s="11"/>
      <c r="QAG67" s="12"/>
      <c r="QAH67" s="12"/>
      <c r="QAI67" s="12"/>
      <c r="QAJ67" s="12"/>
      <c r="QAK67" s="11"/>
      <c r="QAL67" s="12"/>
      <c r="QAM67" s="12"/>
      <c r="QAN67" s="12"/>
      <c r="QAO67" s="12"/>
      <c r="QAP67" s="11"/>
      <c r="QAQ67" s="12"/>
      <c r="QAR67" s="12"/>
      <c r="QAS67" s="12"/>
      <c r="QAT67" s="12"/>
      <c r="QAU67" s="11"/>
      <c r="QAV67" s="12"/>
      <c r="QAW67" s="12"/>
      <c r="QAX67" s="12"/>
      <c r="QAY67" s="12"/>
      <c r="QAZ67" s="11"/>
      <c r="QBA67" s="12"/>
      <c r="QBB67" s="12"/>
      <c r="QBC67" s="12"/>
      <c r="QBD67" s="12"/>
      <c r="QBE67" s="11"/>
      <c r="QBF67" s="12"/>
      <c r="QBG67" s="12"/>
      <c r="QBH67" s="12"/>
      <c r="QBI67" s="12"/>
      <c r="QBJ67" s="11"/>
      <c r="QBK67" s="12"/>
      <c r="QBL67" s="12"/>
      <c r="QBM67" s="12"/>
      <c r="QBN67" s="12"/>
      <c r="QBO67" s="11"/>
      <c r="QBP67" s="12"/>
      <c r="QBQ67" s="12"/>
      <c r="QBR67" s="12"/>
      <c r="QBS67" s="12"/>
      <c r="QBT67" s="11"/>
      <c r="QBU67" s="12"/>
      <c r="QBV67" s="12"/>
      <c r="QBW67" s="12"/>
      <c r="QBX67" s="12"/>
      <c r="QBY67" s="11"/>
      <c r="QBZ67" s="12"/>
      <c r="QCA67" s="12"/>
      <c r="QCB67" s="12"/>
      <c r="QCC67" s="12"/>
      <c r="QCD67" s="11"/>
      <c r="QCE67" s="12"/>
      <c r="QCF67" s="12"/>
      <c r="QCG67" s="12"/>
      <c r="QCH67" s="12"/>
      <c r="QCI67" s="11"/>
      <c r="QCJ67" s="12"/>
      <c r="QCK67" s="12"/>
      <c r="QCL67" s="12"/>
      <c r="QCM67" s="12"/>
      <c r="QCN67" s="11"/>
      <c r="QCO67" s="12"/>
      <c r="QCP67" s="12"/>
      <c r="QCQ67" s="12"/>
      <c r="QCR67" s="12"/>
      <c r="QCS67" s="11"/>
      <c r="QCT67" s="12"/>
      <c r="QCU67" s="12"/>
      <c r="QCV67" s="12"/>
      <c r="QCW67" s="12"/>
      <c r="QCX67" s="11"/>
      <c r="QCY67" s="12"/>
      <c r="QCZ67" s="12"/>
      <c r="QDA67" s="12"/>
      <c r="QDB67" s="12"/>
      <c r="QDC67" s="11"/>
      <c r="QDD67" s="12"/>
      <c r="QDE67" s="12"/>
      <c r="QDF67" s="12"/>
      <c r="QDG67" s="12"/>
      <c r="QDH67" s="11"/>
      <c r="QDI67" s="12"/>
      <c r="QDJ67" s="12"/>
      <c r="QDK67" s="12"/>
      <c r="QDL67" s="12"/>
      <c r="QDM67" s="11"/>
      <c r="QDN67" s="12"/>
      <c r="QDO67" s="12"/>
      <c r="QDP67" s="12"/>
      <c r="QDQ67" s="12"/>
      <c r="QDR67" s="11"/>
      <c r="QDS67" s="12"/>
      <c r="QDT67" s="12"/>
      <c r="QDU67" s="12"/>
      <c r="QDV67" s="12"/>
      <c r="QDW67" s="11"/>
      <c r="QDX67" s="12"/>
      <c r="QDY67" s="12"/>
      <c r="QDZ67" s="12"/>
      <c r="QEA67" s="12"/>
      <c r="QEB67" s="11"/>
      <c r="QEC67" s="12"/>
      <c r="QED67" s="12"/>
      <c r="QEE67" s="12"/>
      <c r="QEF67" s="12"/>
      <c r="QEG67" s="11"/>
      <c r="QEH67" s="12"/>
      <c r="QEI67" s="12"/>
      <c r="QEJ67" s="12"/>
      <c r="QEK67" s="12"/>
      <c r="QEL67" s="11"/>
      <c r="QEM67" s="12"/>
      <c r="QEN67" s="12"/>
      <c r="QEO67" s="12"/>
      <c r="QEP67" s="12"/>
      <c r="QEQ67" s="11"/>
      <c r="QER67" s="12"/>
      <c r="QES67" s="12"/>
      <c r="QET67" s="12"/>
      <c r="QEU67" s="12"/>
      <c r="QEV67" s="11"/>
      <c r="QEW67" s="12"/>
      <c r="QEX67" s="12"/>
      <c r="QEY67" s="12"/>
      <c r="QEZ67" s="12"/>
      <c r="QFA67" s="11"/>
      <c r="QFB67" s="12"/>
      <c r="QFC67" s="12"/>
      <c r="QFD67" s="12"/>
      <c r="QFE67" s="12"/>
      <c r="QFF67" s="11"/>
      <c r="QFG67" s="12"/>
      <c r="QFH67" s="12"/>
      <c r="QFI67" s="12"/>
      <c r="QFJ67" s="12"/>
      <c r="QFK67" s="11"/>
      <c r="QFL67" s="12"/>
      <c r="QFM67" s="12"/>
      <c r="QFN67" s="12"/>
      <c r="QFO67" s="12"/>
      <c r="QFP67" s="11"/>
      <c r="QFQ67" s="12"/>
      <c r="QFR67" s="12"/>
      <c r="QFS67" s="12"/>
      <c r="QFT67" s="12"/>
      <c r="QFU67" s="11"/>
      <c r="QFV67" s="12"/>
      <c r="QFW67" s="12"/>
      <c r="QFX67" s="12"/>
      <c r="QFY67" s="12"/>
      <c r="QFZ67" s="11"/>
      <c r="QGA67" s="12"/>
      <c r="QGB67" s="12"/>
      <c r="QGC67" s="12"/>
      <c r="QGD67" s="12"/>
      <c r="QGE67" s="11"/>
      <c r="QGF67" s="12"/>
      <c r="QGG67" s="12"/>
      <c r="QGH67" s="12"/>
      <c r="QGI67" s="12"/>
      <c r="QGJ67" s="11"/>
      <c r="QGK67" s="12"/>
      <c r="QGL67" s="12"/>
      <c r="QGM67" s="12"/>
      <c r="QGN67" s="12"/>
      <c r="QGO67" s="11"/>
      <c r="QGP67" s="12"/>
      <c r="QGQ67" s="12"/>
      <c r="QGR67" s="12"/>
      <c r="QGS67" s="12"/>
      <c r="QGT67" s="11"/>
      <c r="QGU67" s="12"/>
      <c r="QGV67" s="12"/>
      <c r="QGW67" s="12"/>
      <c r="QGX67" s="12"/>
      <c r="QGY67" s="11"/>
      <c r="QGZ67" s="12"/>
      <c r="QHA67" s="12"/>
      <c r="QHB67" s="12"/>
      <c r="QHC67" s="12"/>
      <c r="QHD67" s="11"/>
      <c r="QHE67" s="12"/>
      <c r="QHF67" s="12"/>
      <c r="QHG67" s="12"/>
      <c r="QHH67" s="12"/>
      <c r="QHI67" s="11"/>
      <c r="QHJ67" s="12"/>
      <c r="QHK67" s="12"/>
      <c r="QHL67" s="12"/>
      <c r="QHM67" s="12"/>
      <c r="QHN67" s="11"/>
      <c r="QHO67" s="12"/>
      <c r="QHP67" s="12"/>
      <c r="QHQ67" s="12"/>
      <c r="QHR67" s="12"/>
      <c r="QHS67" s="11"/>
      <c r="QHT67" s="12"/>
      <c r="QHU67" s="12"/>
      <c r="QHV67" s="12"/>
      <c r="QHW67" s="12"/>
      <c r="QHX67" s="11"/>
      <c r="QHY67" s="12"/>
      <c r="QHZ67" s="12"/>
      <c r="QIA67" s="12"/>
      <c r="QIB67" s="12"/>
      <c r="QIC67" s="11"/>
      <c r="QID67" s="12"/>
      <c r="QIE67" s="12"/>
      <c r="QIF67" s="12"/>
      <c r="QIG67" s="12"/>
      <c r="QIH67" s="11"/>
      <c r="QII67" s="12"/>
      <c r="QIJ67" s="12"/>
      <c r="QIK67" s="12"/>
      <c r="QIL67" s="12"/>
      <c r="QIM67" s="11"/>
      <c r="QIN67" s="12"/>
      <c r="QIO67" s="12"/>
      <c r="QIP67" s="12"/>
      <c r="QIQ67" s="12"/>
      <c r="QIR67" s="11"/>
      <c r="QIS67" s="12"/>
      <c r="QIT67" s="12"/>
      <c r="QIU67" s="12"/>
      <c r="QIV67" s="12"/>
      <c r="QIW67" s="11"/>
      <c r="QIX67" s="12"/>
      <c r="QIY67" s="12"/>
      <c r="QIZ67" s="12"/>
      <c r="QJA67" s="12"/>
      <c r="QJB67" s="11"/>
      <c r="QJC67" s="12"/>
      <c r="QJD67" s="12"/>
      <c r="QJE67" s="12"/>
      <c r="QJF67" s="12"/>
      <c r="QJG67" s="11"/>
      <c r="QJH67" s="12"/>
      <c r="QJI67" s="12"/>
      <c r="QJJ67" s="12"/>
      <c r="QJK67" s="12"/>
      <c r="QJL67" s="11"/>
      <c r="QJM67" s="12"/>
      <c r="QJN67" s="12"/>
      <c r="QJO67" s="12"/>
      <c r="QJP67" s="12"/>
      <c r="QJQ67" s="11"/>
      <c r="QJR67" s="12"/>
      <c r="QJS67" s="12"/>
      <c r="QJT67" s="12"/>
      <c r="QJU67" s="12"/>
      <c r="QJV67" s="11"/>
      <c r="QJW67" s="12"/>
      <c r="QJX67" s="12"/>
      <c r="QJY67" s="12"/>
      <c r="QJZ67" s="12"/>
      <c r="QKA67" s="11"/>
      <c r="QKB67" s="12"/>
      <c r="QKC67" s="12"/>
      <c r="QKD67" s="12"/>
      <c r="QKE67" s="12"/>
      <c r="QKF67" s="11"/>
      <c r="QKG67" s="12"/>
      <c r="QKH67" s="12"/>
      <c r="QKI67" s="12"/>
      <c r="QKJ67" s="12"/>
      <c r="QKK67" s="11"/>
      <c r="QKL67" s="12"/>
      <c r="QKM67" s="12"/>
      <c r="QKN67" s="12"/>
      <c r="QKO67" s="12"/>
      <c r="QKP67" s="11"/>
      <c r="QKQ67" s="12"/>
      <c r="QKR67" s="12"/>
      <c r="QKS67" s="12"/>
      <c r="QKT67" s="12"/>
      <c r="QKU67" s="11"/>
      <c r="QKV67" s="12"/>
      <c r="QKW67" s="12"/>
      <c r="QKX67" s="12"/>
      <c r="QKY67" s="12"/>
      <c r="QKZ67" s="11"/>
      <c r="QLA67" s="12"/>
      <c r="QLB67" s="12"/>
      <c r="QLC67" s="12"/>
      <c r="QLD67" s="12"/>
      <c r="QLE67" s="11"/>
      <c r="QLF67" s="12"/>
      <c r="QLG67" s="12"/>
      <c r="QLH67" s="12"/>
      <c r="QLI67" s="12"/>
      <c r="QLJ67" s="11"/>
      <c r="QLK67" s="12"/>
      <c r="QLL67" s="12"/>
      <c r="QLM67" s="12"/>
      <c r="QLN67" s="12"/>
      <c r="QLO67" s="11"/>
      <c r="QLP67" s="12"/>
      <c r="QLQ67" s="12"/>
      <c r="QLR67" s="12"/>
      <c r="QLS67" s="12"/>
      <c r="QLT67" s="11"/>
      <c r="QLU67" s="12"/>
      <c r="QLV67" s="12"/>
      <c r="QLW67" s="12"/>
      <c r="QLX67" s="12"/>
      <c r="QLY67" s="11"/>
      <c r="QLZ67" s="12"/>
      <c r="QMA67" s="12"/>
      <c r="QMB67" s="12"/>
      <c r="QMC67" s="12"/>
      <c r="QMD67" s="11"/>
      <c r="QME67" s="12"/>
      <c r="QMF67" s="12"/>
      <c r="QMG67" s="12"/>
      <c r="QMH67" s="12"/>
      <c r="QMI67" s="11"/>
      <c r="QMJ67" s="12"/>
      <c r="QMK67" s="12"/>
      <c r="QML67" s="12"/>
      <c r="QMM67" s="12"/>
      <c r="QMN67" s="11"/>
      <c r="QMO67" s="12"/>
      <c r="QMP67" s="12"/>
      <c r="QMQ67" s="12"/>
      <c r="QMR67" s="12"/>
      <c r="QMS67" s="11"/>
      <c r="QMT67" s="12"/>
      <c r="QMU67" s="12"/>
      <c r="QMV67" s="12"/>
      <c r="QMW67" s="12"/>
      <c r="QMX67" s="11"/>
      <c r="QMY67" s="12"/>
      <c r="QMZ67" s="12"/>
      <c r="QNA67" s="12"/>
      <c r="QNB67" s="12"/>
      <c r="QNC67" s="11"/>
      <c r="QND67" s="12"/>
      <c r="QNE67" s="12"/>
      <c r="QNF67" s="12"/>
      <c r="QNG67" s="12"/>
      <c r="QNH67" s="11"/>
      <c r="QNI67" s="12"/>
      <c r="QNJ67" s="12"/>
      <c r="QNK67" s="12"/>
      <c r="QNL67" s="12"/>
      <c r="QNM67" s="11"/>
      <c r="QNN67" s="12"/>
      <c r="QNO67" s="12"/>
      <c r="QNP67" s="12"/>
      <c r="QNQ67" s="12"/>
      <c r="QNR67" s="11"/>
      <c r="QNS67" s="12"/>
      <c r="QNT67" s="12"/>
      <c r="QNU67" s="12"/>
      <c r="QNV67" s="12"/>
      <c r="QNW67" s="11"/>
      <c r="QNX67" s="12"/>
      <c r="QNY67" s="12"/>
      <c r="QNZ67" s="12"/>
      <c r="QOA67" s="12"/>
      <c r="QOB67" s="11"/>
      <c r="QOC67" s="12"/>
      <c r="QOD67" s="12"/>
      <c r="QOE67" s="12"/>
      <c r="QOF67" s="12"/>
      <c r="QOG67" s="11"/>
      <c r="QOH67" s="12"/>
      <c r="QOI67" s="12"/>
      <c r="QOJ67" s="12"/>
      <c r="QOK67" s="12"/>
      <c r="QOL67" s="11"/>
      <c r="QOM67" s="12"/>
      <c r="QON67" s="12"/>
      <c r="QOO67" s="12"/>
      <c r="QOP67" s="12"/>
      <c r="QOQ67" s="11"/>
      <c r="QOR67" s="12"/>
      <c r="QOS67" s="12"/>
      <c r="QOT67" s="12"/>
      <c r="QOU67" s="12"/>
      <c r="QOV67" s="11"/>
      <c r="QOW67" s="12"/>
      <c r="QOX67" s="12"/>
      <c r="QOY67" s="12"/>
      <c r="QOZ67" s="12"/>
      <c r="QPA67" s="11"/>
      <c r="QPB67" s="12"/>
      <c r="QPC67" s="12"/>
      <c r="QPD67" s="12"/>
      <c r="QPE67" s="12"/>
      <c r="QPF67" s="11"/>
      <c r="QPG67" s="12"/>
      <c r="QPH67" s="12"/>
      <c r="QPI67" s="12"/>
      <c r="QPJ67" s="12"/>
      <c r="QPK67" s="11"/>
      <c r="QPL67" s="12"/>
      <c r="QPM67" s="12"/>
      <c r="QPN67" s="12"/>
      <c r="QPO67" s="12"/>
      <c r="QPP67" s="11"/>
      <c r="QPQ67" s="12"/>
      <c r="QPR67" s="12"/>
      <c r="QPS67" s="12"/>
      <c r="QPT67" s="12"/>
      <c r="QPU67" s="11"/>
      <c r="QPV67" s="12"/>
      <c r="QPW67" s="12"/>
      <c r="QPX67" s="12"/>
      <c r="QPY67" s="12"/>
      <c r="QPZ67" s="11"/>
      <c r="QQA67" s="12"/>
      <c r="QQB67" s="12"/>
      <c r="QQC67" s="12"/>
      <c r="QQD67" s="12"/>
      <c r="QQE67" s="11"/>
      <c r="QQF67" s="12"/>
      <c r="QQG67" s="12"/>
      <c r="QQH67" s="12"/>
      <c r="QQI67" s="12"/>
      <c r="QQJ67" s="11"/>
      <c r="QQK67" s="12"/>
      <c r="QQL67" s="12"/>
      <c r="QQM67" s="12"/>
      <c r="QQN67" s="12"/>
      <c r="QQO67" s="11"/>
      <c r="QQP67" s="12"/>
      <c r="QQQ67" s="12"/>
      <c r="QQR67" s="12"/>
      <c r="QQS67" s="12"/>
      <c r="QQT67" s="11"/>
      <c r="QQU67" s="12"/>
      <c r="QQV67" s="12"/>
      <c r="QQW67" s="12"/>
      <c r="QQX67" s="12"/>
      <c r="QQY67" s="11"/>
      <c r="QQZ67" s="12"/>
      <c r="QRA67" s="12"/>
      <c r="QRB67" s="12"/>
      <c r="QRC67" s="12"/>
      <c r="QRD67" s="11"/>
      <c r="QRE67" s="12"/>
      <c r="QRF67" s="12"/>
      <c r="QRG67" s="12"/>
      <c r="QRH67" s="12"/>
      <c r="QRI67" s="11"/>
      <c r="QRJ67" s="12"/>
      <c r="QRK67" s="12"/>
      <c r="QRL67" s="12"/>
      <c r="QRM67" s="12"/>
      <c r="QRN67" s="11"/>
      <c r="QRO67" s="12"/>
      <c r="QRP67" s="12"/>
      <c r="QRQ67" s="12"/>
      <c r="QRR67" s="12"/>
      <c r="QRS67" s="11"/>
      <c r="QRT67" s="12"/>
      <c r="QRU67" s="12"/>
      <c r="QRV67" s="12"/>
      <c r="QRW67" s="12"/>
      <c r="QRX67" s="11"/>
      <c r="QRY67" s="12"/>
      <c r="QRZ67" s="12"/>
      <c r="QSA67" s="12"/>
      <c r="QSB67" s="12"/>
      <c r="QSC67" s="11"/>
      <c r="QSD67" s="12"/>
      <c r="QSE67" s="12"/>
      <c r="QSF67" s="12"/>
      <c r="QSG67" s="12"/>
      <c r="QSH67" s="11"/>
      <c r="QSI67" s="12"/>
      <c r="QSJ67" s="12"/>
      <c r="QSK67" s="12"/>
      <c r="QSL67" s="12"/>
      <c r="QSM67" s="11"/>
      <c r="QSN67" s="12"/>
      <c r="QSO67" s="12"/>
      <c r="QSP67" s="12"/>
      <c r="QSQ67" s="12"/>
      <c r="QSR67" s="11"/>
      <c r="QSS67" s="12"/>
      <c r="QST67" s="12"/>
      <c r="QSU67" s="12"/>
      <c r="QSV67" s="12"/>
      <c r="QSW67" s="11"/>
      <c r="QSX67" s="12"/>
      <c r="QSY67" s="12"/>
      <c r="QSZ67" s="12"/>
      <c r="QTA67" s="12"/>
      <c r="QTB67" s="11"/>
      <c r="QTC67" s="12"/>
      <c r="QTD67" s="12"/>
      <c r="QTE67" s="12"/>
      <c r="QTF67" s="12"/>
      <c r="QTG67" s="11"/>
      <c r="QTH67" s="12"/>
      <c r="QTI67" s="12"/>
      <c r="QTJ67" s="12"/>
      <c r="QTK67" s="12"/>
      <c r="QTL67" s="11"/>
      <c r="QTM67" s="12"/>
      <c r="QTN67" s="12"/>
      <c r="QTO67" s="12"/>
      <c r="QTP67" s="12"/>
      <c r="QTQ67" s="11"/>
      <c r="QTR67" s="12"/>
      <c r="QTS67" s="12"/>
      <c r="QTT67" s="12"/>
      <c r="QTU67" s="12"/>
      <c r="QTV67" s="11"/>
      <c r="QTW67" s="12"/>
      <c r="QTX67" s="12"/>
      <c r="QTY67" s="12"/>
      <c r="QTZ67" s="12"/>
      <c r="QUA67" s="11"/>
      <c r="QUB67" s="12"/>
      <c r="QUC67" s="12"/>
      <c r="QUD67" s="12"/>
      <c r="QUE67" s="12"/>
      <c r="QUF67" s="11"/>
      <c r="QUG67" s="12"/>
      <c r="QUH67" s="12"/>
      <c r="QUI67" s="12"/>
      <c r="QUJ67" s="12"/>
      <c r="QUK67" s="11"/>
      <c r="QUL67" s="12"/>
      <c r="QUM67" s="12"/>
      <c r="QUN67" s="12"/>
      <c r="QUO67" s="12"/>
      <c r="QUP67" s="11"/>
      <c r="QUQ67" s="12"/>
      <c r="QUR67" s="12"/>
      <c r="QUS67" s="12"/>
      <c r="QUT67" s="12"/>
      <c r="QUU67" s="11"/>
      <c r="QUV67" s="12"/>
      <c r="QUW67" s="12"/>
      <c r="QUX67" s="12"/>
      <c r="QUY67" s="12"/>
      <c r="QUZ67" s="11"/>
      <c r="QVA67" s="12"/>
      <c r="QVB67" s="12"/>
      <c r="QVC67" s="12"/>
      <c r="QVD67" s="12"/>
      <c r="QVE67" s="11"/>
      <c r="QVF67" s="12"/>
      <c r="QVG67" s="12"/>
      <c r="QVH67" s="12"/>
      <c r="QVI67" s="12"/>
      <c r="QVJ67" s="11"/>
      <c r="QVK67" s="12"/>
      <c r="QVL67" s="12"/>
      <c r="QVM67" s="12"/>
      <c r="QVN67" s="12"/>
      <c r="QVO67" s="11"/>
      <c r="QVP67" s="12"/>
      <c r="QVQ67" s="12"/>
      <c r="QVR67" s="12"/>
      <c r="QVS67" s="12"/>
      <c r="QVT67" s="11"/>
      <c r="QVU67" s="12"/>
      <c r="QVV67" s="12"/>
      <c r="QVW67" s="12"/>
      <c r="QVX67" s="12"/>
      <c r="QVY67" s="11"/>
      <c r="QVZ67" s="12"/>
      <c r="QWA67" s="12"/>
      <c r="QWB67" s="12"/>
      <c r="QWC67" s="12"/>
      <c r="QWD67" s="11"/>
      <c r="QWE67" s="12"/>
      <c r="QWF67" s="12"/>
      <c r="QWG67" s="12"/>
      <c r="QWH67" s="12"/>
      <c r="QWI67" s="11"/>
      <c r="QWJ67" s="12"/>
      <c r="QWK67" s="12"/>
      <c r="QWL67" s="12"/>
      <c r="QWM67" s="12"/>
      <c r="QWN67" s="11"/>
      <c r="QWO67" s="12"/>
      <c r="QWP67" s="12"/>
      <c r="QWQ67" s="12"/>
      <c r="QWR67" s="12"/>
      <c r="QWS67" s="11"/>
      <c r="QWT67" s="12"/>
      <c r="QWU67" s="12"/>
      <c r="QWV67" s="12"/>
      <c r="QWW67" s="12"/>
      <c r="QWX67" s="11"/>
      <c r="QWY67" s="12"/>
      <c r="QWZ67" s="12"/>
      <c r="QXA67" s="12"/>
      <c r="QXB67" s="12"/>
      <c r="QXC67" s="11"/>
      <c r="QXD67" s="12"/>
      <c r="QXE67" s="12"/>
      <c r="QXF67" s="12"/>
      <c r="QXG67" s="12"/>
      <c r="QXH67" s="11"/>
      <c r="QXI67" s="12"/>
      <c r="QXJ67" s="12"/>
      <c r="QXK67" s="12"/>
      <c r="QXL67" s="12"/>
      <c r="QXM67" s="11"/>
      <c r="QXN67" s="12"/>
      <c r="QXO67" s="12"/>
      <c r="QXP67" s="12"/>
      <c r="QXQ67" s="12"/>
      <c r="QXR67" s="11"/>
      <c r="QXS67" s="12"/>
      <c r="QXT67" s="12"/>
      <c r="QXU67" s="12"/>
      <c r="QXV67" s="12"/>
      <c r="QXW67" s="11"/>
      <c r="QXX67" s="12"/>
      <c r="QXY67" s="12"/>
      <c r="QXZ67" s="12"/>
      <c r="QYA67" s="12"/>
      <c r="QYB67" s="11"/>
      <c r="QYC67" s="12"/>
      <c r="QYD67" s="12"/>
      <c r="QYE67" s="12"/>
      <c r="QYF67" s="12"/>
      <c r="QYG67" s="11"/>
      <c r="QYH67" s="12"/>
      <c r="QYI67" s="12"/>
      <c r="QYJ67" s="12"/>
      <c r="QYK67" s="12"/>
      <c r="QYL67" s="11"/>
      <c r="QYM67" s="12"/>
      <c r="QYN67" s="12"/>
      <c r="QYO67" s="12"/>
      <c r="QYP67" s="12"/>
      <c r="QYQ67" s="11"/>
      <c r="QYR67" s="12"/>
      <c r="QYS67" s="12"/>
      <c r="QYT67" s="12"/>
      <c r="QYU67" s="12"/>
      <c r="QYV67" s="11"/>
      <c r="QYW67" s="12"/>
      <c r="QYX67" s="12"/>
      <c r="QYY67" s="12"/>
      <c r="QYZ67" s="12"/>
      <c r="QZA67" s="11"/>
      <c r="QZB67" s="12"/>
      <c r="QZC67" s="12"/>
      <c r="QZD67" s="12"/>
      <c r="QZE67" s="12"/>
      <c r="QZF67" s="11"/>
      <c r="QZG67" s="12"/>
      <c r="QZH67" s="12"/>
      <c r="QZI67" s="12"/>
      <c r="QZJ67" s="12"/>
      <c r="QZK67" s="11"/>
      <c r="QZL67" s="12"/>
      <c r="QZM67" s="12"/>
      <c r="QZN67" s="12"/>
      <c r="QZO67" s="12"/>
      <c r="QZP67" s="11"/>
      <c r="QZQ67" s="12"/>
      <c r="QZR67" s="12"/>
      <c r="QZS67" s="12"/>
      <c r="QZT67" s="12"/>
      <c r="QZU67" s="11"/>
      <c r="QZV67" s="12"/>
      <c r="QZW67" s="12"/>
      <c r="QZX67" s="12"/>
      <c r="QZY67" s="12"/>
      <c r="QZZ67" s="11"/>
      <c r="RAA67" s="12"/>
      <c r="RAB67" s="12"/>
      <c r="RAC67" s="12"/>
      <c r="RAD67" s="12"/>
      <c r="RAE67" s="11"/>
      <c r="RAF67" s="12"/>
      <c r="RAG67" s="12"/>
      <c r="RAH67" s="12"/>
      <c r="RAI67" s="12"/>
      <c r="RAJ67" s="11"/>
      <c r="RAK67" s="12"/>
      <c r="RAL67" s="12"/>
      <c r="RAM67" s="12"/>
      <c r="RAN67" s="12"/>
      <c r="RAO67" s="11"/>
      <c r="RAP67" s="12"/>
      <c r="RAQ67" s="12"/>
      <c r="RAR67" s="12"/>
      <c r="RAS67" s="12"/>
      <c r="RAT67" s="11"/>
      <c r="RAU67" s="12"/>
      <c r="RAV67" s="12"/>
      <c r="RAW67" s="12"/>
      <c r="RAX67" s="12"/>
      <c r="RAY67" s="11"/>
      <c r="RAZ67" s="12"/>
      <c r="RBA67" s="12"/>
      <c r="RBB67" s="12"/>
      <c r="RBC67" s="12"/>
      <c r="RBD67" s="11"/>
      <c r="RBE67" s="12"/>
      <c r="RBF67" s="12"/>
      <c r="RBG67" s="12"/>
      <c r="RBH67" s="12"/>
      <c r="RBI67" s="11"/>
      <c r="RBJ67" s="12"/>
      <c r="RBK67" s="12"/>
      <c r="RBL67" s="12"/>
      <c r="RBM67" s="12"/>
      <c r="RBN67" s="11"/>
      <c r="RBO67" s="12"/>
      <c r="RBP67" s="12"/>
      <c r="RBQ67" s="12"/>
      <c r="RBR67" s="12"/>
      <c r="RBS67" s="11"/>
      <c r="RBT67" s="12"/>
      <c r="RBU67" s="12"/>
      <c r="RBV67" s="12"/>
      <c r="RBW67" s="12"/>
      <c r="RBX67" s="11"/>
      <c r="RBY67" s="12"/>
      <c r="RBZ67" s="12"/>
      <c r="RCA67" s="12"/>
      <c r="RCB67" s="12"/>
      <c r="RCC67" s="11"/>
      <c r="RCD67" s="12"/>
      <c r="RCE67" s="12"/>
      <c r="RCF67" s="12"/>
      <c r="RCG67" s="12"/>
      <c r="RCH67" s="11"/>
      <c r="RCI67" s="12"/>
      <c r="RCJ67" s="12"/>
      <c r="RCK67" s="12"/>
      <c r="RCL67" s="12"/>
      <c r="RCM67" s="11"/>
      <c r="RCN67" s="12"/>
      <c r="RCO67" s="12"/>
      <c r="RCP67" s="12"/>
      <c r="RCQ67" s="12"/>
      <c r="RCR67" s="11"/>
      <c r="RCS67" s="12"/>
      <c r="RCT67" s="12"/>
      <c r="RCU67" s="12"/>
      <c r="RCV67" s="12"/>
      <c r="RCW67" s="11"/>
      <c r="RCX67" s="12"/>
      <c r="RCY67" s="12"/>
      <c r="RCZ67" s="12"/>
      <c r="RDA67" s="12"/>
      <c r="RDB67" s="11"/>
      <c r="RDC67" s="12"/>
      <c r="RDD67" s="12"/>
      <c r="RDE67" s="12"/>
      <c r="RDF67" s="12"/>
      <c r="RDG67" s="11"/>
      <c r="RDH67" s="12"/>
      <c r="RDI67" s="12"/>
      <c r="RDJ67" s="12"/>
      <c r="RDK67" s="12"/>
      <c r="RDL67" s="11"/>
      <c r="RDM67" s="12"/>
      <c r="RDN67" s="12"/>
      <c r="RDO67" s="12"/>
      <c r="RDP67" s="12"/>
      <c r="RDQ67" s="11"/>
      <c r="RDR67" s="12"/>
      <c r="RDS67" s="12"/>
      <c r="RDT67" s="12"/>
      <c r="RDU67" s="12"/>
      <c r="RDV67" s="11"/>
      <c r="RDW67" s="12"/>
      <c r="RDX67" s="12"/>
      <c r="RDY67" s="12"/>
      <c r="RDZ67" s="12"/>
      <c r="REA67" s="11"/>
      <c r="REB67" s="12"/>
      <c r="REC67" s="12"/>
      <c r="RED67" s="12"/>
      <c r="REE67" s="12"/>
      <c r="REF67" s="11"/>
      <c r="REG67" s="12"/>
      <c r="REH67" s="12"/>
      <c r="REI67" s="12"/>
      <c r="REJ67" s="12"/>
      <c r="REK67" s="11"/>
      <c r="REL67" s="12"/>
      <c r="REM67" s="12"/>
      <c r="REN67" s="12"/>
      <c r="REO67" s="12"/>
      <c r="REP67" s="11"/>
      <c r="REQ67" s="12"/>
      <c r="RER67" s="12"/>
      <c r="RES67" s="12"/>
      <c r="RET67" s="12"/>
      <c r="REU67" s="11"/>
      <c r="REV67" s="12"/>
      <c r="REW67" s="12"/>
      <c r="REX67" s="12"/>
      <c r="REY67" s="12"/>
      <c r="REZ67" s="11"/>
      <c r="RFA67" s="12"/>
      <c r="RFB67" s="12"/>
      <c r="RFC67" s="12"/>
      <c r="RFD67" s="12"/>
      <c r="RFE67" s="11"/>
      <c r="RFF67" s="12"/>
      <c r="RFG67" s="12"/>
      <c r="RFH67" s="12"/>
      <c r="RFI67" s="12"/>
      <c r="RFJ67" s="11"/>
      <c r="RFK67" s="12"/>
      <c r="RFL67" s="12"/>
      <c r="RFM67" s="12"/>
      <c r="RFN67" s="12"/>
      <c r="RFO67" s="11"/>
      <c r="RFP67" s="12"/>
      <c r="RFQ67" s="12"/>
      <c r="RFR67" s="12"/>
      <c r="RFS67" s="12"/>
      <c r="RFT67" s="11"/>
      <c r="RFU67" s="12"/>
      <c r="RFV67" s="12"/>
      <c r="RFW67" s="12"/>
      <c r="RFX67" s="12"/>
      <c r="RFY67" s="11"/>
      <c r="RFZ67" s="12"/>
      <c r="RGA67" s="12"/>
      <c r="RGB67" s="12"/>
      <c r="RGC67" s="12"/>
      <c r="RGD67" s="11"/>
      <c r="RGE67" s="12"/>
      <c r="RGF67" s="12"/>
      <c r="RGG67" s="12"/>
      <c r="RGH67" s="12"/>
      <c r="RGI67" s="11"/>
      <c r="RGJ67" s="12"/>
      <c r="RGK67" s="12"/>
      <c r="RGL67" s="12"/>
      <c r="RGM67" s="12"/>
      <c r="RGN67" s="11"/>
      <c r="RGO67" s="12"/>
      <c r="RGP67" s="12"/>
      <c r="RGQ67" s="12"/>
      <c r="RGR67" s="12"/>
      <c r="RGS67" s="11"/>
      <c r="RGT67" s="12"/>
      <c r="RGU67" s="12"/>
      <c r="RGV67" s="12"/>
      <c r="RGW67" s="12"/>
      <c r="RGX67" s="11"/>
      <c r="RGY67" s="12"/>
      <c r="RGZ67" s="12"/>
      <c r="RHA67" s="12"/>
      <c r="RHB67" s="12"/>
      <c r="RHC67" s="11"/>
      <c r="RHD67" s="12"/>
      <c r="RHE67" s="12"/>
      <c r="RHF67" s="12"/>
      <c r="RHG67" s="12"/>
      <c r="RHH67" s="11"/>
      <c r="RHI67" s="12"/>
      <c r="RHJ67" s="12"/>
      <c r="RHK67" s="12"/>
      <c r="RHL67" s="12"/>
      <c r="RHM67" s="11"/>
      <c r="RHN67" s="12"/>
      <c r="RHO67" s="12"/>
      <c r="RHP67" s="12"/>
      <c r="RHQ67" s="12"/>
      <c r="RHR67" s="11"/>
      <c r="RHS67" s="12"/>
      <c r="RHT67" s="12"/>
      <c r="RHU67" s="12"/>
      <c r="RHV67" s="12"/>
      <c r="RHW67" s="11"/>
      <c r="RHX67" s="12"/>
      <c r="RHY67" s="12"/>
      <c r="RHZ67" s="12"/>
      <c r="RIA67" s="12"/>
      <c r="RIB67" s="11"/>
      <c r="RIC67" s="12"/>
      <c r="RID67" s="12"/>
      <c r="RIE67" s="12"/>
      <c r="RIF67" s="12"/>
      <c r="RIG67" s="11"/>
      <c r="RIH67" s="12"/>
      <c r="RII67" s="12"/>
      <c r="RIJ67" s="12"/>
      <c r="RIK67" s="12"/>
      <c r="RIL67" s="11"/>
      <c r="RIM67" s="12"/>
      <c r="RIN67" s="12"/>
      <c r="RIO67" s="12"/>
      <c r="RIP67" s="12"/>
      <c r="RIQ67" s="11"/>
      <c r="RIR67" s="12"/>
      <c r="RIS67" s="12"/>
      <c r="RIT67" s="12"/>
      <c r="RIU67" s="12"/>
      <c r="RIV67" s="11"/>
      <c r="RIW67" s="12"/>
      <c r="RIX67" s="12"/>
      <c r="RIY67" s="12"/>
      <c r="RIZ67" s="12"/>
      <c r="RJA67" s="11"/>
      <c r="RJB67" s="12"/>
      <c r="RJC67" s="12"/>
      <c r="RJD67" s="12"/>
      <c r="RJE67" s="12"/>
      <c r="RJF67" s="11"/>
      <c r="RJG67" s="12"/>
      <c r="RJH67" s="12"/>
      <c r="RJI67" s="12"/>
      <c r="RJJ67" s="12"/>
      <c r="RJK67" s="11"/>
      <c r="RJL67" s="12"/>
      <c r="RJM67" s="12"/>
      <c r="RJN67" s="12"/>
      <c r="RJO67" s="12"/>
      <c r="RJP67" s="11"/>
      <c r="RJQ67" s="12"/>
      <c r="RJR67" s="12"/>
      <c r="RJS67" s="12"/>
      <c r="RJT67" s="12"/>
      <c r="RJU67" s="11"/>
      <c r="RJV67" s="12"/>
      <c r="RJW67" s="12"/>
      <c r="RJX67" s="12"/>
      <c r="RJY67" s="12"/>
      <c r="RJZ67" s="11"/>
      <c r="RKA67" s="12"/>
      <c r="RKB67" s="12"/>
      <c r="RKC67" s="12"/>
      <c r="RKD67" s="12"/>
      <c r="RKE67" s="11"/>
      <c r="RKF67" s="12"/>
      <c r="RKG67" s="12"/>
      <c r="RKH67" s="12"/>
      <c r="RKI67" s="12"/>
      <c r="RKJ67" s="11"/>
      <c r="RKK67" s="12"/>
      <c r="RKL67" s="12"/>
      <c r="RKM67" s="12"/>
      <c r="RKN67" s="12"/>
      <c r="RKO67" s="11"/>
      <c r="RKP67" s="12"/>
      <c r="RKQ67" s="12"/>
      <c r="RKR67" s="12"/>
      <c r="RKS67" s="12"/>
      <c r="RKT67" s="11"/>
      <c r="RKU67" s="12"/>
      <c r="RKV67" s="12"/>
      <c r="RKW67" s="12"/>
      <c r="RKX67" s="12"/>
      <c r="RKY67" s="11"/>
      <c r="RKZ67" s="12"/>
      <c r="RLA67" s="12"/>
      <c r="RLB67" s="12"/>
      <c r="RLC67" s="12"/>
      <c r="RLD67" s="11"/>
      <c r="RLE67" s="12"/>
      <c r="RLF67" s="12"/>
      <c r="RLG67" s="12"/>
      <c r="RLH67" s="12"/>
      <c r="RLI67" s="11"/>
      <c r="RLJ67" s="12"/>
      <c r="RLK67" s="12"/>
      <c r="RLL67" s="12"/>
      <c r="RLM67" s="12"/>
      <c r="RLN67" s="11"/>
      <c r="RLO67" s="12"/>
      <c r="RLP67" s="12"/>
      <c r="RLQ67" s="12"/>
      <c r="RLR67" s="12"/>
      <c r="RLS67" s="11"/>
      <c r="RLT67" s="12"/>
      <c r="RLU67" s="12"/>
      <c r="RLV67" s="12"/>
      <c r="RLW67" s="12"/>
      <c r="RLX67" s="11"/>
      <c r="RLY67" s="12"/>
      <c r="RLZ67" s="12"/>
      <c r="RMA67" s="12"/>
      <c r="RMB67" s="12"/>
      <c r="RMC67" s="11"/>
      <c r="RMD67" s="12"/>
      <c r="RME67" s="12"/>
      <c r="RMF67" s="12"/>
      <c r="RMG67" s="12"/>
      <c r="RMH67" s="11"/>
      <c r="RMI67" s="12"/>
      <c r="RMJ67" s="12"/>
      <c r="RMK67" s="12"/>
      <c r="RML67" s="12"/>
      <c r="RMM67" s="11"/>
      <c r="RMN67" s="12"/>
      <c r="RMO67" s="12"/>
      <c r="RMP67" s="12"/>
      <c r="RMQ67" s="12"/>
      <c r="RMR67" s="11"/>
      <c r="RMS67" s="12"/>
      <c r="RMT67" s="12"/>
      <c r="RMU67" s="12"/>
      <c r="RMV67" s="12"/>
      <c r="RMW67" s="11"/>
      <c r="RMX67" s="12"/>
      <c r="RMY67" s="12"/>
      <c r="RMZ67" s="12"/>
      <c r="RNA67" s="12"/>
      <c r="RNB67" s="11"/>
      <c r="RNC67" s="12"/>
      <c r="RND67" s="12"/>
      <c r="RNE67" s="12"/>
      <c r="RNF67" s="12"/>
      <c r="RNG67" s="11"/>
      <c r="RNH67" s="12"/>
      <c r="RNI67" s="12"/>
      <c r="RNJ67" s="12"/>
      <c r="RNK67" s="12"/>
      <c r="RNL67" s="11"/>
      <c r="RNM67" s="12"/>
      <c r="RNN67" s="12"/>
      <c r="RNO67" s="12"/>
      <c r="RNP67" s="12"/>
      <c r="RNQ67" s="11"/>
      <c r="RNR67" s="12"/>
      <c r="RNS67" s="12"/>
      <c r="RNT67" s="12"/>
      <c r="RNU67" s="12"/>
      <c r="RNV67" s="11"/>
      <c r="RNW67" s="12"/>
      <c r="RNX67" s="12"/>
      <c r="RNY67" s="12"/>
      <c r="RNZ67" s="12"/>
      <c r="ROA67" s="11"/>
      <c r="ROB67" s="12"/>
      <c r="ROC67" s="12"/>
      <c r="ROD67" s="12"/>
      <c r="ROE67" s="12"/>
      <c r="ROF67" s="11"/>
      <c r="ROG67" s="12"/>
      <c r="ROH67" s="12"/>
      <c r="ROI67" s="12"/>
      <c r="ROJ67" s="12"/>
      <c r="ROK67" s="11"/>
      <c r="ROL67" s="12"/>
      <c r="ROM67" s="12"/>
      <c r="RON67" s="12"/>
      <c r="ROO67" s="12"/>
      <c r="ROP67" s="11"/>
      <c r="ROQ67" s="12"/>
      <c r="ROR67" s="12"/>
      <c r="ROS67" s="12"/>
      <c r="ROT67" s="12"/>
      <c r="ROU67" s="11"/>
      <c r="ROV67" s="12"/>
      <c r="ROW67" s="12"/>
      <c r="ROX67" s="12"/>
      <c r="ROY67" s="12"/>
      <c r="ROZ67" s="11"/>
      <c r="RPA67" s="12"/>
      <c r="RPB67" s="12"/>
      <c r="RPC67" s="12"/>
      <c r="RPD67" s="12"/>
      <c r="RPE67" s="11"/>
      <c r="RPF67" s="12"/>
      <c r="RPG67" s="12"/>
      <c r="RPH67" s="12"/>
      <c r="RPI67" s="12"/>
      <c r="RPJ67" s="11"/>
      <c r="RPK67" s="12"/>
      <c r="RPL67" s="12"/>
      <c r="RPM67" s="12"/>
      <c r="RPN67" s="12"/>
      <c r="RPO67" s="11"/>
      <c r="RPP67" s="12"/>
      <c r="RPQ67" s="12"/>
      <c r="RPR67" s="12"/>
      <c r="RPS67" s="12"/>
      <c r="RPT67" s="11"/>
      <c r="RPU67" s="12"/>
      <c r="RPV67" s="12"/>
      <c r="RPW67" s="12"/>
      <c r="RPX67" s="12"/>
      <c r="RPY67" s="11"/>
      <c r="RPZ67" s="12"/>
      <c r="RQA67" s="12"/>
      <c r="RQB67" s="12"/>
      <c r="RQC67" s="12"/>
      <c r="RQD67" s="11"/>
      <c r="RQE67" s="12"/>
      <c r="RQF67" s="12"/>
      <c r="RQG67" s="12"/>
      <c r="RQH67" s="12"/>
      <c r="RQI67" s="11"/>
      <c r="RQJ67" s="12"/>
      <c r="RQK67" s="12"/>
      <c r="RQL67" s="12"/>
      <c r="RQM67" s="12"/>
      <c r="RQN67" s="11"/>
      <c r="RQO67" s="12"/>
      <c r="RQP67" s="12"/>
      <c r="RQQ67" s="12"/>
      <c r="RQR67" s="12"/>
      <c r="RQS67" s="11"/>
      <c r="RQT67" s="12"/>
      <c r="RQU67" s="12"/>
      <c r="RQV67" s="12"/>
      <c r="RQW67" s="12"/>
      <c r="RQX67" s="11"/>
      <c r="RQY67" s="12"/>
      <c r="RQZ67" s="12"/>
      <c r="RRA67" s="12"/>
      <c r="RRB67" s="12"/>
      <c r="RRC67" s="11"/>
      <c r="RRD67" s="12"/>
      <c r="RRE67" s="12"/>
      <c r="RRF67" s="12"/>
      <c r="RRG67" s="12"/>
      <c r="RRH67" s="11"/>
      <c r="RRI67" s="12"/>
      <c r="RRJ67" s="12"/>
      <c r="RRK67" s="12"/>
      <c r="RRL67" s="12"/>
      <c r="RRM67" s="11"/>
      <c r="RRN67" s="12"/>
      <c r="RRO67" s="12"/>
      <c r="RRP67" s="12"/>
      <c r="RRQ67" s="12"/>
      <c r="RRR67" s="11"/>
      <c r="RRS67" s="12"/>
      <c r="RRT67" s="12"/>
      <c r="RRU67" s="12"/>
      <c r="RRV67" s="12"/>
      <c r="RRW67" s="11"/>
      <c r="RRX67" s="12"/>
      <c r="RRY67" s="12"/>
      <c r="RRZ67" s="12"/>
      <c r="RSA67" s="12"/>
      <c r="RSB67" s="11"/>
      <c r="RSC67" s="12"/>
      <c r="RSD67" s="12"/>
      <c r="RSE67" s="12"/>
      <c r="RSF67" s="12"/>
      <c r="RSG67" s="11"/>
      <c r="RSH67" s="12"/>
      <c r="RSI67" s="12"/>
      <c r="RSJ67" s="12"/>
      <c r="RSK67" s="12"/>
      <c r="RSL67" s="11"/>
      <c r="RSM67" s="12"/>
      <c r="RSN67" s="12"/>
      <c r="RSO67" s="12"/>
      <c r="RSP67" s="12"/>
      <c r="RSQ67" s="11"/>
      <c r="RSR67" s="12"/>
      <c r="RSS67" s="12"/>
      <c r="RST67" s="12"/>
      <c r="RSU67" s="12"/>
      <c r="RSV67" s="11"/>
      <c r="RSW67" s="12"/>
      <c r="RSX67" s="12"/>
      <c r="RSY67" s="12"/>
      <c r="RSZ67" s="12"/>
      <c r="RTA67" s="11"/>
      <c r="RTB67" s="12"/>
      <c r="RTC67" s="12"/>
      <c r="RTD67" s="12"/>
      <c r="RTE67" s="12"/>
      <c r="RTF67" s="11"/>
      <c r="RTG67" s="12"/>
      <c r="RTH67" s="12"/>
      <c r="RTI67" s="12"/>
      <c r="RTJ67" s="12"/>
      <c r="RTK67" s="11"/>
      <c r="RTL67" s="12"/>
      <c r="RTM67" s="12"/>
      <c r="RTN67" s="12"/>
      <c r="RTO67" s="12"/>
      <c r="RTP67" s="11"/>
      <c r="RTQ67" s="12"/>
      <c r="RTR67" s="12"/>
      <c r="RTS67" s="12"/>
      <c r="RTT67" s="12"/>
      <c r="RTU67" s="11"/>
      <c r="RTV67" s="12"/>
      <c r="RTW67" s="12"/>
      <c r="RTX67" s="12"/>
      <c r="RTY67" s="12"/>
      <c r="RTZ67" s="11"/>
      <c r="RUA67" s="12"/>
      <c r="RUB67" s="12"/>
      <c r="RUC67" s="12"/>
      <c r="RUD67" s="12"/>
      <c r="RUE67" s="11"/>
      <c r="RUF67" s="12"/>
      <c r="RUG67" s="12"/>
      <c r="RUH67" s="12"/>
      <c r="RUI67" s="12"/>
      <c r="RUJ67" s="11"/>
      <c r="RUK67" s="12"/>
      <c r="RUL67" s="12"/>
      <c r="RUM67" s="12"/>
      <c r="RUN67" s="12"/>
      <c r="RUO67" s="11"/>
      <c r="RUP67" s="12"/>
      <c r="RUQ67" s="12"/>
      <c r="RUR67" s="12"/>
      <c r="RUS67" s="12"/>
      <c r="RUT67" s="11"/>
      <c r="RUU67" s="12"/>
      <c r="RUV67" s="12"/>
      <c r="RUW67" s="12"/>
      <c r="RUX67" s="12"/>
      <c r="RUY67" s="11"/>
      <c r="RUZ67" s="12"/>
      <c r="RVA67" s="12"/>
      <c r="RVB67" s="12"/>
      <c r="RVC67" s="12"/>
      <c r="RVD67" s="11"/>
      <c r="RVE67" s="12"/>
      <c r="RVF67" s="12"/>
      <c r="RVG67" s="12"/>
      <c r="RVH67" s="12"/>
      <c r="RVI67" s="11"/>
      <c r="RVJ67" s="12"/>
      <c r="RVK67" s="12"/>
      <c r="RVL67" s="12"/>
      <c r="RVM67" s="12"/>
      <c r="RVN67" s="11"/>
      <c r="RVO67" s="12"/>
      <c r="RVP67" s="12"/>
      <c r="RVQ67" s="12"/>
      <c r="RVR67" s="12"/>
      <c r="RVS67" s="11"/>
      <c r="RVT67" s="12"/>
      <c r="RVU67" s="12"/>
      <c r="RVV67" s="12"/>
      <c r="RVW67" s="12"/>
      <c r="RVX67" s="11"/>
      <c r="RVY67" s="12"/>
      <c r="RVZ67" s="12"/>
      <c r="RWA67" s="12"/>
      <c r="RWB67" s="12"/>
      <c r="RWC67" s="11"/>
      <c r="RWD67" s="12"/>
      <c r="RWE67" s="12"/>
      <c r="RWF67" s="12"/>
      <c r="RWG67" s="12"/>
      <c r="RWH67" s="11"/>
      <c r="RWI67" s="12"/>
      <c r="RWJ67" s="12"/>
      <c r="RWK67" s="12"/>
      <c r="RWL67" s="12"/>
      <c r="RWM67" s="11"/>
      <c r="RWN67" s="12"/>
      <c r="RWO67" s="12"/>
      <c r="RWP67" s="12"/>
      <c r="RWQ67" s="12"/>
      <c r="RWR67" s="11"/>
      <c r="RWS67" s="12"/>
      <c r="RWT67" s="12"/>
      <c r="RWU67" s="12"/>
      <c r="RWV67" s="12"/>
      <c r="RWW67" s="11"/>
      <c r="RWX67" s="12"/>
      <c r="RWY67" s="12"/>
      <c r="RWZ67" s="12"/>
      <c r="RXA67" s="12"/>
      <c r="RXB67" s="11"/>
      <c r="RXC67" s="12"/>
      <c r="RXD67" s="12"/>
      <c r="RXE67" s="12"/>
      <c r="RXF67" s="12"/>
      <c r="RXG67" s="11"/>
      <c r="RXH67" s="12"/>
      <c r="RXI67" s="12"/>
      <c r="RXJ67" s="12"/>
      <c r="RXK67" s="12"/>
      <c r="RXL67" s="11"/>
      <c r="RXM67" s="12"/>
      <c r="RXN67" s="12"/>
      <c r="RXO67" s="12"/>
      <c r="RXP67" s="12"/>
      <c r="RXQ67" s="11"/>
      <c r="RXR67" s="12"/>
      <c r="RXS67" s="12"/>
      <c r="RXT67" s="12"/>
      <c r="RXU67" s="12"/>
      <c r="RXV67" s="11"/>
      <c r="RXW67" s="12"/>
      <c r="RXX67" s="12"/>
      <c r="RXY67" s="12"/>
      <c r="RXZ67" s="12"/>
      <c r="RYA67" s="11"/>
      <c r="RYB67" s="12"/>
      <c r="RYC67" s="12"/>
      <c r="RYD67" s="12"/>
      <c r="RYE67" s="12"/>
      <c r="RYF67" s="11"/>
      <c r="RYG67" s="12"/>
      <c r="RYH67" s="12"/>
      <c r="RYI67" s="12"/>
      <c r="RYJ67" s="12"/>
      <c r="RYK67" s="11"/>
      <c r="RYL67" s="12"/>
      <c r="RYM67" s="12"/>
      <c r="RYN67" s="12"/>
      <c r="RYO67" s="12"/>
      <c r="RYP67" s="11"/>
      <c r="RYQ67" s="12"/>
      <c r="RYR67" s="12"/>
      <c r="RYS67" s="12"/>
      <c r="RYT67" s="12"/>
      <c r="RYU67" s="11"/>
      <c r="RYV67" s="12"/>
      <c r="RYW67" s="12"/>
      <c r="RYX67" s="12"/>
      <c r="RYY67" s="12"/>
      <c r="RYZ67" s="11"/>
      <c r="RZA67" s="12"/>
      <c r="RZB67" s="12"/>
      <c r="RZC67" s="12"/>
      <c r="RZD67" s="12"/>
      <c r="RZE67" s="11"/>
      <c r="RZF67" s="12"/>
      <c r="RZG67" s="12"/>
      <c r="RZH67" s="12"/>
      <c r="RZI67" s="12"/>
      <c r="RZJ67" s="11"/>
      <c r="RZK67" s="12"/>
      <c r="RZL67" s="12"/>
      <c r="RZM67" s="12"/>
      <c r="RZN67" s="12"/>
      <c r="RZO67" s="11"/>
      <c r="RZP67" s="12"/>
      <c r="RZQ67" s="12"/>
      <c r="RZR67" s="12"/>
      <c r="RZS67" s="12"/>
      <c r="RZT67" s="11"/>
      <c r="RZU67" s="12"/>
      <c r="RZV67" s="12"/>
      <c r="RZW67" s="12"/>
      <c r="RZX67" s="12"/>
      <c r="RZY67" s="11"/>
      <c r="RZZ67" s="12"/>
      <c r="SAA67" s="12"/>
      <c r="SAB67" s="12"/>
      <c r="SAC67" s="12"/>
      <c r="SAD67" s="11"/>
      <c r="SAE67" s="12"/>
      <c r="SAF67" s="12"/>
      <c r="SAG67" s="12"/>
      <c r="SAH67" s="12"/>
      <c r="SAI67" s="11"/>
      <c r="SAJ67" s="12"/>
      <c r="SAK67" s="12"/>
      <c r="SAL67" s="12"/>
      <c r="SAM67" s="12"/>
      <c r="SAN67" s="11"/>
      <c r="SAO67" s="12"/>
      <c r="SAP67" s="12"/>
      <c r="SAQ67" s="12"/>
      <c r="SAR67" s="12"/>
      <c r="SAS67" s="11"/>
      <c r="SAT67" s="12"/>
      <c r="SAU67" s="12"/>
      <c r="SAV67" s="12"/>
      <c r="SAW67" s="12"/>
      <c r="SAX67" s="11"/>
      <c r="SAY67" s="12"/>
      <c r="SAZ67" s="12"/>
      <c r="SBA67" s="12"/>
      <c r="SBB67" s="12"/>
      <c r="SBC67" s="11"/>
      <c r="SBD67" s="12"/>
      <c r="SBE67" s="12"/>
      <c r="SBF67" s="12"/>
      <c r="SBG67" s="12"/>
      <c r="SBH67" s="11"/>
      <c r="SBI67" s="12"/>
      <c r="SBJ67" s="12"/>
      <c r="SBK67" s="12"/>
      <c r="SBL67" s="12"/>
      <c r="SBM67" s="11"/>
      <c r="SBN67" s="12"/>
      <c r="SBO67" s="12"/>
      <c r="SBP67" s="12"/>
      <c r="SBQ67" s="12"/>
      <c r="SBR67" s="11"/>
      <c r="SBS67" s="12"/>
      <c r="SBT67" s="12"/>
      <c r="SBU67" s="12"/>
      <c r="SBV67" s="12"/>
      <c r="SBW67" s="11"/>
      <c r="SBX67" s="12"/>
      <c r="SBY67" s="12"/>
      <c r="SBZ67" s="12"/>
      <c r="SCA67" s="12"/>
      <c r="SCB67" s="11"/>
      <c r="SCC67" s="12"/>
      <c r="SCD67" s="12"/>
      <c r="SCE67" s="12"/>
      <c r="SCF67" s="12"/>
      <c r="SCG67" s="11"/>
      <c r="SCH67" s="12"/>
      <c r="SCI67" s="12"/>
      <c r="SCJ67" s="12"/>
      <c r="SCK67" s="12"/>
      <c r="SCL67" s="11"/>
      <c r="SCM67" s="12"/>
      <c r="SCN67" s="12"/>
      <c r="SCO67" s="12"/>
      <c r="SCP67" s="12"/>
      <c r="SCQ67" s="11"/>
      <c r="SCR67" s="12"/>
      <c r="SCS67" s="12"/>
      <c r="SCT67" s="12"/>
      <c r="SCU67" s="12"/>
      <c r="SCV67" s="11"/>
      <c r="SCW67" s="12"/>
      <c r="SCX67" s="12"/>
      <c r="SCY67" s="12"/>
      <c r="SCZ67" s="12"/>
      <c r="SDA67" s="11"/>
      <c r="SDB67" s="12"/>
      <c r="SDC67" s="12"/>
      <c r="SDD67" s="12"/>
      <c r="SDE67" s="12"/>
      <c r="SDF67" s="11"/>
      <c r="SDG67" s="12"/>
      <c r="SDH67" s="12"/>
      <c r="SDI67" s="12"/>
      <c r="SDJ67" s="12"/>
      <c r="SDK67" s="11"/>
      <c r="SDL67" s="12"/>
      <c r="SDM67" s="12"/>
      <c r="SDN67" s="12"/>
      <c r="SDO67" s="12"/>
      <c r="SDP67" s="11"/>
      <c r="SDQ67" s="12"/>
      <c r="SDR67" s="12"/>
      <c r="SDS67" s="12"/>
      <c r="SDT67" s="12"/>
      <c r="SDU67" s="11"/>
      <c r="SDV67" s="12"/>
      <c r="SDW67" s="12"/>
      <c r="SDX67" s="12"/>
      <c r="SDY67" s="12"/>
      <c r="SDZ67" s="11"/>
      <c r="SEA67" s="12"/>
      <c r="SEB67" s="12"/>
      <c r="SEC67" s="12"/>
      <c r="SED67" s="12"/>
      <c r="SEE67" s="11"/>
      <c r="SEF67" s="12"/>
      <c r="SEG67" s="12"/>
      <c r="SEH67" s="12"/>
      <c r="SEI67" s="12"/>
      <c r="SEJ67" s="11"/>
      <c r="SEK67" s="12"/>
      <c r="SEL67" s="12"/>
      <c r="SEM67" s="12"/>
      <c r="SEN67" s="12"/>
      <c r="SEO67" s="11"/>
      <c r="SEP67" s="12"/>
      <c r="SEQ67" s="12"/>
      <c r="SER67" s="12"/>
      <c r="SES67" s="12"/>
      <c r="SET67" s="11"/>
      <c r="SEU67" s="12"/>
      <c r="SEV67" s="12"/>
      <c r="SEW67" s="12"/>
      <c r="SEX67" s="12"/>
      <c r="SEY67" s="11"/>
      <c r="SEZ67" s="12"/>
      <c r="SFA67" s="12"/>
      <c r="SFB67" s="12"/>
      <c r="SFC67" s="12"/>
      <c r="SFD67" s="11"/>
      <c r="SFE67" s="12"/>
      <c r="SFF67" s="12"/>
      <c r="SFG67" s="12"/>
      <c r="SFH67" s="12"/>
      <c r="SFI67" s="11"/>
      <c r="SFJ67" s="12"/>
      <c r="SFK67" s="12"/>
      <c r="SFL67" s="12"/>
      <c r="SFM67" s="12"/>
      <c r="SFN67" s="11"/>
      <c r="SFO67" s="12"/>
      <c r="SFP67" s="12"/>
      <c r="SFQ67" s="12"/>
      <c r="SFR67" s="12"/>
      <c r="SFS67" s="11"/>
      <c r="SFT67" s="12"/>
      <c r="SFU67" s="12"/>
      <c r="SFV67" s="12"/>
      <c r="SFW67" s="12"/>
      <c r="SFX67" s="11"/>
      <c r="SFY67" s="12"/>
      <c r="SFZ67" s="12"/>
      <c r="SGA67" s="12"/>
      <c r="SGB67" s="12"/>
      <c r="SGC67" s="11"/>
      <c r="SGD67" s="12"/>
      <c r="SGE67" s="12"/>
      <c r="SGF67" s="12"/>
      <c r="SGG67" s="12"/>
      <c r="SGH67" s="11"/>
      <c r="SGI67" s="12"/>
      <c r="SGJ67" s="12"/>
      <c r="SGK67" s="12"/>
      <c r="SGL67" s="12"/>
      <c r="SGM67" s="11"/>
      <c r="SGN67" s="12"/>
      <c r="SGO67" s="12"/>
      <c r="SGP67" s="12"/>
      <c r="SGQ67" s="12"/>
      <c r="SGR67" s="11"/>
      <c r="SGS67" s="12"/>
      <c r="SGT67" s="12"/>
      <c r="SGU67" s="12"/>
      <c r="SGV67" s="12"/>
      <c r="SGW67" s="11"/>
      <c r="SGX67" s="12"/>
      <c r="SGY67" s="12"/>
      <c r="SGZ67" s="12"/>
      <c r="SHA67" s="12"/>
      <c r="SHB67" s="11"/>
      <c r="SHC67" s="12"/>
      <c r="SHD67" s="12"/>
      <c r="SHE67" s="12"/>
      <c r="SHF67" s="12"/>
      <c r="SHG67" s="11"/>
      <c r="SHH67" s="12"/>
      <c r="SHI67" s="12"/>
      <c r="SHJ67" s="12"/>
      <c r="SHK67" s="12"/>
      <c r="SHL67" s="11"/>
      <c r="SHM67" s="12"/>
      <c r="SHN67" s="12"/>
      <c r="SHO67" s="12"/>
      <c r="SHP67" s="12"/>
      <c r="SHQ67" s="11"/>
      <c r="SHR67" s="12"/>
      <c r="SHS67" s="12"/>
      <c r="SHT67" s="12"/>
      <c r="SHU67" s="12"/>
      <c r="SHV67" s="11"/>
      <c r="SHW67" s="12"/>
      <c r="SHX67" s="12"/>
      <c r="SHY67" s="12"/>
      <c r="SHZ67" s="12"/>
      <c r="SIA67" s="11"/>
      <c r="SIB67" s="12"/>
      <c r="SIC67" s="12"/>
      <c r="SID67" s="12"/>
      <c r="SIE67" s="12"/>
      <c r="SIF67" s="11"/>
      <c r="SIG67" s="12"/>
      <c r="SIH67" s="12"/>
      <c r="SII67" s="12"/>
      <c r="SIJ67" s="12"/>
      <c r="SIK67" s="11"/>
      <c r="SIL67" s="12"/>
      <c r="SIM67" s="12"/>
      <c r="SIN67" s="12"/>
      <c r="SIO67" s="12"/>
      <c r="SIP67" s="11"/>
      <c r="SIQ67" s="12"/>
      <c r="SIR67" s="12"/>
      <c r="SIS67" s="12"/>
      <c r="SIT67" s="12"/>
      <c r="SIU67" s="11"/>
      <c r="SIV67" s="12"/>
      <c r="SIW67" s="12"/>
      <c r="SIX67" s="12"/>
      <c r="SIY67" s="12"/>
      <c r="SIZ67" s="11"/>
      <c r="SJA67" s="12"/>
      <c r="SJB67" s="12"/>
      <c r="SJC67" s="12"/>
      <c r="SJD67" s="12"/>
      <c r="SJE67" s="11"/>
      <c r="SJF67" s="12"/>
      <c r="SJG67" s="12"/>
      <c r="SJH67" s="12"/>
      <c r="SJI67" s="12"/>
      <c r="SJJ67" s="11"/>
      <c r="SJK67" s="12"/>
      <c r="SJL67" s="12"/>
      <c r="SJM67" s="12"/>
      <c r="SJN67" s="12"/>
      <c r="SJO67" s="11"/>
      <c r="SJP67" s="12"/>
      <c r="SJQ67" s="12"/>
      <c r="SJR67" s="12"/>
      <c r="SJS67" s="12"/>
      <c r="SJT67" s="11"/>
      <c r="SJU67" s="12"/>
      <c r="SJV67" s="12"/>
      <c r="SJW67" s="12"/>
      <c r="SJX67" s="12"/>
      <c r="SJY67" s="11"/>
      <c r="SJZ67" s="12"/>
      <c r="SKA67" s="12"/>
      <c r="SKB67" s="12"/>
      <c r="SKC67" s="12"/>
      <c r="SKD67" s="11"/>
      <c r="SKE67" s="12"/>
      <c r="SKF67" s="12"/>
      <c r="SKG67" s="12"/>
      <c r="SKH67" s="12"/>
      <c r="SKI67" s="11"/>
      <c r="SKJ67" s="12"/>
      <c r="SKK67" s="12"/>
      <c r="SKL67" s="12"/>
      <c r="SKM67" s="12"/>
      <c r="SKN67" s="11"/>
      <c r="SKO67" s="12"/>
      <c r="SKP67" s="12"/>
      <c r="SKQ67" s="12"/>
      <c r="SKR67" s="12"/>
      <c r="SKS67" s="11"/>
      <c r="SKT67" s="12"/>
      <c r="SKU67" s="12"/>
      <c r="SKV67" s="12"/>
      <c r="SKW67" s="12"/>
      <c r="SKX67" s="11"/>
      <c r="SKY67" s="12"/>
      <c r="SKZ67" s="12"/>
      <c r="SLA67" s="12"/>
      <c r="SLB67" s="12"/>
      <c r="SLC67" s="11"/>
      <c r="SLD67" s="12"/>
      <c r="SLE67" s="12"/>
      <c r="SLF67" s="12"/>
      <c r="SLG67" s="12"/>
      <c r="SLH67" s="11"/>
      <c r="SLI67" s="12"/>
      <c r="SLJ67" s="12"/>
      <c r="SLK67" s="12"/>
      <c r="SLL67" s="12"/>
      <c r="SLM67" s="11"/>
      <c r="SLN67" s="12"/>
      <c r="SLO67" s="12"/>
      <c r="SLP67" s="12"/>
      <c r="SLQ67" s="12"/>
      <c r="SLR67" s="11"/>
      <c r="SLS67" s="12"/>
      <c r="SLT67" s="12"/>
      <c r="SLU67" s="12"/>
      <c r="SLV67" s="12"/>
      <c r="SLW67" s="11"/>
      <c r="SLX67" s="12"/>
      <c r="SLY67" s="12"/>
      <c r="SLZ67" s="12"/>
      <c r="SMA67" s="12"/>
      <c r="SMB67" s="11"/>
      <c r="SMC67" s="12"/>
      <c r="SMD67" s="12"/>
      <c r="SME67" s="12"/>
      <c r="SMF67" s="12"/>
      <c r="SMG67" s="11"/>
      <c r="SMH67" s="12"/>
      <c r="SMI67" s="12"/>
      <c r="SMJ67" s="12"/>
      <c r="SMK67" s="12"/>
      <c r="SML67" s="11"/>
      <c r="SMM67" s="12"/>
      <c r="SMN67" s="12"/>
      <c r="SMO67" s="12"/>
      <c r="SMP67" s="12"/>
      <c r="SMQ67" s="11"/>
      <c r="SMR67" s="12"/>
      <c r="SMS67" s="12"/>
      <c r="SMT67" s="12"/>
      <c r="SMU67" s="12"/>
      <c r="SMV67" s="11"/>
      <c r="SMW67" s="12"/>
      <c r="SMX67" s="12"/>
      <c r="SMY67" s="12"/>
      <c r="SMZ67" s="12"/>
      <c r="SNA67" s="11"/>
      <c r="SNB67" s="12"/>
      <c r="SNC67" s="12"/>
      <c r="SND67" s="12"/>
      <c r="SNE67" s="12"/>
      <c r="SNF67" s="11"/>
      <c r="SNG67" s="12"/>
      <c r="SNH67" s="12"/>
      <c r="SNI67" s="12"/>
      <c r="SNJ67" s="12"/>
      <c r="SNK67" s="11"/>
      <c r="SNL67" s="12"/>
      <c r="SNM67" s="12"/>
      <c r="SNN67" s="12"/>
      <c r="SNO67" s="12"/>
      <c r="SNP67" s="11"/>
      <c r="SNQ67" s="12"/>
      <c r="SNR67" s="12"/>
      <c r="SNS67" s="12"/>
      <c r="SNT67" s="12"/>
      <c r="SNU67" s="11"/>
      <c r="SNV67" s="12"/>
      <c r="SNW67" s="12"/>
      <c r="SNX67" s="12"/>
      <c r="SNY67" s="12"/>
      <c r="SNZ67" s="11"/>
      <c r="SOA67" s="12"/>
      <c r="SOB67" s="12"/>
      <c r="SOC67" s="12"/>
      <c r="SOD67" s="12"/>
      <c r="SOE67" s="11"/>
      <c r="SOF67" s="12"/>
      <c r="SOG67" s="12"/>
      <c r="SOH67" s="12"/>
      <c r="SOI67" s="12"/>
      <c r="SOJ67" s="11"/>
      <c r="SOK67" s="12"/>
      <c r="SOL67" s="12"/>
      <c r="SOM67" s="12"/>
      <c r="SON67" s="12"/>
      <c r="SOO67" s="11"/>
      <c r="SOP67" s="12"/>
      <c r="SOQ67" s="12"/>
      <c r="SOR67" s="12"/>
      <c r="SOS67" s="12"/>
      <c r="SOT67" s="11"/>
      <c r="SOU67" s="12"/>
      <c r="SOV67" s="12"/>
      <c r="SOW67" s="12"/>
      <c r="SOX67" s="12"/>
      <c r="SOY67" s="11"/>
      <c r="SOZ67" s="12"/>
      <c r="SPA67" s="12"/>
      <c r="SPB67" s="12"/>
      <c r="SPC67" s="12"/>
      <c r="SPD67" s="11"/>
      <c r="SPE67" s="12"/>
      <c r="SPF67" s="12"/>
      <c r="SPG67" s="12"/>
      <c r="SPH67" s="12"/>
      <c r="SPI67" s="11"/>
      <c r="SPJ67" s="12"/>
      <c r="SPK67" s="12"/>
      <c r="SPL67" s="12"/>
      <c r="SPM67" s="12"/>
      <c r="SPN67" s="11"/>
      <c r="SPO67" s="12"/>
      <c r="SPP67" s="12"/>
      <c r="SPQ67" s="12"/>
      <c r="SPR67" s="12"/>
      <c r="SPS67" s="11"/>
      <c r="SPT67" s="12"/>
      <c r="SPU67" s="12"/>
      <c r="SPV67" s="12"/>
      <c r="SPW67" s="12"/>
      <c r="SPX67" s="11"/>
      <c r="SPY67" s="12"/>
      <c r="SPZ67" s="12"/>
      <c r="SQA67" s="12"/>
      <c r="SQB67" s="12"/>
      <c r="SQC67" s="11"/>
      <c r="SQD67" s="12"/>
      <c r="SQE67" s="12"/>
      <c r="SQF67" s="12"/>
      <c r="SQG67" s="12"/>
      <c r="SQH67" s="11"/>
      <c r="SQI67" s="12"/>
      <c r="SQJ67" s="12"/>
      <c r="SQK67" s="12"/>
      <c r="SQL67" s="12"/>
      <c r="SQM67" s="11"/>
      <c r="SQN67" s="12"/>
      <c r="SQO67" s="12"/>
      <c r="SQP67" s="12"/>
      <c r="SQQ67" s="12"/>
      <c r="SQR67" s="11"/>
      <c r="SQS67" s="12"/>
      <c r="SQT67" s="12"/>
      <c r="SQU67" s="12"/>
      <c r="SQV67" s="12"/>
      <c r="SQW67" s="11"/>
      <c r="SQX67" s="12"/>
      <c r="SQY67" s="12"/>
      <c r="SQZ67" s="12"/>
      <c r="SRA67" s="12"/>
      <c r="SRB67" s="11"/>
      <c r="SRC67" s="12"/>
      <c r="SRD67" s="12"/>
      <c r="SRE67" s="12"/>
      <c r="SRF67" s="12"/>
      <c r="SRG67" s="11"/>
      <c r="SRH67" s="12"/>
      <c r="SRI67" s="12"/>
      <c r="SRJ67" s="12"/>
      <c r="SRK67" s="12"/>
      <c r="SRL67" s="11"/>
      <c r="SRM67" s="12"/>
      <c r="SRN67" s="12"/>
      <c r="SRO67" s="12"/>
      <c r="SRP67" s="12"/>
      <c r="SRQ67" s="11"/>
      <c r="SRR67" s="12"/>
      <c r="SRS67" s="12"/>
      <c r="SRT67" s="12"/>
      <c r="SRU67" s="12"/>
      <c r="SRV67" s="11"/>
      <c r="SRW67" s="12"/>
      <c r="SRX67" s="12"/>
      <c r="SRY67" s="12"/>
      <c r="SRZ67" s="12"/>
      <c r="SSA67" s="11"/>
      <c r="SSB67" s="12"/>
      <c r="SSC67" s="12"/>
      <c r="SSD67" s="12"/>
      <c r="SSE67" s="12"/>
      <c r="SSF67" s="11"/>
      <c r="SSG67" s="12"/>
      <c r="SSH67" s="12"/>
      <c r="SSI67" s="12"/>
      <c r="SSJ67" s="12"/>
      <c r="SSK67" s="11"/>
      <c r="SSL67" s="12"/>
      <c r="SSM67" s="12"/>
      <c r="SSN67" s="12"/>
      <c r="SSO67" s="12"/>
      <c r="SSP67" s="11"/>
      <c r="SSQ67" s="12"/>
      <c r="SSR67" s="12"/>
      <c r="SSS67" s="12"/>
      <c r="SST67" s="12"/>
      <c r="SSU67" s="11"/>
      <c r="SSV67" s="12"/>
      <c r="SSW67" s="12"/>
      <c r="SSX67" s="12"/>
      <c r="SSY67" s="12"/>
      <c r="SSZ67" s="11"/>
      <c r="STA67" s="12"/>
      <c r="STB67" s="12"/>
      <c r="STC67" s="12"/>
      <c r="STD67" s="12"/>
      <c r="STE67" s="11"/>
      <c r="STF67" s="12"/>
      <c r="STG67" s="12"/>
      <c r="STH67" s="12"/>
      <c r="STI67" s="12"/>
      <c r="STJ67" s="11"/>
      <c r="STK67" s="12"/>
      <c r="STL67" s="12"/>
      <c r="STM67" s="12"/>
      <c r="STN67" s="12"/>
      <c r="STO67" s="11"/>
      <c r="STP67" s="12"/>
      <c r="STQ67" s="12"/>
      <c r="STR67" s="12"/>
      <c r="STS67" s="12"/>
      <c r="STT67" s="11"/>
      <c r="STU67" s="12"/>
      <c r="STV67" s="12"/>
      <c r="STW67" s="12"/>
      <c r="STX67" s="12"/>
      <c r="STY67" s="11"/>
      <c r="STZ67" s="12"/>
      <c r="SUA67" s="12"/>
      <c r="SUB67" s="12"/>
      <c r="SUC67" s="12"/>
      <c r="SUD67" s="11"/>
      <c r="SUE67" s="12"/>
      <c r="SUF67" s="12"/>
      <c r="SUG67" s="12"/>
      <c r="SUH67" s="12"/>
      <c r="SUI67" s="11"/>
      <c r="SUJ67" s="12"/>
      <c r="SUK67" s="12"/>
      <c r="SUL67" s="12"/>
      <c r="SUM67" s="12"/>
      <c r="SUN67" s="11"/>
      <c r="SUO67" s="12"/>
      <c r="SUP67" s="12"/>
      <c r="SUQ67" s="12"/>
      <c r="SUR67" s="12"/>
      <c r="SUS67" s="11"/>
      <c r="SUT67" s="12"/>
      <c r="SUU67" s="12"/>
      <c r="SUV67" s="12"/>
      <c r="SUW67" s="12"/>
      <c r="SUX67" s="11"/>
      <c r="SUY67" s="12"/>
      <c r="SUZ67" s="12"/>
      <c r="SVA67" s="12"/>
      <c r="SVB67" s="12"/>
      <c r="SVC67" s="11"/>
      <c r="SVD67" s="12"/>
      <c r="SVE67" s="12"/>
      <c r="SVF67" s="12"/>
      <c r="SVG67" s="12"/>
      <c r="SVH67" s="11"/>
      <c r="SVI67" s="12"/>
      <c r="SVJ67" s="12"/>
      <c r="SVK67" s="12"/>
      <c r="SVL67" s="12"/>
      <c r="SVM67" s="11"/>
      <c r="SVN67" s="12"/>
      <c r="SVO67" s="12"/>
      <c r="SVP67" s="12"/>
      <c r="SVQ67" s="12"/>
      <c r="SVR67" s="11"/>
      <c r="SVS67" s="12"/>
      <c r="SVT67" s="12"/>
      <c r="SVU67" s="12"/>
      <c r="SVV67" s="12"/>
      <c r="SVW67" s="11"/>
      <c r="SVX67" s="12"/>
      <c r="SVY67" s="12"/>
      <c r="SVZ67" s="12"/>
      <c r="SWA67" s="12"/>
      <c r="SWB67" s="11"/>
      <c r="SWC67" s="12"/>
      <c r="SWD67" s="12"/>
      <c r="SWE67" s="12"/>
      <c r="SWF67" s="12"/>
      <c r="SWG67" s="11"/>
      <c r="SWH67" s="12"/>
      <c r="SWI67" s="12"/>
      <c r="SWJ67" s="12"/>
      <c r="SWK67" s="12"/>
      <c r="SWL67" s="11"/>
      <c r="SWM67" s="12"/>
      <c r="SWN67" s="12"/>
      <c r="SWO67" s="12"/>
      <c r="SWP67" s="12"/>
      <c r="SWQ67" s="11"/>
      <c r="SWR67" s="12"/>
      <c r="SWS67" s="12"/>
      <c r="SWT67" s="12"/>
      <c r="SWU67" s="12"/>
      <c r="SWV67" s="11"/>
      <c r="SWW67" s="12"/>
      <c r="SWX67" s="12"/>
      <c r="SWY67" s="12"/>
      <c r="SWZ67" s="12"/>
      <c r="SXA67" s="11"/>
      <c r="SXB67" s="12"/>
      <c r="SXC67" s="12"/>
      <c r="SXD67" s="12"/>
      <c r="SXE67" s="12"/>
      <c r="SXF67" s="11"/>
      <c r="SXG67" s="12"/>
      <c r="SXH67" s="12"/>
      <c r="SXI67" s="12"/>
      <c r="SXJ67" s="12"/>
      <c r="SXK67" s="11"/>
      <c r="SXL67" s="12"/>
      <c r="SXM67" s="12"/>
      <c r="SXN67" s="12"/>
      <c r="SXO67" s="12"/>
      <c r="SXP67" s="11"/>
      <c r="SXQ67" s="12"/>
      <c r="SXR67" s="12"/>
      <c r="SXS67" s="12"/>
      <c r="SXT67" s="12"/>
      <c r="SXU67" s="11"/>
      <c r="SXV67" s="12"/>
      <c r="SXW67" s="12"/>
      <c r="SXX67" s="12"/>
      <c r="SXY67" s="12"/>
      <c r="SXZ67" s="11"/>
      <c r="SYA67" s="12"/>
      <c r="SYB67" s="12"/>
      <c r="SYC67" s="12"/>
      <c r="SYD67" s="12"/>
      <c r="SYE67" s="11"/>
      <c r="SYF67" s="12"/>
      <c r="SYG67" s="12"/>
      <c r="SYH67" s="12"/>
      <c r="SYI67" s="12"/>
      <c r="SYJ67" s="11"/>
      <c r="SYK67" s="12"/>
      <c r="SYL67" s="12"/>
      <c r="SYM67" s="12"/>
      <c r="SYN67" s="12"/>
      <c r="SYO67" s="11"/>
      <c r="SYP67" s="12"/>
      <c r="SYQ67" s="12"/>
      <c r="SYR67" s="12"/>
      <c r="SYS67" s="12"/>
      <c r="SYT67" s="11"/>
      <c r="SYU67" s="12"/>
      <c r="SYV67" s="12"/>
      <c r="SYW67" s="12"/>
      <c r="SYX67" s="12"/>
      <c r="SYY67" s="11"/>
      <c r="SYZ67" s="12"/>
      <c r="SZA67" s="12"/>
      <c r="SZB67" s="12"/>
      <c r="SZC67" s="12"/>
      <c r="SZD67" s="11"/>
      <c r="SZE67" s="12"/>
      <c r="SZF67" s="12"/>
      <c r="SZG67" s="12"/>
      <c r="SZH67" s="12"/>
      <c r="SZI67" s="11"/>
      <c r="SZJ67" s="12"/>
      <c r="SZK67" s="12"/>
      <c r="SZL67" s="12"/>
      <c r="SZM67" s="12"/>
      <c r="SZN67" s="11"/>
      <c r="SZO67" s="12"/>
      <c r="SZP67" s="12"/>
      <c r="SZQ67" s="12"/>
      <c r="SZR67" s="12"/>
      <c r="SZS67" s="11"/>
      <c r="SZT67" s="12"/>
      <c r="SZU67" s="12"/>
      <c r="SZV67" s="12"/>
      <c r="SZW67" s="12"/>
      <c r="SZX67" s="11"/>
      <c r="SZY67" s="12"/>
      <c r="SZZ67" s="12"/>
      <c r="TAA67" s="12"/>
      <c r="TAB67" s="12"/>
      <c r="TAC67" s="11"/>
      <c r="TAD67" s="12"/>
      <c r="TAE67" s="12"/>
      <c r="TAF67" s="12"/>
      <c r="TAG67" s="12"/>
      <c r="TAH67" s="11"/>
      <c r="TAI67" s="12"/>
      <c r="TAJ67" s="12"/>
      <c r="TAK67" s="12"/>
      <c r="TAL67" s="12"/>
      <c r="TAM67" s="11"/>
      <c r="TAN67" s="12"/>
      <c r="TAO67" s="12"/>
      <c r="TAP67" s="12"/>
      <c r="TAQ67" s="12"/>
      <c r="TAR67" s="11"/>
      <c r="TAS67" s="12"/>
      <c r="TAT67" s="12"/>
      <c r="TAU67" s="12"/>
      <c r="TAV67" s="12"/>
      <c r="TAW67" s="11"/>
      <c r="TAX67" s="12"/>
      <c r="TAY67" s="12"/>
      <c r="TAZ67" s="12"/>
      <c r="TBA67" s="12"/>
      <c r="TBB67" s="11"/>
      <c r="TBC67" s="12"/>
      <c r="TBD67" s="12"/>
      <c r="TBE67" s="12"/>
      <c r="TBF67" s="12"/>
      <c r="TBG67" s="11"/>
      <c r="TBH67" s="12"/>
      <c r="TBI67" s="12"/>
      <c r="TBJ67" s="12"/>
      <c r="TBK67" s="12"/>
      <c r="TBL67" s="11"/>
      <c r="TBM67" s="12"/>
      <c r="TBN67" s="12"/>
      <c r="TBO67" s="12"/>
      <c r="TBP67" s="12"/>
      <c r="TBQ67" s="11"/>
      <c r="TBR67" s="12"/>
      <c r="TBS67" s="12"/>
      <c r="TBT67" s="12"/>
      <c r="TBU67" s="12"/>
      <c r="TBV67" s="11"/>
      <c r="TBW67" s="12"/>
      <c r="TBX67" s="12"/>
      <c r="TBY67" s="12"/>
      <c r="TBZ67" s="12"/>
      <c r="TCA67" s="11"/>
      <c r="TCB67" s="12"/>
      <c r="TCC67" s="12"/>
      <c r="TCD67" s="12"/>
      <c r="TCE67" s="12"/>
      <c r="TCF67" s="11"/>
      <c r="TCG67" s="12"/>
      <c r="TCH67" s="12"/>
      <c r="TCI67" s="12"/>
      <c r="TCJ67" s="12"/>
      <c r="TCK67" s="11"/>
      <c r="TCL67" s="12"/>
      <c r="TCM67" s="12"/>
      <c r="TCN67" s="12"/>
      <c r="TCO67" s="12"/>
      <c r="TCP67" s="11"/>
      <c r="TCQ67" s="12"/>
      <c r="TCR67" s="12"/>
      <c r="TCS67" s="12"/>
      <c r="TCT67" s="12"/>
      <c r="TCU67" s="11"/>
      <c r="TCV67" s="12"/>
      <c r="TCW67" s="12"/>
      <c r="TCX67" s="12"/>
      <c r="TCY67" s="12"/>
      <c r="TCZ67" s="11"/>
      <c r="TDA67" s="12"/>
      <c r="TDB67" s="12"/>
      <c r="TDC67" s="12"/>
      <c r="TDD67" s="12"/>
      <c r="TDE67" s="11"/>
      <c r="TDF67" s="12"/>
      <c r="TDG67" s="12"/>
      <c r="TDH67" s="12"/>
      <c r="TDI67" s="12"/>
      <c r="TDJ67" s="11"/>
      <c r="TDK67" s="12"/>
      <c r="TDL67" s="12"/>
      <c r="TDM67" s="12"/>
      <c r="TDN67" s="12"/>
      <c r="TDO67" s="11"/>
      <c r="TDP67" s="12"/>
      <c r="TDQ67" s="12"/>
      <c r="TDR67" s="12"/>
      <c r="TDS67" s="12"/>
      <c r="TDT67" s="11"/>
      <c r="TDU67" s="12"/>
      <c r="TDV67" s="12"/>
      <c r="TDW67" s="12"/>
      <c r="TDX67" s="12"/>
      <c r="TDY67" s="11"/>
      <c r="TDZ67" s="12"/>
      <c r="TEA67" s="12"/>
      <c r="TEB67" s="12"/>
      <c r="TEC67" s="12"/>
      <c r="TED67" s="11"/>
      <c r="TEE67" s="12"/>
      <c r="TEF67" s="12"/>
      <c r="TEG67" s="12"/>
      <c r="TEH67" s="12"/>
      <c r="TEI67" s="11"/>
      <c r="TEJ67" s="12"/>
      <c r="TEK67" s="12"/>
      <c r="TEL67" s="12"/>
      <c r="TEM67" s="12"/>
      <c r="TEN67" s="11"/>
      <c r="TEO67" s="12"/>
      <c r="TEP67" s="12"/>
      <c r="TEQ67" s="12"/>
      <c r="TER67" s="12"/>
      <c r="TES67" s="11"/>
      <c r="TET67" s="12"/>
      <c r="TEU67" s="12"/>
      <c r="TEV67" s="12"/>
      <c r="TEW67" s="12"/>
      <c r="TEX67" s="11"/>
      <c r="TEY67" s="12"/>
      <c r="TEZ67" s="12"/>
      <c r="TFA67" s="12"/>
      <c r="TFB67" s="12"/>
      <c r="TFC67" s="11"/>
      <c r="TFD67" s="12"/>
      <c r="TFE67" s="12"/>
      <c r="TFF67" s="12"/>
      <c r="TFG67" s="12"/>
      <c r="TFH67" s="11"/>
      <c r="TFI67" s="12"/>
      <c r="TFJ67" s="12"/>
      <c r="TFK67" s="12"/>
      <c r="TFL67" s="12"/>
      <c r="TFM67" s="11"/>
      <c r="TFN67" s="12"/>
      <c r="TFO67" s="12"/>
      <c r="TFP67" s="12"/>
      <c r="TFQ67" s="12"/>
      <c r="TFR67" s="11"/>
      <c r="TFS67" s="12"/>
      <c r="TFT67" s="12"/>
      <c r="TFU67" s="12"/>
      <c r="TFV67" s="12"/>
      <c r="TFW67" s="11"/>
      <c r="TFX67" s="12"/>
      <c r="TFY67" s="12"/>
      <c r="TFZ67" s="12"/>
      <c r="TGA67" s="12"/>
      <c r="TGB67" s="11"/>
      <c r="TGC67" s="12"/>
      <c r="TGD67" s="12"/>
      <c r="TGE67" s="12"/>
      <c r="TGF67" s="12"/>
      <c r="TGG67" s="11"/>
      <c r="TGH67" s="12"/>
      <c r="TGI67" s="12"/>
      <c r="TGJ67" s="12"/>
      <c r="TGK67" s="12"/>
      <c r="TGL67" s="11"/>
      <c r="TGM67" s="12"/>
      <c r="TGN67" s="12"/>
      <c r="TGO67" s="12"/>
      <c r="TGP67" s="12"/>
      <c r="TGQ67" s="11"/>
      <c r="TGR67" s="12"/>
      <c r="TGS67" s="12"/>
      <c r="TGT67" s="12"/>
      <c r="TGU67" s="12"/>
      <c r="TGV67" s="11"/>
      <c r="TGW67" s="12"/>
      <c r="TGX67" s="12"/>
      <c r="TGY67" s="12"/>
      <c r="TGZ67" s="12"/>
      <c r="THA67" s="11"/>
      <c r="THB67" s="12"/>
      <c r="THC67" s="12"/>
      <c r="THD67" s="12"/>
      <c r="THE67" s="12"/>
      <c r="THF67" s="11"/>
      <c r="THG67" s="12"/>
      <c r="THH67" s="12"/>
      <c r="THI67" s="12"/>
      <c r="THJ67" s="12"/>
      <c r="THK67" s="11"/>
      <c r="THL67" s="12"/>
      <c r="THM67" s="12"/>
      <c r="THN67" s="12"/>
      <c r="THO67" s="12"/>
      <c r="THP67" s="11"/>
      <c r="THQ67" s="12"/>
      <c r="THR67" s="12"/>
      <c r="THS67" s="12"/>
      <c r="THT67" s="12"/>
      <c r="THU67" s="11"/>
      <c r="THV67" s="12"/>
      <c r="THW67" s="12"/>
      <c r="THX67" s="12"/>
      <c r="THY67" s="12"/>
      <c r="THZ67" s="11"/>
      <c r="TIA67" s="12"/>
      <c r="TIB67" s="12"/>
      <c r="TIC67" s="12"/>
      <c r="TID67" s="12"/>
      <c r="TIE67" s="11"/>
      <c r="TIF67" s="12"/>
      <c r="TIG67" s="12"/>
      <c r="TIH67" s="12"/>
      <c r="TII67" s="12"/>
      <c r="TIJ67" s="11"/>
      <c r="TIK67" s="12"/>
      <c r="TIL67" s="12"/>
      <c r="TIM67" s="12"/>
      <c r="TIN67" s="12"/>
      <c r="TIO67" s="11"/>
      <c r="TIP67" s="12"/>
      <c r="TIQ67" s="12"/>
      <c r="TIR67" s="12"/>
      <c r="TIS67" s="12"/>
      <c r="TIT67" s="11"/>
      <c r="TIU67" s="12"/>
      <c r="TIV67" s="12"/>
      <c r="TIW67" s="12"/>
      <c r="TIX67" s="12"/>
      <c r="TIY67" s="11"/>
      <c r="TIZ67" s="12"/>
      <c r="TJA67" s="12"/>
      <c r="TJB67" s="12"/>
      <c r="TJC67" s="12"/>
      <c r="TJD67" s="11"/>
      <c r="TJE67" s="12"/>
      <c r="TJF67" s="12"/>
      <c r="TJG67" s="12"/>
      <c r="TJH67" s="12"/>
      <c r="TJI67" s="11"/>
      <c r="TJJ67" s="12"/>
      <c r="TJK67" s="12"/>
      <c r="TJL67" s="12"/>
      <c r="TJM67" s="12"/>
      <c r="TJN67" s="11"/>
      <c r="TJO67" s="12"/>
      <c r="TJP67" s="12"/>
      <c r="TJQ67" s="12"/>
      <c r="TJR67" s="12"/>
      <c r="TJS67" s="11"/>
      <c r="TJT67" s="12"/>
      <c r="TJU67" s="12"/>
      <c r="TJV67" s="12"/>
      <c r="TJW67" s="12"/>
      <c r="TJX67" s="11"/>
      <c r="TJY67" s="12"/>
      <c r="TJZ67" s="12"/>
      <c r="TKA67" s="12"/>
      <c r="TKB67" s="12"/>
      <c r="TKC67" s="11"/>
      <c r="TKD67" s="12"/>
      <c r="TKE67" s="12"/>
      <c r="TKF67" s="12"/>
      <c r="TKG67" s="12"/>
      <c r="TKH67" s="11"/>
      <c r="TKI67" s="12"/>
      <c r="TKJ67" s="12"/>
      <c r="TKK67" s="12"/>
      <c r="TKL67" s="12"/>
      <c r="TKM67" s="11"/>
      <c r="TKN67" s="12"/>
      <c r="TKO67" s="12"/>
      <c r="TKP67" s="12"/>
      <c r="TKQ67" s="12"/>
      <c r="TKR67" s="11"/>
      <c r="TKS67" s="12"/>
      <c r="TKT67" s="12"/>
      <c r="TKU67" s="12"/>
      <c r="TKV67" s="12"/>
      <c r="TKW67" s="11"/>
      <c r="TKX67" s="12"/>
      <c r="TKY67" s="12"/>
      <c r="TKZ67" s="12"/>
      <c r="TLA67" s="12"/>
      <c r="TLB67" s="11"/>
      <c r="TLC67" s="12"/>
      <c r="TLD67" s="12"/>
      <c r="TLE67" s="12"/>
      <c r="TLF67" s="12"/>
      <c r="TLG67" s="11"/>
      <c r="TLH67" s="12"/>
      <c r="TLI67" s="12"/>
      <c r="TLJ67" s="12"/>
      <c r="TLK67" s="12"/>
      <c r="TLL67" s="11"/>
      <c r="TLM67" s="12"/>
      <c r="TLN67" s="12"/>
      <c r="TLO67" s="12"/>
      <c r="TLP67" s="12"/>
      <c r="TLQ67" s="11"/>
      <c r="TLR67" s="12"/>
      <c r="TLS67" s="12"/>
      <c r="TLT67" s="12"/>
      <c r="TLU67" s="12"/>
      <c r="TLV67" s="11"/>
      <c r="TLW67" s="12"/>
      <c r="TLX67" s="12"/>
      <c r="TLY67" s="12"/>
      <c r="TLZ67" s="12"/>
      <c r="TMA67" s="11"/>
      <c r="TMB67" s="12"/>
      <c r="TMC67" s="12"/>
      <c r="TMD67" s="12"/>
      <c r="TME67" s="12"/>
      <c r="TMF67" s="11"/>
      <c r="TMG67" s="12"/>
      <c r="TMH67" s="12"/>
      <c r="TMI67" s="12"/>
      <c r="TMJ67" s="12"/>
      <c r="TMK67" s="11"/>
      <c r="TML67" s="12"/>
      <c r="TMM67" s="12"/>
      <c r="TMN67" s="12"/>
      <c r="TMO67" s="12"/>
      <c r="TMP67" s="11"/>
      <c r="TMQ67" s="12"/>
      <c r="TMR67" s="12"/>
      <c r="TMS67" s="12"/>
      <c r="TMT67" s="12"/>
      <c r="TMU67" s="11"/>
      <c r="TMV67" s="12"/>
      <c r="TMW67" s="12"/>
      <c r="TMX67" s="12"/>
      <c r="TMY67" s="12"/>
      <c r="TMZ67" s="11"/>
      <c r="TNA67" s="12"/>
      <c r="TNB67" s="12"/>
      <c r="TNC67" s="12"/>
      <c r="TND67" s="12"/>
      <c r="TNE67" s="11"/>
      <c r="TNF67" s="12"/>
      <c r="TNG67" s="12"/>
      <c r="TNH67" s="12"/>
      <c r="TNI67" s="12"/>
      <c r="TNJ67" s="11"/>
      <c r="TNK67" s="12"/>
      <c r="TNL67" s="12"/>
      <c r="TNM67" s="12"/>
      <c r="TNN67" s="12"/>
      <c r="TNO67" s="11"/>
      <c r="TNP67" s="12"/>
      <c r="TNQ67" s="12"/>
      <c r="TNR67" s="12"/>
      <c r="TNS67" s="12"/>
      <c r="TNT67" s="11"/>
      <c r="TNU67" s="12"/>
      <c r="TNV67" s="12"/>
      <c r="TNW67" s="12"/>
      <c r="TNX67" s="12"/>
      <c r="TNY67" s="11"/>
      <c r="TNZ67" s="12"/>
      <c r="TOA67" s="12"/>
      <c r="TOB67" s="12"/>
      <c r="TOC67" s="12"/>
      <c r="TOD67" s="11"/>
      <c r="TOE67" s="12"/>
      <c r="TOF67" s="12"/>
      <c r="TOG67" s="12"/>
      <c r="TOH67" s="12"/>
      <c r="TOI67" s="11"/>
      <c r="TOJ67" s="12"/>
      <c r="TOK67" s="12"/>
      <c r="TOL67" s="12"/>
      <c r="TOM67" s="12"/>
      <c r="TON67" s="11"/>
      <c r="TOO67" s="12"/>
      <c r="TOP67" s="12"/>
      <c r="TOQ67" s="12"/>
      <c r="TOR67" s="12"/>
      <c r="TOS67" s="11"/>
      <c r="TOT67" s="12"/>
      <c r="TOU67" s="12"/>
      <c r="TOV67" s="12"/>
      <c r="TOW67" s="12"/>
      <c r="TOX67" s="11"/>
      <c r="TOY67" s="12"/>
      <c r="TOZ67" s="12"/>
      <c r="TPA67" s="12"/>
      <c r="TPB67" s="12"/>
      <c r="TPC67" s="11"/>
      <c r="TPD67" s="12"/>
      <c r="TPE67" s="12"/>
      <c r="TPF67" s="12"/>
      <c r="TPG67" s="12"/>
      <c r="TPH67" s="11"/>
      <c r="TPI67" s="12"/>
      <c r="TPJ67" s="12"/>
      <c r="TPK67" s="12"/>
      <c r="TPL67" s="12"/>
      <c r="TPM67" s="11"/>
      <c r="TPN67" s="12"/>
      <c r="TPO67" s="12"/>
      <c r="TPP67" s="12"/>
      <c r="TPQ67" s="12"/>
      <c r="TPR67" s="11"/>
      <c r="TPS67" s="12"/>
      <c r="TPT67" s="12"/>
      <c r="TPU67" s="12"/>
      <c r="TPV67" s="12"/>
      <c r="TPW67" s="11"/>
      <c r="TPX67" s="12"/>
      <c r="TPY67" s="12"/>
      <c r="TPZ67" s="12"/>
      <c r="TQA67" s="12"/>
      <c r="TQB67" s="11"/>
      <c r="TQC67" s="12"/>
      <c r="TQD67" s="12"/>
      <c r="TQE67" s="12"/>
      <c r="TQF67" s="12"/>
      <c r="TQG67" s="11"/>
      <c r="TQH67" s="12"/>
      <c r="TQI67" s="12"/>
      <c r="TQJ67" s="12"/>
      <c r="TQK67" s="12"/>
      <c r="TQL67" s="11"/>
      <c r="TQM67" s="12"/>
      <c r="TQN67" s="12"/>
      <c r="TQO67" s="12"/>
      <c r="TQP67" s="12"/>
      <c r="TQQ67" s="11"/>
      <c r="TQR67" s="12"/>
      <c r="TQS67" s="12"/>
      <c r="TQT67" s="12"/>
      <c r="TQU67" s="12"/>
      <c r="TQV67" s="11"/>
      <c r="TQW67" s="12"/>
      <c r="TQX67" s="12"/>
      <c r="TQY67" s="12"/>
      <c r="TQZ67" s="12"/>
      <c r="TRA67" s="11"/>
      <c r="TRB67" s="12"/>
      <c r="TRC67" s="12"/>
      <c r="TRD67" s="12"/>
      <c r="TRE67" s="12"/>
      <c r="TRF67" s="11"/>
      <c r="TRG67" s="12"/>
      <c r="TRH67" s="12"/>
      <c r="TRI67" s="12"/>
      <c r="TRJ67" s="12"/>
      <c r="TRK67" s="11"/>
      <c r="TRL67" s="12"/>
      <c r="TRM67" s="12"/>
      <c r="TRN67" s="12"/>
      <c r="TRO67" s="12"/>
      <c r="TRP67" s="11"/>
      <c r="TRQ67" s="12"/>
      <c r="TRR67" s="12"/>
      <c r="TRS67" s="12"/>
      <c r="TRT67" s="12"/>
      <c r="TRU67" s="11"/>
      <c r="TRV67" s="12"/>
      <c r="TRW67" s="12"/>
      <c r="TRX67" s="12"/>
      <c r="TRY67" s="12"/>
      <c r="TRZ67" s="11"/>
      <c r="TSA67" s="12"/>
      <c r="TSB67" s="12"/>
      <c r="TSC67" s="12"/>
      <c r="TSD67" s="12"/>
      <c r="TSE67" s="11"/>
      <c r="TSF67" s="12"/>
      <c r="TSG67" s="12"/>
      <c r="TSH67" s="12"/>
      <c r="TSI67" s="12"/>
      <c r="TSJ67" s="11"/>
      <c r="TSK67" s="12"/>
      <c r="TSL67" s="12"/>
      <c r="TSM67" s="12"/>
      <c r="TSN67" s="12"/>
      <c r="TSO67" s="11"/>
      <c r="TSP67" s="12"/>
      <c r="TSQ67" s="12"/>
      <c r="TSR67" s="12"/>
      <c r="TSS67" s="12"/>
      <c r="TST67" s="11"/>
      <c r="TSU67" s="12"/>
      <c r="TSV67" s="12"/>
      <c r="TSW67" s="12"/>
      <c r="TSX67" s="12"/>
      <c r="TSY67" s="11"/>
      <c r="TSZ67" s="12"/>
      <c r="TTA67" s="12"/>
      <c r="TTB67" s="12"/>
      <c r="TTC67" s="12"/>
      <c r="TTD67" s="11"/>
      <c r="TTE67" s="12"/>
      <c r="TTF67" s="12"/>
      <c r="TTG67" s="12"/>
      <c r="TTH67" s="12"/>
      <c r="TTI67" s="11"/>
      <c r="TTJ67" s="12"/>
      <c r="TTK67" s="12"/>
      <c r="TTL67" s="12"/>
      <c r="TTM67" s="12"/>
      <c r="TTN67" s="11"/>
      <c r="TTO67" s="12"/>
      <c r="TTP67" s="12"/>
      <c r="TTQ67" s="12"/>
      <c r="TTR67" s="12"/>
      <c r="TTS67" s="11"/>
      <c r="TTT67" s="12"/>
      <c r="TTU67" s="12"/>
      <c r="TTV67" s="12"/>
      <c r="TTW67" s="12"/>
      <c r="TTX67" s="11"/>
      <c r="TTY67" s="12"/>
      <c r="TTZ67" s="12"/>
      <c r="TUA67" s="12"/>
      <c r="TUB67" s="12"/>
      <c r="TUC67" s="11"/>
      <c r="TUD67" s="12"/>
      <c r="TUE67" s="12"/>
      <c r="TUF67" s="12"/>
      <c r="TUG67" s="12"/>
      <c r="TUH67" s="11"/>
      <c r="TUI67" s="12"/>
      <c r="TUJ67" s="12"/>
      <c r="TUK67" s="12"/>
      <c r="TUL67" s="12"/>
      <c r="TUM67" s="11"/>
      <c r="TUN67" s="12"/>
      <c r="TUO67" s="12"/>
      <c r="TUP67" s="12"/>
      <c r="TUQ67" s="12"/>
      <c r="TUR67" s="11"/>
      <c r="TUS67" s="12"/>
      <c r="TUT67" s="12"/>
      <c r="TUU67" s="12"/>
      <c r="TUV67" s="12"/>
      <c r="TUW67" s="11"/>
      <c r="TUX67" s="12"/>
      <c r="TUY67" s="12"/>
      <c r="TUZ67" s="12"/>
      <c r="TVA67" s="12"/>
      <c r="TVB67" s="11"/>
      <c r="TVC67" s="12"/>
      <c r="TVD67" s="12"/>
      <c r="TVE67" s="12"/>
      <c r="TVF67" s="12"/>
      <c r="TVG67" s="11"/>
      <c r="TVH67" s="12"/>
      <c r="TVI67" s="12"/>
      <c r="TVJ67" s="12"/>
      <c r="TVK67" s="12"/>
      <c r="TVL67" s="11"/>
      <c r="TVM67" s="12"/>
      <c r="TVN67" s="12"/>
      <c r="TVO67" s="12"/>
      <c r="TVP67" s="12"/>
      <c r="TVQ67" s="11"/>
      <c r="TVR67" s="12"/>
      <c r="TVS67" s="12"/>
      <c r="TVT67" s="12"/>
      <c r="TVU67" s="12"/>
      <c r="TVV67" s="11"/>
      <c r="TVW67" s="12"/>
      <c r="TVX67" s="12"/>
      <c r="TVY67" s="12"/>
      <c r="TVZ67" s="12"/>
      <c r="TWA67" s="11"/>
      <c r="TWB67" s="12"/>
      <c r="TWC67" s="12"/>
      <c r="TWD67" s="12"/>
      <c r="TWE67" s="12"/>
      <c r="TWF67" s="11"/>
      <c r="TWG67" s="12"/>
      <c r="TWH67" s="12"/>
      <c r="TWI67" s="12"/>
      <c r="TWJ67" s="12"/>
      <c r="TWK67" s="11"/>
      <c r="TWL67" s="12"/>
      <c r="TWM67" s="12"/>
      <c r="TWN67" s="12"/>
      <c r="TWO67" s="12"/>
      <c r="TWP67" s="11"/>
      <c r="TWQ67" s="12"/>
      <c r="TWR67" s="12"/>
      <c r="TWS67" s="12"/>
      <c r="TWT67" s="12"/>
      <c r="TWU67" s="11"/>
      <c r="TWV67" s="12"/>
      <c r="TWW67" s="12"/>
      <c r="TWX67" s="12"/>
      <c r="TWY67" s="12"/>
      <c r="TWZ67" s="11"/>
      <c r="TXA67" s="12"/>
      <c r="TXB67" s="12"/>
      <c r="TXC67" s="12"/>
      <c r="TXD67" s="12"/>
      <c r="TXE67" s="11"/>
      <c r="TXF67" s="12"/>
      <c r="TXG67" s="12"/>
      <c r="TXH67" s="12"/>
      <c r="TXI67" s="12"/>
      <c r="TXJ67" s="11"/>
      <c r="TXK67" s="12"/>
      <c r="TXL67" s="12"/>
      <c r="TXM67" s="12"/>
      <c r="TXN67" s="12"/>
      <c r="TXO67" s="11"/>
      <c r="TXP67" s="12"/>
      <c r="TXQ67" s="12"/>
      <c r="TXR67" s="12"/>
      <c r="TXS67" s="12"/>
      <c r="TXT67" s="11"/>
      <c r="TXU67" s="12"/>
      <c r="TXV67" s="12"/>
      <c r="TXW67" s="12"/>
      <c r="TXX67" s="12"/>
      <c r="TXY67" s="11"/>
      <c r="TXZ67" s="12"/>
      <c r="TYA67" s="12"/>
      <c r="TYB67" s="12"/>
      <c r="TYC67" s="12"/>
      <c r="TYD67" s="11"/>
      <c r="TYE67" s="12"/>
      <c r="TYF67" s="12"/>
      <c r="TYG67" s="12"/>
      <c r="TYH67" s="12"/>
      <c r="TYI67" s="11"/>
      <c r="TYJ67" s="12"/>
      <c r="TYK67" s="12"/>
      <c r="TYL67" s="12"/>
      <c r="TYM67" s="12"/>
      <c r="TYN67" s="11"/>
      <c r="TYO67" s="12"/>
      <c r="TYP67" s="12"/>
      <c r="TYQ67" s="12"/>
      <c r="TYR67" s="12"/>
      <c r="TYS67" s="11"/>
      <c r="TYT67" s="12"/>
      <c r="TYU67" s="12"/>
      <c r="TYV67" s="12"/>
      <c r="TYW67" s="12"/>
      <c r="TYX67" s="11"/>
      <c r="TYY67" s="12"/>
      <c r="TYZ67" s="12"/>
      <c r="TZA67" s="12"/>
      <c r="TZB67" s="12"/>
      <c r="TZC67" s="11"/>
      <c r="TZD67" s="12"/>
      <c r="TZE67" s="12"/>
      <c r="TZF67" s="12"/>
      <c r="TZG67" s="12"/>
      <c r="TZH67" s="11"/>
      <c r="TZI67" s="12"/>
      <c r="TZJ67" s="12"/>
      <c r="TZK67" s="12"/>
      <c r="TZL67" s="12"/>
      <c r="TZM67" s="11"/>
      <c r="TZN67" s="12"/>
      <c r="TZO67" s="12"/>
      <c r="TZP67" s="12"/>
      <c r="TZQ67" s="12"/>
      <c r="TZR67" s="11"/>
      <c r="TZS67" s="12"/>
      <c r="TZT67" s="12"/>
      <c r="TZU67" s="12"/>
      <c r="TZV67" s="12"/>
      <c r="TZW67" s="11"/>
      <c r="TZX67" s="12"/>
      <c r="TZY67" s="12"/>
      <c r="TZZ67" s="12"/>
      <c r="UAA67" s="12"/>
      <c r="UAB67" s="11"/>
      <c r="UAC67" s="12"/>
      <c r="UAD67" s="12"/>
      <c r="UAE67" s="12"/>
      <c r="UAF67" s="12"/>
      <c r="UAG67" s="11"/>
      <c r="UAH67" s="12"/>
      <c r="UAI67" s="12"/>
      <c r="UAJ67" s="12"/>
      <c r="UAK67" s="12"/>
      <c r="UAL67" s="11"/>
      <c r="UAM67" s="12"/>
      <c r="UAN67" s="12"/>
      <c r="UAO67" s="12"/>
      <c r="UAP67" s="12"/>
      <c r="UAQ67" s="11"/>
      <c r="UAR67" s="12"/>
      <c r="UAS67" s="12"/>
      <c r="UAT67" s="12"/>
      <c r="UAU67" s="12"/>
      <c r="UAV67" s="11"/>
      <c r="UAW67" s="12"/>
      <c r="UAX67" s="12"/>
      <c r="UAY67" s="12"/>
      <c r="UAZ67" s="12"/>
      <c r="UBA67" s="11"/>
      <c r="UBB67" s="12"/>
      <c r="UBC67" s="12"/>
      <c r="UBD67" s="12"/>
      <c r="UBE67" s="12"/>
      <c r="UBF67" s="11"/>
      <c r="UBG67" s="12"/>
      <c r="UBH67" s="12"/>
      <c r="UBI67" s="12"/>
      <c r="UBJ67" s="12"/>
      <c r="UBK67" s="11"/>
      <c r="UBL67" s="12"/>
      <c r="UBM67" s="12"/>
      <c r="UBN67" s="12"/>
      <c r="UBO67" s="12"/>
      <c r="UBP67" s="11"/>
      <c r="UBQ67" s="12"/>
      <c r="UBR67" s="12"/>
      <c r="UBS67" s="12"/>
      <c r="UBT67" s="12"/>
      <c r="UBU67" s="11"/>
      <c r="UBV67" s="12"/>
      <c r="UBW67" s="12"/>
      <c r="UBX67" s="12"/>
      <c r="UBY67" s="12"/>
      <c r="UBZ67" s="11"/>
      <c r="UCA67" s="12"/>
      <c r="UCB67" s="12"/>
      <c r="UCC67" s="12"/>
      <c r="UCD67" s="12"/>
      <c r="UCE67" s="11"/>
      <c r="UCF67" s="12"/>
      <c r="UCG67" s="12"/>
      <c r="UCH67" s="12"/>
      <c r="UCI67" s="12"/>
      <c r="UCJ67" s="11"/>
      <c r="UCK67" s="12"/>
      <c r="UCL67" s="12"/>
      <c r="UCM67" s="12"/>
      <c r="UCN67" s="12"/>
      <c r="UCO67" s="11"/>
      <c r="UCP67" s="12"/>
      <c r="UCQ67" s="12"/>
      <c r="UCR67" s="12"/>
      <c r="UCS67" s="12"/>
      <c r="UCT67" s="11"/>
      <c r="UCU67" s="12"/>
      <c r="UCV67" s="12"/>
      <c r="UCW67" s="12"/>
      <c r="UCX67" s="12"/>
      <c r="UCY67" s="11"/>
      <c r="UCZ67" s="12"/>
      <c r="UDA67" s="12"/>
      <c r="UDB67" s="12"/>
      <c r="UDC67" s="12"/>
      <c r="UDD67" s="11"/>
      <c r="UDE67" s="12"/>
      <c r="UDF67" s="12"/>
      <c r="UDG67" s="12"/>
      <c r="UDH67" s="12"/>
      <c r="UDI67" s="11"/>
      <c r="UDJ67" s="12"/>
      <c r="UDK67" s="12"/>
      <c r="UDL67" s="12"/>
      <c r="UDM67" s="12"/>
      <c r="UDN67" s="11"/>
      <c r="UDO67" s="12"/>
      <c r="UDP67" s="12"/>
      <c r="UDQ67" s="12"/>
      <c r="UDR67" s="12"/>
      <c r="UDS67" s="11"/>
      <c r="UDT67" s="12"/>
      <c r="UDU67" s="12"/>
      <c r="UDV67" s="12"/>
      <c r="UDW67" s="12"/>
      <c r="UDX67" s="11"/>
      <c r="UDY67" s="12"/>
      <c r="UDZ67" s="12"/>
      <c r="UEA67" s="12"/>
      <c r="UEB67" s="12"/>
      <c r="UEC67" s="11"/>
      <c r="UED67" s="12"/>
      <c r="UEE67" s="12"/>
      <c r="UEF67" s="12"/>
      <c r="UEG67" s="12"/>
      <c r="UEH67" s="11"/>
      <c r="UEI67" s="12"/>
      <c r="UEJ67" s="12"/>
      <c r="UEK67" s="12"/>
      <c r="UEL67" s="12"/>
      <c r="UEM67" s="11"/>
      <c r="UEN67" s="12"/>
      <c r="UEO67" s="12"/>
      <c r="UEP67" s="12"/>
      <c r="UEQ67" s="12"/>
      <c r="UER67" s="11"/>
      <c r="UES67" s="12"/>
      <c r="UET67" s="12"/>
      <c r="UEU67" s="12"/>
      <c r="UEV67" s="12"/>
      <c r="UEW67" s="11"/>
      <c r="UEX67" s="12"/>
      <c r="UEY67" s="12"/>
      <c r="UEZ67" s="12"/>
      <c r="UFA67" s="12"/>
      <c r="UFB67" s="11"/>
      <c r="UFC67" s="12"/>
      <c r="UFD67" s="12"/>
      <c r="UFE67" s="12"/>
      <c r="UFF67" s="12"/>
      <c r="UFG67" s="11"/>
      <c r="UFH67" s="12"/>
      <c r="UFI67" s="12"/>
      <c r="UFJ67" s="12"/>
      <c r="UFK67" s="12"/>
      <c r="UFL67" s="11"/>
      <c r="UFM67" s="12"/>
      <c r="UFN67" s="12"/>
      <c r="UFO67" s="12"/>
      <c r="UFP67" s="12"/>
      <c r="UFQ67" s="11"/>
      <c r="UFR67" s="12"/>
      <c r="UFS67" s="12"/>
      <c r="UFT67" s="12"/>
      <c r="UFU67" s="12"/>
      <c r="UFV67" s="11"/>
      <c r="UFW67" s="12"/>
      <c r="UFX67" s="12"/>
      <c r="UFY67" s="12"/>
      <c r="UFZ67" s="12"/>
      <c r="UGA67" s="11"/>
      <c r="UGB67" s="12"/>
      <c r="UGC67" s="12"/>
      <c r="UGD67" s="12"/>
      <c r="UGE67" s="12"/>
      <c r="UGF67" s="11"/>
      <c r="UGG67" s="12"/>
      <c r="UGH67" s="12"/>
      <c r="UGI67" s="12"/>
      <c r="UGJ67" s="12"/>
      <c r="UGK67" s="11"/>
      <c r="UGL67" s="12"/>
      <c r="UGM67" s="12"/>
      <c r="UGN67" s="12"/>
      <c r="UGO67" s="12"/>
      <c r="UGP67" s="11"/>
      <c r="UGQ67" s="12"/>
      <c r="UGR67" s="12"/>
      <c r="UGS67" s="12"/>
      <c r="UGT67" s="12"/>
      <c r="UGU67" s="11"/>
      <c r="UGV67" s="12"/>
      <c r="UGW67" s="12"/>
      <c r="UGX67" s="12"/>
      <c r="UGY67" s="12"/>
      <c r="UGZ67" s="11"/>
      <c r="UHA67" s="12"/>
      <c r="UHB67" s="12"/>
      <c r="UHC67" s="12"/>
      <c r="UHD67" s="12"/>
      <c r="UHE67" s="11"/>
      <c r="UHF67" s="12"/>
      <c r="UHG67" s="12"/>
      <c r="UHH67" s="12"/>
      <c r="UHI67" s="12"/>
      <c r="UHJ67" s="11"/>
      <c r="UHK67" s="12"/>
      <c r="UHL67" s="12"/>
      <c r="UHM67" s="12"/>
      <c r="UHN67" s="12"/>
      <c r="UHO67" s="11"/>
      <c r="UHP67" s="12"/>
      <c r="UHQ67" s="12"/>
      <c r="UHR67" s="12"/>
      <c r="UHS67" s="12"/>
      <c r="UHT67" s="11"/>
      <c r="UHU67" s="12"/>
      <c r="UHV67" s="12"/>
      <c r="UHW67" s="12"/>
      <c r="UHX67" s="12"/>
      <c r="UHY67" s="11"/>
      <c r="UHZ67" s="12"/>
      <c r="UIA67" s="12"/>
      <c r="UIB67" s="12"/>
      <c r="UIC67" s="12"/>
      <c r="UID67" s="11"/>
      <c r="UIE67" s="12"/>
      <c r="UIF67" s="12"/>
      <c r="UIG67" s="12"/>
      <c r="UIH67" s="12"/>
      <c r="UII67" s="11"/>
      <c r="UIJ67" s="12"/>
      <c r="UIK67" s="12"/>
      <c r="UIL67" s="12"/>
      <c r="UIM67" s="12"/>
      <c r="UIN67" s="11"/>
      <c r="UIO67" s="12"/>
      <c r="UIP67" s="12"/>
      <c r="UIQ67" s="12"/>
      <c r="UIR67" s="12"/>
      <c r="UIS67" s="11"/>
      <c r="UIT67" s="12"/>
      <c r="UIU67" s="12"/>
      <c r="UIV67" s="12"/>
      <c r="UIW67" s="12"/>
      <c r="UIX67" s="11"/>
      <c r="UIY67" s="12"/>
      <c r="UIZ67" s="12"/>
      <c r="UJA67" s="12"/>
      <c r="UJB67" s="12"/>
      <c r="UJC67" s="11"/>
      <c r="UJD67" s="12"/>
      <c r="UJE67" s="12"/>
      <c r="UJF67" s="12"/>
      <c r="UJG67" s="12"/>
      <c r="UJH67" s="11"/>
      <c r="UJI67" s="12"/>
      <c r="UJJ67" s="12"/>
      <c r="UJK67" s="12"/>
      <c r="UJL67" s="12"/>
      <c r="UJM67" s="11"/>
      <c r="UJN67" s="12"/>
      <c r="UJO67" s="12"/>
      <c r="UJP67" s="12"/>
      <c r="UJQ67" s="12"/>
      <c r="UJR67" s="11"/>
      <c r="UJS67" s="12"/>
      <c r="UJT67" s="12"/>
      <c r="UJU67" s="12"/>
      <c r="UJV67" s="12"/>
      <c r="UJW67" s="11"/>
      <c r="UJX67" s="12"/>
      <c r="UJY67" s="12"/>
      <c r="UJZ67" s="12"/>
      <c r="UKA67" s="12"/>
      <c r="UKB67" s="11"/>
      <c r="UKC67" s="12"/>
      <c r="UKD67" s="12"/>
      <c r="UKE67" s="12"/>
      <c r="UKF67" s="12"/>
      <c r="UKG67" s="11"/>
      <c r="UKH67" s="12"/>
      <c r="UKI67" s="12"/>
      <c r="UKJ67" s="12"/>
      <c r="UKK67" s="12"/>
      <c r="UKL67" s="11"/>
      <c r="UKM67" s="12"/>
      <c r="UKN67" s="12"/>
      <c r="UKO67" s="12"/>
      <c r="UKP67" s="12"/>
      <c r="UKQ67" s="11"/>
      <c r="UKR67" s="12"/>
      <c r="UKS67" s="12"/>
      <c r="UKT67" s="12"/>
      <c r="UKU67" s="12"/>
      <c r="UKV67" s="11"/>
      <c r="UKW67" s="12"/>
      <c r="UKX67" s="12"/>
      <c r="UKY67" s="12"/>
      <c r="UKZ67" s="12"/>
      <c r="ULA67" s="11"/>
      <c r="ULB67" s="12"/>
      <c r="ULC67" s="12"/>
      <c r="ULD67" s="12"/>
      <c r="ULE67" s="12"/>
      <c r="ULF67" s="11"/>
      <c r="ULG67" s="12"/>
      <c r="ULH67" s="12"/>
      <c r="ULI67" s="12"/>
      <c r="ULJ67" s="12"/>
      <c r="ULK67" s="11"/>
      <c r="ULL67" s="12"/>
      <c r="ULM67" s="12"/>
      <c r="ULN67" s="12"/>
      <c r="ULO67" s="12"/>
      <c r="ULP67" s="11"/>
      <c r="ULQ67" s="12"/>
      <c r="ULR67" s="12"/>
      <c r="ULS67" s="12"/>
      <c r="ULT67" s="12"/>
      <c r="ULU67" s="11"/>
      <c r="ULV67" s="12"/>
      <c r="ULW67" s="12"/>
      <c r="ULX67" s="12"/>
      <c r="ULY67" s="12"/>
      <c r="ULZ67" s="11"/>
      <c r="UMA67" s="12"/>
      <c r="UMB67" s="12"/>
      <c r="UMC67" s="12"/>
      <c r="UMD67" s="12"/>
      <c r="UME67" s="11"/>
      <c r="UMF67" s="12"/>
      <c r="UMG67" s="12"/>
      <c r="UMH67" s="12"/>
      <c r="UMI67" s="12"/>
      <c r="UMJ67" s="11"/>
      <c r="UMK67" s="12"/>
      <c r="UML67" s="12"/>
      <c r="UMM67" s="12"/>
      <c r="UMN67" s="12"/>
      <c r="UMO67" s="11"/>
      <c r="UMP67" s="12"/>
      <c r="UMQ67" s="12"/>
      <c r="UMR67" s="12"/>
      <c r="UMS67" s="12"/>
      <c r="UMT67" s="11"/>
      <c r="UMU67" s="12"/>
      <c r="UMV67" s="12"/>
      <c r="UMW67" s="12"/>
      <c r="UMX67" s="12"/>
      <c r="UMY67" s="11"/>
      <c r="UMZ67" s="12"/>
      <c r="UNA67" s="12"/>
      <c r="UNB67" s="12"/>
      <c r="UNC67" s="12"/>
      <c r="UND67" s="11"/>
      <c r="UNE67" s="12"/>
      <c r="UNF67" s="12"/>
      <c r="UNG67" s="12"/>
      <c r="UNH67" s="12"/>
      <c r="UNI67" s="11"/>
      <c r="UNJ67" s="12"/>
      <c r="UNK67" s="12"/>
      <c r="UNL67" s="12"/>
      <c r="UNM67" s="12"/>
      <c r="UNN67" s="11"/>
      <c r="UNO67" s="12"/>
      <c r="UNP67" s="12"/>
      <c r="UNQ67" s="12"/>
      <c r="UNR67" s="12"/>
      <c r="UNS67" s="11"/>
      <c r="UNT67" s="12"/>
      <c r="UNU67" s="12"/>
      <c r="UNV67" s="12"/>
      <c r="UNW67" s="12"/>
      <c r="UNX67" s="11"/>
      <c r="UNY67" s="12"/>
      <c r="UNZ67" s="12"/>
      <c r="UOA67" s="12"/>
      <c r="UOB67" s="12"/>
      <c r="UOC67" s="11"/>
      <c r="UOD67" s="12"/>
      <c r="UOE67" s="12"/>
      <c r="UOF67" s="12"/>
      <c r="UOG67" s="12"/>
      <c r="UOH67" s="11"/>
      <c r="UOI67" s="12"/>
      <c r="UOJ67" s="12"/>
      <c r="UOK67" s="12"/>
      <c r="UOL67" s="12"/>
      <c r="UOM67" s="11"/>
      <c r="UON67" s="12"/>
      <c r="UOO67" s="12"/>
      <c r="UOP67" s="12"/>
      <c r="UOQ67" s="12"/>
      <c r="UOR67" s="11"/>
      <c r="UOS67" s="12"/>
      <c r="UOT67" s="12"/>
      <c r="UOU67" s="12"/>
      <c r="UOV67" s="12"/>
      <c r="UOW67" s="11"/>
      <c r="UOX67" s="12"/>
      <c r="UOY67" s="12"/>
      <c r="UOZ67" s="12"/>
      <c r="UPA67" s="12"/>
      <c r="UPB67" s="11"/>
      <c r="UPC67" s="12"/>
      <c r="UPD67" s="12"/>
      <c r="UPE67" s="12"/>
      <c r="UPF67" s="12"/>
      <c r="UPG67" s="11"/>
      <c r="UPH67" s="12"/>
      <c r="UPI67" s="12"/>
      <c r="UPJ67" s="12"/>
      <c r="UPK67" s="12"/>
      <c r="UPL67" s="11"/>
      <c r="UPM67" s="12"/>
      <c r="UPN67" s="12"/>
      <c r="UPO67" s="12"/>
      <c r="UPP67" s="12"/>
      <c r="UPQ67" s="11"/>
      <c r="UPR67" s="12"/>
      <c r="UPS67" s="12"/>
      <c r="UPT67" s="12"/>
      <c r="UPU67" s="12"/>
      <c r="UPV67" s="11"/>
      <c r="UPW67" s="12"/>
      <c r="UPX67" s="12"/>
      <c r="UPY67" s="12"/>
      <c r="UPZ67" s="12"/>
      <c r="UQA67" s="11"/>
      <c r="UQB67" s="12"/>
      <c r="UQC67" s="12"/>
      <c r="UQD67" s="12"/>
      <c r="UQE67" s="12"/>
      <c r="UQF67" s="11"/>
      <c r="UQG67" s="12"/>
      <c r="UQH67" s="12"/>
      <c r="UQI67" s="12"/>
      <c r="UQJ67" s="12"/>
      <c r="UQK67" s="11"/>
      <c r="UQL67" s="12"/>
      <c r="UQM67" s="12"/>
      <c r="UQN67" s="12"/>
      <c r="UQO67" s="12"/>
      <c r="UQP67" s="11"/>
      <c r="UQQ67" s="12"/>
      <c r="UQR67" s="12"/>
      <c r="UQS67" s="12"/>
      <c r="UQT67" s="12"/>
      <c r="UQU67" s="11"/>
      <c r="UQV67" s="12"/>
      <c r="UQW67" s="12"/>
      <c r="UQX67" s="12"/>
      <c r="UQY67" s="12"/>
      <c r="UQZ67" s="11"/>
      <c r="URA67" s="12"/>
      <c r="URB67" s="12"/>
      <c r="URC67" s="12"/>
      <c r="URD67" s="12"/>
      <c r="URE67" s="11"/>
      <c r="URF67" s="12"/>
      <c r="URG67" s="12"/>
      <c r="URH67" s="12"/>
      <c r="URI67" s="12"/>
      <c r="URJ67" s="11"/>
      <c r="URK67" s="12"/>
      <c r="URL67" s="12"/>
      <c r="URM67" s="12"/>
      <c r="URN67" s="12"/>
      <c r="URO67" s="11"/>
      <c r="URP67" s="12"/>
      <c r="URQ67" s="12"/>
      <c r="URR67" s="12"/>
      <c r="URS67" s="12"/>
      <c r="URT67" s="11"/>
      <c r="URU67" s="12"/>
      <c r="URV67" s="12"/>
      <c r="URW67" s="12"/>
      <c r="URX67" s="12"/>
      <c r="URY67" s="11"/>
      <c r="URZ67" s="12"/>
      <c r="USA67" s="12"/>
      <c r="USB67" s="12"/>
      <c r="USC67" s="12"/>
      <c r="USD67" s="11"/>
      <c r="USE67" s="12"/>
      <c r="USF67" s="12"/>
      <c r="USG67" s="12"/>
      <c r="USH67" s="12"/>
      <c r="USI67" s="11"/>
      <c r="USJ67" s="12"/>
      <c r="USK67" s="12"/>
      <c r="USL67" s="12"/>
      <c r="USM67" s="12"/>
      <c r="USN67" s="11"/>
      <c r="USO67" s="12"/>
      <c r="USP67" s="12"/>
      <c r="USQ67" s="12"/>
      <c r="USR67" s="12"/>
      <c r="USS67" s="11"/>
      <c r="UST67" s="12"/>
      <c r="USU67" s="12"/>
      <c r="USV67" s="12"/>
      <c r="USW67" s="12"/>
      <c r="USX67" s="11"/>
      <c r="USY67" s="12"/>
      <c r="USZ67" s="12"/>
      <c r="UTA67" s="12"/>
      <c r="UTB67" s="12"/>
      <c r="UTC67" s="11"/>
      <c r="UTD67" s="12"/>
      <c r="UTE67" s="12"/>
      <c r="UTF67" s="12"/>
      <c r="UTG67" s="12"/>
      <c r="UTH67" s="11"/>
      <c r="UTI67" s="12"/>
      <c r="UTJ67" s="12"/>
      <c r="UTK67" s="12"/>
      <c r="UTL67" s="12"/>
      <c r="UTM67" s="11"/>
      <c r="UTN67" s="12"/>
      <c r="UTO67" s="12"/>
      <c r="UTP67" s="12"/>
      <c r="UTQ67" s="12"/>
      <c r="UTR67" s="11"/>
      <c r="UTS67" s="12"/>
      <c r="UTT67" s="12"/>
      <c r="UTU67" s="12"/>
      <c r="UTV67" s="12"/>
      <c r="UTW67" s="11"/>
      <c r="UTX67" s="12"/>
      <c r="UTY67" s="12"/>
      <c r="UTZ67" s="12"/>
      <c r="UUA67" s="12"/>
      <c r="UUB67" s="11"/>
      <c r="UUC67" s="12"/>
      <c r="UUD67" s="12"/>
      <c r="UUE67" s="12"/>
      <c r="UUF67" s="12"/>
      <c r="UUG67" s="11"/>
      <c r="UUH67" s="12"/>
      <c r="UUI67" s="12"/>
      <c r="UUJ67" s="12"/>
      <c r="UUK67" s="12"/>
      <c r="UUL67" s="11"/>
      <c r="UUM67" s="12"/>
      <c r="UUN67" s="12"/>
      <c r="UUO67" s="12"/>
      <c r="UUP67" s="12"/>
      <c r="UUQ67" s="11"/>
      <c r="UUR67" s="12"/>
      <c r="UUS67" s="12"/>
      <c r="UUT67" s="12"/>
      <c r="UUU67" s="12"/>
      <c r="UUV67" s="11"/>
      <c r="UUW67" s="12"/>
      <c r="UUX67" s="12"/>
      <c r="UUY67" s="12"/>
      <c r="UUZ67" s="12"/>
      <c r="UVA67" s="11"/>
      <c r="UVB67" s="12"/>
      <c r="UVC67" s="12"/>
      <c r="UVD67" s="12"/>
      <c r="UVE67" s="12"/>
      <c r="UVF67" s="11"/>
      <c r="UVG67" s="12"/>
      <c r="UVH67" s="12"/>
      <c r="UVI67" s="12"/>
      <c r="UVJ67" s="12"/>
      <c r="UVK67" s="11"/>
      <c r="UVL67" s="12"/>
      <c r="UVM67" s="12"/>
      <c r="UVN67" s="12"/>
      <c r="UVO67" s="12"/>
      <c r="UVP67" s="11"/>
      <c r="UVQ67" s="12"/>
      <c r="UVR67" s="12"/>
      <c r="UVS67" s="12"/>
      <c r="UVT67" s="12"/>
      <c r="UVU67" s="11"/>
      <c r="UVV67" s="12"/>
      <c r="UVW67" s="12"/>
      <c r="UVX67" s="12"/>
      <c r="UVY67" s="12"/>
      <c r="UVZ67" s="11"/>
      <c r="UWA67" s="12"/>
      <c r="UWB67" s="12"/>
      <c r="UWC67" s="12"/>
      <c r="UWD67" s="12"/>
      <c r="UWE67" s="11"/>
      <c r="UWF67" s="12"/>
      <c r="UWG67" s="12"/>
      <c r="UWH67" s="12"/>
      <c r="UWI67" s="12"/>
      <c r="UWJ67" s="11"/>
      <c r="UWK67" s="12"/>
      <c r="UWL67" s="12"/>
      <c r="UWM67" s="12"/>
      <c r="UWN67" s="12"/>
      <c r="UWO67" s="11"/>
      <c r="UWP67" s="12"/>
      <c r="UWQ67" s="12"/>
      <c r="UWR67" s="12"/>
      <c r="UWS67" s="12"/>
      <c r="UWT67" s="11"/>
      <c r="UWU67" s="12"/>
      <c r="UWV67" s="12"/>
      <c r="UWW67" s="12"/>
      <c r="UWX67" s="12"/>
      <c r="UWY67" s="11"/>
      <c r="UWZ67" s="12"/>
      <c r="UXA67" s="12"/>
      <c r="UXB67" s="12"/>
      <c r="UXC67" s="12"/>
      <c r="UXD67" s="11"/>
      <c r="UXE67" s="12"/>
      <c r="UXF67" s="12"/>
      <c r="UXG67" s="12"/>
      <c r="UXH67" s="12"/>
      <c r="UXI67" s="11"/>
      <c r="UXJ67" s="12"/>
      <c r="UXK67" s="12"/>
      <c r="UXL67" s="12"/>
      <c r="UXM67" s="12"/>
      <c r="UXN67" s="11"/>
      <c r="UXO67" s="12"/>
      <c r="UXP67" s="12"/>
      <c r="UXQ67" s="12"/>
      <c r="UXR67" s="12"/>
      <c r="UXS67" s="11"/>
      <c r="UXT67" s="12"/>
      <c r="UXU67" s="12"/>
      <c r="UXV67" s="12"/>
      <c r="UXW67" s="12"/>
      <c r="UXX67" s="11"/>
      <c r="UXY67" s="12"/>
      <c r="UXZ67" s="12"/>
      <c r="UYA67" s="12"/>
      <c r="UYB67" s="12"/>
      <c r="UYC67" s="11"/>
      <c r="UYD67" s="12"/>
      <c r="UYE67" s="12"/>
      <c r="UYF67" s="12"/>
      <c r="UYG67" s="12"/>
      <c r="UYH67" s="11"/>
      <c r="UYI67" s="12"/>
      <c r="UYJ67" s="12"/>
      <c r="UYK67" s="12"/>
      <c r="UYL67" s="12"/>
      <c r="UYM67" s="11"/>
      <c r="UYN67" s="12"/>
      <c r="UYO67" s="12"/>
      <c r="UYP67" s="12"/>
      <c r="UYQ67" s="12"/>
      <c r="UYR67" s="11"/>
      <c r="UYS67" s="12"/>
      <c r="UYT67" s="12"/>
      <c r="UYU67" s="12"/>
      <c r="UYV67" s="12"/>
      <c r="UYW67" s="11"/>
      <c r="UYX67" s="12"/>
      <c r="UYY67" s="12"/>
      <c r="UYZ67" s="12"/>
      <c r="UZA67" s="12"/>
      <c r="UZB67" s="11"/>
      <c r="UZC67" s="12"/>
      <c r="UZD67" s="12"/>
      <c r="UZE67" s="12"/>
      <c r="UZF67" s="12"/>
      <c r="UZG67" s="11"/>
      <c r="UZH67" s="12"/>
      <c r="UZI67" s="12"/>
      <c r="UZJ67" s="12"/>
      <c r="UZK67" s="12"/>
      <c r="UZL67" s="11"/>
      <c r="UZM67" s="12"/>
      <c r="UZN67" s="12"/>
      <c r="UZO67" s="12"/>
      <c r="UZP67" s="12"/>
      <c r="UZQ67" s="11"/>
      <c r="UZR67" s="12"/>
      <c r="UZS67" s="12"/>
      <c r="UZT67" s="12"/>
      <c r="UZU67" s="12"/>
      <c r="UZV67" s="11"/>
      <c r="UZW67" s="12"/>
      <c r="UZX67" s="12"/>
      <c r="UZY67" s="12"/>
      <c r="UZZ67" s="12"/>
      <c r="VAA67" s="11"/>
      <c r="VAB67" s="12"/>
      <c r="VAC67" s="12"/>
      <c r="VAD67" s="12"/>
      <c r="VAE67" s="12"/>
      <c r="VAF67" s="11"/>
      <c r="VAG67" s="12"/>
      <c r="VAH67" s="12"/>
      <c r="VAI67" s="12"/>
      <c r="VAJ67" s="12"/>
      <c r="VAK67" s="11"/>
      <c r="VAL67" s="12"/>
      <c r="VAM67" s="12"/>
      <c r="VAN67" s="12"/>
      <c r="VAO67" s="12"/>
      <c r="VAP67" s="11"/>
      <c r="VAQ67" s="12"/>
      <c r="VAR67" s="12"/>
      <c r="VAS67" s="12"/>
      <c r="VAT67" s="12"/>
      <c r="VAU67" s="11"/>
      <c r="VAV67" s="12"/>
      <c r="VAW67" s="12"/>
      <c r="VAX67" s="12"/>
      <c r="VAY67" s="12"/>
      <c r="VAZ67" s="11"/>
      <c r="VBA67" s="12"/>
      <c r="VBB67" s="12"/>
      <c r="VBC67" s="12"/>
      <c r="VBD67" s="12"/>
      <c r="VBE67" s="11"/>
      <c r="VBF67" s="12"/>
      <c r="VBG67" s="12"/>
      <c r="VBH67" s="12"/>
      <c r="VBI67" s="12"/>
      <c r="VBJ67" s="11"/>
      <c r="VBK67" s="12"/>
      <c r="VBL67" s="12"/>
      <c r="VBM67" s="12"/>
      <c r="VBN67" s="12"/>
      <c r="VBO67" s="11"/>
      <c r="VBP67" s="12"/>
      <c r="VBQ67" s="12"/>
      <c r="VBR67" s="12"/>
      <c r="VBS67" s="12"/>
      <c r="VBT67" s="11"/>
      <c r="VBU67" s="12"/>
      <c r="VBV67" s="12"/>
      <c r="VBW67" s="12"/>
      <c r="VBX67" s="12"/>
      <c r="VBY67" s="11"/>
      <c r="VBZ67" s="12"/>
      <c r="VCA67" s="12"/>
      <c r="VCB67" s="12"/>
      <c r="VCC67" s="12"/>
      <c r="VCD67" s="11"/>
      <c r="VCE67" s="12"/>
      <c r="VCF67" s="12"/>
      <c r="VCG67" s="12"/>
      <c r="VCH67" s="12"/>
      <c r="VCI67" s="11"/>
      <c r="VCJ67" s="12"/>
      <c r="VCK67" s="12"/>
      <c r="VCL67" s="12"/>
      <c r="VCM67" s="12"/>
      <c r="VCN67" s="11"/>
      <c r="VCO67" s="12"/>
      <c r="VCP67" s="12"/>
      <c r="VCQ67" s="12"/>
      <c r="VCR67" s="12"/>
      <c r="VCS67" s="11"/>
      <c r="VCT67" s="12"/>
      <c r="VCU67" s="12"/>
      <c r="VCV67" s="12"/>
      <c r="VCW67" s="12"/>
      <c r="VCX67" s="11"/>
      <c r="VCY67" s="12"/>
      <c r="VCZ67" s="12"/>
      <c r="VDA67" s="12"/>
      <c r="VDB67" s="12"/>
      <c r="VDC67" s="11"/>
      <c r="VDD67" s="12"/>
      <c r="VDE67" s="12"/>
      <c r="VDF67" s="12"/>
      <c r="VDG67" s="12"/>
      <c r="VDH67" s="11"/>
      <c r="VDI67" s="12"/>
      <c r="VDJ67" s="12"/>
      <c r="VDK67" s="12"/>
      <c r="VDL67" s="12"/>
      <c r="VDM67" s="11"/>
      <c r="VDN67" s="12"/>
      <c r="VDO67" s="12"/>
      <c r="VDP67" s="12"/>
      <c r="VDQ67" s="12"/>
      <c r="VDR67" s="11"/>
      <c r="VDS67" s="12"/>
      <c r="VDT67" s="12"/>
      <c r="VDU67" s="12"/>
      <c r="VDV67" s="12"/>
      <c r="VDW67" s="11"/>
      <c r="VDX67" s="12"/>
      <c r="VDY67" s="12"/>
      <c r="VDZ67" s="12"/>
      <c r="VEA67" s="12"/>
      <c r="VEB67" s="11"/>
      <c r="VEC67" s="12"/>
      <c r="VED67" s="12"/>
      <c r="VEE67" s="12"/>
      <c r="VEF67" s="12"/>
      <c r="VEG67" s="11"/>
      <c r="VEH67" s="12"/>
      <c r="VEI67" s="12"/>
      <c r="VEJ67" s="12"/>
      <c r="VEK67" s="12"/>
      <c r="VEL67" s="11"/>
      <c r="VEM67" s="12"/>
      <c r="VEN67" s="12"/>
      <c r="VEO67" s="12"/>
      <c r="VEP67" s="12"/>
      <c r="VEQ67" s="11"/>
      <c r="VER67" s="12"/>
      <c r="VES67" s="12"/>
      <c r="VET67" s="12"/>
      <c r="VEU67" s="12"/>
      <c r="VEV67" s="11"/>
      <c r="VEW67" s="12"/>
      <c r="VEX67" s="12"/>
      <c r="VEY67" s="12"/>
      <c r="VEZ67" s="12"/>
      <c r="VFA67" s="11"/>
      <c r="VFB67" s="12"/>
      <c r="VFC67" s="12"/>
      <c r="VFD67" s="12"/>
      <c r="VFE67" s="12"/>
      <c r="VFF67" s="11"/>
      <c r="VFG67" s="12"/>
      <c r="VFH67" s="12"/>
      <c r="VFI67" s="12"/>
      <c r="VFJ67" s="12"/>
      <c r="VFK67" s="11"/>
      <c r="VFL67" s="12"/>
      <c r="VFM67" s="12"/>
      <c r="VFN67" s="12"/>
      <c r="VFO67" s="12"/>
      <c r="VFP67" s="11"/>
      <c r="VFQ67" s="12"/>
      <c r="VFR67" s="12"/>
      <c r="VFS67" s="12"/>
      <c r="VFT67" s="12"/>
      <c r="VFU67" s="11"/>
      <c r="VFV67" s="12"/>
      <c r="VFW67" s="12"/>
      <c r="VFX67" s="12"/>
      <c r="VFY67" s="12"/>
      <c r="VFZ67" s="11"/>
      <c r="VGA67" s="12"/>
      <c r="VGB67" s="12"/>
      <c r="VGC67" s="12"/>
      <c r="VGD67" s="12"/>
      <c r="VGE67" s="11"/>
      <c r="VGF67" s="12"/>
      <c r="VGG67" s="12"/>
      <c r="VGH67" s="12"/>
      <c r="VGI67" s="12"/>
      <c r="VGJ67" s="11"/>
      <c r="VGK67" s="12"/>
      <c r="VGL67" s="12"/>
      <c r="VGM67" s="12"/>
      <c r="VGN67" s="12"/>
      <c r="VGO67" s="11"/>
      <c r="VGP67" s="12"/>
      <c r="VGQ67" s="12"/>
      <c r="VGR67" s="12"/>
      <c r="VGS67" s="12"/>
      <c r="VGT67" s="11"/>
      <c r="VGU67" s="12"/>
      <c r="VGV67" s="12"/>
      <c r="VGW67" s="12"/>
      <c r="VGX67" s="12"/>
      <c r="VGY67" s="11"/>
      <c r="VGZ67" s="12"/>
      <c r="VHA67" s="12"/>
      <c r="VHB67" s="12"/>
      <c r="VHC67" s="12"/>
      <c r="VHD67" s="11"/>
      <c r="VHE67" s="12"/>
      <c r="VHF67" s="12"/>
      <c r="VHG67" s="12"/>
      <c r="VHH67" s="12"/>
      <c r="VHI67" s="11"/>
      <c r="VHJ67" s="12"/>
      <c r="VHK67" s="12"/>
      <c r="VHL67" s="12"/>
      <c r="VHM67" s="12"/>
      <c r="VHN67" s="11"/>
      <c r="VHO67" s="12"/>
      <c r="VHP67" s="12"/>
      <c r="VHQ67" s="12"/>
      <c r="VHR67" s="12"/>
      <c r="VHS67" s="11"/>
      <c r="VHT67" s="12"/>
      <c r="VHU67" s="12"/>
      <c r="VHV67" s="12"/>
      <c r="VHW67" s="12"/>
      <c r="VHX67" s="11"/>
      <c r="VHY67" s="12"/>
      <c r="VHZ67" s="12"/>
      <c r="VIA67" s="12"/>
      <c r="VIB67" s="12"/>
      <c r="VIC67" s="11"/>
      <c r="VID67" s="12"/>
      <c r="VIE67" s="12"/>
      <c r="VIF67" s="12"/>
      <c r="VIG67" s="12"/>
      <c r="VIH67" s="11"/>
      <c r="VII67" s="12"/>
      <c r="VIJ67" s="12"/>
      <c r="VIK67" s="12"/>
      <c r="VIL67" s="12"/>
      <c r="VIM67" s="11"/>
      <c r="VIN67" s="12"/>
      <c r="VIO67" s="12"/>
      <c r="VIP67" s="12"/>
      <c r="VIQ67" s="12"/>
      <c r="VIR67" s="11"/>
      <c r="VIS67" s="12"/>
      <c r="VIT67" s="12"/>
      <c r="VIU67" s="12"/>
      <c r="VIV67" s="12"/>
      <c r="VIW67" s="11"/>
      <c r="VIX67" s="12"/>
      <c r="VIY67" s="12"/>
      <c r="VIZ67" s="12"/>
      <c r="VJA67" s="12"/>
      <c r="VJB67" s="11"/>
      <c r="VJC67" s="12"/>
      <c r="VJD67" s="12"/>
      <c r="VJE67" s="12"/>
      <c r="VJF67" s="12"/>
      <c r="VJG67" s="11"/>
      <c r="VJH67" s="12"/>
      <c r="VJI67" s="12"/>
      <c r="VJJ67" s="12"/>
      <c r="VJK67" s="12"/>
      <c r="VJL67" s="11"/>
      <c r="VJM67" s="12"/>
      <c r="VJN67" s="12"/>
      <c r="VJO67" s="12"/>
      <c r="VJP67" s="12"/>
      <c r="VJQ67" s="11"/>
      <c r="VJR67" s="12"/>
      <c r="VJS67" s="12"/>
      <c r="VJT67" s="12"/>
      <c r="VJU67" s="12"/>
      <c r="VJV67" s="11"/>
      <c r="VJW67" s="12"/>
      <c r="VJX67" s="12"/>
      <c r="VJY67" s="12"/>
      <c r="VJZ67" s="12"/>
      <c r="VKA67" s="11"/>
      <c r="VKB67" s="12"/>
      <c r="VKC67" s="12"/>
      <c r="VKD67" s="12"/>
      <c r="VKE67" s="12"/>
      <c r="VKF67" s="11"/>
      <c r="VKG67" s="12"/>
      <c r="VKH67" s="12"/>
      <c r="VKI67" s="12"/>
      <c r="VKJ67" s="12"/>
      <c r="VKK67" s="11"/>
      <c r="VKL67" s="12"/>
      <c r="VKM67" s="12"/>
      <c r="VKN67" s="12"/>
      <c r="VKO67" s="12"/>
      <c r="VKP67" s="11"/>
      <c r="VKQ67" s="12"/>
      <c r="VKR67" s="12"/>
      <c r="VKS67" s="12"/>
      <c r="VKT67" s="12"/>
      <c r="VKU67" s="11"/>
      <c r="VKV67" s="12"/>
      <c r="VKW67" s="12"/>
      <c r="VKX67" s="12"/>
      <c r="VKY67" s="12"/>
      <c r="VKZ67" s="11"/>
      <c r="VLA67" s="12"/>
      <c r="VLB67" s="12"/>
      <c r="VLC67" s="12"/>
      <c r="VLD67" s="12"/>
      <c r="VLE67" s="11"/>
      <c r="VLF67" s="12"/>
      <c r="VLG67" s="12"/>
      <c r="VLH67" s="12"/>
      <c r="VLI67" s="12"/>
      <c r="VLJ67" s="11"/>
      <c r="VLK67" s="12"/>
      <c r="VLL67" s="12"/>
      <c r="VLM67" s="12"/>
      <c r="VLN67" s="12"/>
      <c r="VLO67" s="11"/>
      <c r="VLP67" s="12"/>
      <c r="VLQ67" s="12"/>
      <c r="VLR67" s="12"/>
      <c r="VLS67" s="12"/>
      <c r="VLT67" s="11"/>
      <c r="VLU67" s="12"/>
      <c r="VLV67" s="12"/>
      <c r="VLW67" s="12"/>
      <c r="VLX67" s="12"/>
      <c r="VLY67" s="11"/>
      <c r="VLZ67" s="12"/>
      <c r="VMA67" s="12"/>
      <c r="VMB67" s="12"/>
      <c r="VMC67" s="12"/>
      <c r="VMD67" s="11"/>
      <c r="VME67" s="12"/>
      <c r="VMF67" s="12"/>
      <c r="VMG67" s="12"/>
      <c r="VMH67" s="12"/>
      <c r="VMI67" s="11"/>
      <c r="VMJ67" s="12"/>
      <c r="VMK67" s="12"/>
      <c r="VML67" s="12"/>
      <c r="VMM67" s="12"/>
      <c r="VMN67" s="11"/>
      <c r="VMO67" s="12"/>
      <c r="VMP67" s="12"/>
      <c r="VMQ67" s="12"/>
      <c r="VMR67" s="12"/>
      <c r="VMS67" s="11"/>
      <c r="VMT67" s="12"/>
      <c r="VMU67" s="12"/>
      <c r="VMV67" s="12"/>
      <c r="VMW67" s="12"/>
      <c r="VMX67" s="11"/>
      <c r="VMY67" s="12"/>
      <c r="VMZ67" s="12"/>
      <c r="VNA67" s="12"/>
      <c r="VNB67" s="12"/>
      <c r="VNC67" s="11"/>
      <c r="VND67" s="12"/>
      <c r="VNE67" s="12"/>
      <c r="VNF67" s="12"/>
      <c r="VNG67" s="12"/>
      <c r="VNH67" s="11"/>
      <c r="VNI67" s="12"/>
      <c r="VNJ67" s="12"/>
      <c r="VNK67" s="12"/>
      <c r="VNL67" s="12"/>
      <c r="VNM67" s="11"/>
      <c r="VNN67" s="12"/>
      <c r="VNO67" s="12"/>
      <c r="VNP67" s="12"/>
      <c r="VNQ67" s="12"/>
      <c r="VNR67" s="11"/>
      <c r="VNS67" s="12"/>
      <c r="VNT67" s="12"/>
      <c r="VNU67" s="12"/>
      <c r="VNV67" s="12"/>
      <c r="VNW67" s="11"/>
      <c r="VNX67" s="12"/>
      <c r="VNY67" s="12"/>
      <c r="VNZ67" s="12"/>
      <c r="VOA67" s="12"/>
      <c r="VOB67" s="11"/>
      <c r="VOC67" s="12"/>
      <c r="VOD67" s="12"/>
      <c r="VOE67" s="12"/>
      <c r="VOF67" s="12"/>
      <c r="VOG67" s="11"/>
      <c r="VOH67" s="12"/>
      <c r="VOI67" s="12"/>
      <c r="VOJ67" s="12"/>
      <c r="VOK67" s="12"/>
      <c r="VOL67" s="11"/>
      <c r="VOM67" s="12"/>
      <c r="VON67" s="12"/>
      <c r="VOO67" s="12"/>
      <c r="VOP67" s="12"/>
      <c r="VOQ67" s="11"/>
      <c r="VOR67" s="12"/>
      <c r="VOS67" s="12"/>
      <c r="VOT67" s="12"/>
      <c r="VOU67" s="12"/>
      <c r="VOV67" s="11"/>
      <c r="VOW67" s="12"/>
      <c r="VOX67" s="12"/>
      <c r="VOY67" s="12"/>
      <c r="VOZ67" s="12"/>
      <c r="VPA67" s="11"/>
      <c r="VPB67" s="12"/>
      <c r="VPC67" s="12"/>
      <c r="VPD67" s="12"/>
      <c r="VPE67" s="12"/>
      <c r="VPF67" s="11"/>
      <c r="VPG67" s="12"/>
      <c r="VPH67" s="12"/>
      <c r="VPI67" s="12"/>
      <c r="VPJ67" s="12"/>
      <c r="VPK67" s="11"/>
      <c r="VPL67" s="12"/>
      <c r="VPM67" s="12"/>
      <c r="VPN67" s="12"/>
      <c r="VPO67" s="12"/>
      <c r="VPP67" s="11"/>
      <c r="VPQ67" s="12"/>
      <c r="VPR67" s="12"/>
      <c r="VPS67" s="12"/>
      <c r="VPT67" s="12"/>
      <c r="VPU67" s="11"/>
      <c r="VPV67" s="12"/>
      <c r="VPW67" s="12"/>
      <c r="VPX67" s="12"/>
      <c r="VPY67" s="12"/>
      <c r="VPZ67" s="11"/>
      <c r="VQA67" s="12"/>
      <c r="VQB67" s="12"/>
      <c r="VQC67" s="12"/>
      <c r="VQD67" s="12"/>
      <c r="VQE67" s="11"/>
      <c r="VQF67" s="12"/>
      <c r="VQG67" s="12"/>
      <c r="VQH67" s="12"/>
      <c r="VQI67" s="12"/>
      <c r="VQJ67" s="11"/>
      <c r="VQK67" s="12"/>
      <c r="VQL67" s="12"/>
      <c r="VQM67" s="12"/>
      <c r="VQN67" s="12"/>
      <c r="VQO67" s="11"/>
      <c r="VQP67" s="12"/>
      <c r="VQQ67" s="12"/>
      <c r="VQR67" s="12"/>
      <c r="VQS67" s="12"/>
      <c r="VQT67" s="11"/>
      <c r="VQU67" s="12"/>
      <c r="VQV67" s="12"/>
      <c r="VQW67" s="12"/>
      <c r="VQX67" s="12"/>
      <c r="VQY67" s="11"/>
      <c r="VQZ67" s="12"/>
      <c r="VRA67" s="12"/>
      <c r="VRB67" s="12"/>
      <c r="VRC67" s="12"/>
      <c r="VRD67" s="11"/>
      <c r="VRE67" s="12"/>
      <c r="VRF67" s="12"/>
      <c r="VRG67" s="12"/>
      <c r="VRH67" s="12"/>
      <c r="VRI67" s="11"/>
      <c r="VRJ67" s="12"/>
      <c r="VRK67" s="12"/>
      <c r="VRL67" s="12"/>
      <c r="VRM67" s="12"/>
      <c r="VRN67" s="11"/>
      <c r="VRO67" s="12"/>
      <c r="VRP67" s="12"/>
      <c r="VRQ67" s="12"/>
      <c r="VRR67" s="12"/>
      <c r="VRS67" s="11"/>
      <c r="VRT67" s="12"/>
      <c r="VRU67" s="12"/>
      <c r="VRV67" s="12"/>
      <c r="VRW67" s="12"/>
      <c r="VRX67" s="11"/>
      <c r="VRY67" s="12"/>
      <c r="VRZ67" s="12"/>
      <c r="VSA67" s="12"/>
      <c r="VSB67" s="12"/>
      <c r="VSC67" s="11"/>
      <c r="VSD67" s="12"/>
      <c r="VSE67" s="12"/>
      <c r="VSF67" s="12"/>
      <c r="VSG67" s="12"/>
      <c r="VSH67" s="11"/>
      <c r="VSI67" s="12"/>
      <c r="VSJ67" s="12"/>
      <c r="VSK67" s="12"/>
      <c r="VSL67" s="12"/>
      <c r="VSM67" s="11"/>
      <c r="VSN67" s="12"/>
      <c r="VSO67" s="12"/>
      <c r="VSP67" s="12"/>
      <c r="VSQ67" s="12"/>
      <c r="VSR67" s="11"/>
      <c r="VSS67" s="12"/>
      <c r="VST67" s="12"/>
      <c r="VSU67" s="12"/>
      <c r="VSV67" s="12"/>
      <c r="VSW67" s="11"/>
      <c r="VSX67" s="12"/>
      <c r="VSY67" s="12"/>
      <c r="VSZ67" s="12"/>
      <c r="VTA67" s="12"/>
      <c r="VTB67" s="11"/>
      <c r="VTC67" s="12"/>
      <c r="VTD67" s="12"/>
      <c r="VTE67" s="12"/>
      <c r="VTF67" s="12"/>
      <c r="VTG67" s="11"/>
      <c r="VTH67" s="12"/>
      <c r="VTI67" s="12"/>
      <c r="VTJ67" s="12"/>
      <c r="VTK67" s="12"/>
      <c r="VTL67" s="11"/>
      <c r="VTM67" s="12"/>
      <c r="VTN67" s="12"/>
      <c r="VTO67" s="12"/>
      <c r="VTP67" s="12"/>
      <c r="VTQ67" s="11"/>
      <c r="VTR67" s="12"/>
      <c r="VTS67" s="12"/>
      <c r="VTT67" s="12"/>
      <c r="VTU67" s="12"/>
      <c r="VTV67" s="11"/>
      <c r="VTW67" s="12"/>
      <c r="VTX67" s="12"/>
      <c r="VTY67" s="12"/>
      <c r="VTZ67" s="12"/>
      <c r="VUA67" s="11"/>
      <c r="VUB67" s="12"/>
      <c r="VUC67" s="12"/>
      <c r="VUD67" s="12"/>
      <c r="VUE67" s="12"/>
      <c r="VUF67" s="11"/>
      <c r="VUG67" s="12"/>
      <c r="VUH67" s="12"/>
      <c r="VUI67" s="12"/>
      <c r="VUJ67" s="12"/>
      <c r="VUK67" s="11"/>
      <c r="VUL67" s="12"/>
      <c r="VUM67" s="12"/>
      <c r="VUN67" s="12"/>
      <c r="VUO67" s="12"/>
      <c r="VUP67" s="11"/>
      <c r="VUQ67" s="12"/>
      <c r="VUR67" s="12"/>
      <c r="VUS67" s="12"/>
      <c r="VUT67" s="12"/>
      <c r="VUU67" s="11"/>
      <c r="VUV67" s="12"/>
      <c r="VUW67" s="12"/>
      <c r="VUX67" s="12"/>
      <c r="VUY67" s="12"/>
      <c r="VUZ67" s="11"/>
      <c r="VVA67" s="12"/>
      <c r="VVB67" s="12"/>
      <c r="VVC67" s="12"/>
      <c r="VVD67" s="12"/>
      <c r="VVE67" s="11"/>
      <c r="VVF67" s="12"/>
      <c r="VVG67" s="12"/>
      <c r="VVH67" s="12"/>
      <c r="VVI67" s="12"/>
      <c r="VVJ67" s="11"/>
      <c r="VVK67" s="12"/>
      <c r="VVL67" s="12"/>
      <c r="VVM67" s="12"/>
      <c r="VVN67" s="12"/>
      <c r="VVO67" s="11"/>
      <c r="VVP67" s="12"/>
      <c r="VVQ67" s="12"/>
      <c r="VVR67" s="12"/>
      <c r="VVS67" s="12"/>
      <c r="VVT67" s="11"/>
      <c r="VVU67" s="12"/>
      <c r="VVV67" s="12"/>
      <c r="VVW67" s="12"/>
      <c r="VVX67" s="12"/>
      <c r="VVY67" s="11"/>
      <c r="VVZ67" s="12"/>
      <c r="VWA67" s="12"/>
      <c r="VWB67" s="12"/>
      <c r="VWC67" s="12"/>
      <c r="VWD67" s="11"/>
      <c r="VWE67" s="12"/>
      <c r="VWF67" s="12"/>
      <c r="VWG67" s="12"/>
      <c r="VWH67" s="12"/>
      <c r="VWI67" s="11"/>
      <c r="VWJ67" s="12"/>
      <c r="VWK67" s="12"/>
      <c r="VWL67" s="12"/>
      <c r="VWM67" s="12"/>
      <c r="VWN67" s="11"/>
      <c r="VWO67" s="12"/>
      <c r="VWP67" s="12"/>
      <c r="VWQ67" s="12"/>
      <c r="VWR67" s="12"/>
      <c r="VWS67" s="11"/>
      <c r="VWT67" s="12"/>
      <c r="VWU67" s="12"/>
      <c r="VWV67" s="12"/>
      <c r="VWW67" s="12"/>
      <c r="VWX67" s="11"/>
      <c r="VWY67" s="12"/>
      <c r="VWZ67" s="12"/>
      <c r="VXA67" s="12"/>
      <c r="VXB67" s="12"/>
      <c r="VXC67" s="11"/>
      <c r="VXD67" s="12"/>
      <c r="VXE67" s="12"/>
      <c r="VXF67" s="12"/>
      <c r="VXG67" s="12"/>
      <c r="VXH67" s="11"/>
      <c r="VXI67" s="12"/>
      <c r="VXJ67" s="12"/>
      <c r="VXK67" s="12"/>
      <c r="VXL67" s="12"/>
      <c r="VXM67" s="11"/>
      <c r="VXN67" s="12"/>
      <c r="VXO67" s="12"/>
      <c r="VXP67" s="12"/>
      <c r="VXQ67" s="12"/>
      <c r="VXR67" s="11"/>
      <c r="VXS67" s="12"/>
      <c r="VXT67" s="12"/>
      <c r="VXU67" s="12"/>
      <c r="VXV67" s="12"/>
      <c r="VXW67" s="11"/>
      <c r="VXX67" s="12"/>
      <c r="VXY67" s="12"/>
      <c r="VXZ67" s="12"/>
      <c r="VYA67" s="12"/>
      <c r="VYB67" s="11"/>
      <c r="VYC67" s="12"/>
      <c r="VYD67" s="12"/>
      <c r="VYE67" s="12"/>
      <c r="VYF67" s="12"/>
      <c r="VYG67" s="11"/>
      <c r="VYH67" s="12"/>
      <c r="VYI67" s="12"/>
      <c r="VYJ67" s="12"/>
      <c r="VYK67" s="12"/>
      <c r="VYL67" s="11"/>
      <c r="VYM67" s="12"/>
      <c r="VYN67" s="12"/>
      <c r="VYO67" s="12"/>
      <c r="VYP67" s="12"/>
      <c r="VYQ67" s="11"/>
      <c r="VYR67" s="12"/>
      <c r="VYS67" s="12"/>
      <c r="VYT67" s="12"/>
      <c r="VYU67" s="12"/>
      <c r="VYV67" s="11"/>
      <c r="VYW67" s="12"/>
      <c r="VYX67" s="12"/>
      <c r="VYY67" s="12"/>
      <c r="VYZ67" s="12"/>
      <c r="VZA67" s="11"/>
      <c r="VZB67" s="12"/>
      <c r="VZC67" s="12"/>
      <c r="VZD67" s="12"/>
      <c r="VZE67" s="12"/>
      <c r="VZF67" s="11"/>
      <c r="VZG67" s="12"/>
      <c r="VZH67" s="12"/>
      <c r="VZI67" s="12"/>
      <c r="VZJ67" s="12"/>
      <c r="VZK67" s="11"/>
      <c r="VZL67" s="12"/>
      <c r="VZM67" s="12"/>
      <c r="VZN67" s="12"/>
      <c r="VZO67" s="12"/>
      <c r="VZP67" s="11"/>
      <c r="VZQ67" s="12"/>
      <c r="VZR67" s="12"/>
      <c r="VZS67" s="12"/>
      <c r="VZT67" s="12"/>
      <c r="VZU67" s="11"/>
      <c r="VZV67" s="12"/>
      <c r="VZW67" s="12"/>
      <c r="VZX67" s="12"/>
      <c r="VZY67" s="12"/>
      <c r="VZZ67" s="11"/>
      <c r="WAA67" s="12"/>
      <c r="WAB67" s="12"/>
      <c r="WAC67" s="12"/>
      <c r="WAD67" s="12"/>
      <c r="WAE67" s="11"/>
      <c r="WAF67" s="12"/>
      <c r="WAG67" s="12"/>
      <c r="WAH67" s="12"/>
      <c r="WAI67" s="12"/>
      <c r="WAJ67" s="11"/>
      <c r="WAK67" s="12"/>
      <c r="WAL67" s="12"/>
      <c r="WAM67" s="12"/>
      <c r="WAN67" s="12"/>
      <c r="WAO67" s="11"/>
      <c r="WAP67" s="12"/>
      <c r="WAQ67" s="12"/>
      <c r="WAR67" s="12"/>
      <c r="WAS67" s="12"/>
      <c r="WAT67" s="11"/>
      <c r="WAU67" s="12"/>
      <c r="WAV67" s="12"/>
      <c r="WAW67" s="12"/>
      <c r="WAX67" s="12"/>
      <c r="WAY67" s="11"/>
      <c r="WAZ67" s="12"/>
      <c r="WBA67" s="12"/>
      <c r="WBB67" s="12"/>
      <c r="WBC67" s="12"/>
      <c r="WBD67" s="11"/>
      <c r="WBE67" s="12"/>
      <c r="WBF67" s="12"/>
      <c r="WBG67" s="12"/>
      <c r="WBH67" s="12"/>
      <c r="WBI67" s="11"/>
      <c r="WBJ67" s="12"/>
      <c r="WBK67" s="12"/>
      <c r="WBL67" s="12"/>
      <c r="WBM67" s="12"/>
      <c r="WBN67" s="11"/>
      <c r="WBO67" s="12"/>
      <c r="WBP67" s="12"/>
      <c r="WBQ67" s="12"/>
      <c r="WBR67" s="12"/>
      <c r="WBS67" s="11"/>
      <c r="WBT67" s="12"/>
      <c r="WBU67" s="12"/>
      <c r="WBV67" s="12"/>
      <c r="WBW67" s="12"/>
      <c r="WBX67" s="11"/>
      <c r="WBY67" s="12"/>
      <c r="WBZ67" s="12"/>
      <c r="WCA67" s="12"/>
      <c r="WCB67" s="12"/>
      <c r="WCC67" s="11"/>
      <c r="WCD67" s="12"/>
      <c r="WCE67" s="12"/>
      <c r="WCF67" s="12"/>
      <c r="WCG67" s="12"/>
      <c r="WCH67" s="11"/>
      <c r="WCI67" s="12"/>
      <c r="WCJ67" s="12"/>
      <c r="WCK67" s="12"/>
      <c r="WCL67" s="12"/>
      <c r="WCM67" s="11"/>
      <c r="WCN67" s="12"/>
      <c r="WCO67" s="12"/>
      <c r="WCP67" s="12"/>
      <c r="WCQ67" s="12"/>
      <c r="WCR67" s="11"/>
      <c r="WCS67" s="12"/>
      <c r="WCT67" s="12"/>
      <c r="WCU67" s="12"/>
      <c r="WCV67" s="12"/>
      <c r="WCW67" s="11"/>
      <c r="WCX67" s="12"/>
      <c r="WCY67" s="12"/>
      <c r="WCZ67" s="12"/>
      <c r="WDA67" s="12"/>
      <c r="WDB67" s="11"/>
      <c r="WDC67" s="12"/>
      <c r="WDD67" s="12"/>
      <c r="WDE67" s="12"/>
      <c r="WDF67" s="12"/>
      <c r="WDG67" s="11"/>
      <c r="WDH67" s="12"/>
      <c r="WDI67" s="12"/>
      <c r="WDJ67" s="12"/>
      <c r="WDK67" s="12"/>
      <c r="WDL67" s="11"/>
      <c r="WDM67" s="12"/>
      <c r="WDN67" s="12"/>
      <c r="WDO67" s="12"/>
      <c r="WDP67" s="12"/>
      <c r="WDQ67" s="11"/>
      <c r="WDR67" s="12"/>
      <c r="WDS67" s="12"/>
      <c r="WDT67" s="12"/>
      <c r="WDU67" s="12"/>
      <c r="WDV67" s="11"/>
      <c r="WDW67" s="12"/>
      <c r="WDX67" s="12"/>
      <c r="WDY67" s="12"/>
      <c r="WDZ67" s="12"/>
      <c r="WEA67" s="11"/>
      <c r="WEB67" s="12"/>
      <c r="WEC67" s="12"/>
      <c r="WED67" s="12"/>
      <c r="WEE67" s="12"/>
      <c r="WEF67" s="11"/>
      <c r="WEG67" s="12"/>
      <c r="WEH67" s="12"/>
      <c r="WEI67" s="12"/>
      <c r="WEJ67" s="12"/>
      <c r="WEK67" s="11"/>
      <c r="WEL67" s="12"/>
      <c r="WEM67" s="12"/>
      <c r="WEN67" s="12"/>
      <c r="WEO67" s="12"/>
      <c r="WEP67" s="11"/>
      <c r="WEQ67" s="12"/>
      <c r="WER67" s="12"/>
      <c r="WES67" s="12"/>
      <c r="WET67" s="12"/>
      <c r="WEU67" s="11"/>
      <c r="WEV67" s="12"/>
      <c r="WEW67" s="12"/>
      <c r="WEX67" s="12"/>
      <c r="WEY67" s="12"/>
      <c r="WEZ67" s="11"/>
      <c r="WFA67" s="12"/>
      <c r="WFB67" s="12"/>
      <c r="WFC67" s="12"/>
      <c r="WFD67" s="12"/>
      <c r="WFE67" s="11"/>
      <c r="WFF67" s="12"/>
      <c r="WFG67" s="12"/>
      <c r="WFH67" s="12"/>
      <c r="WFI67" s="12"/>
      <c r="WFJ67" s="11"/>
      <c r="WFK67" s="12"/>
      <c r="WFL67" s="12"/>
      <c r="WFM67" s="12"/>
      <c r="WFN67" s="12"/>
      <c r="WFO67" s="11"/>
      <c r="WFP67" s="12"/>
      <c r="WFQ67" s="12"/>
      <c r="WFR67" s="12"/>
      <c r="WFS67" s="12"/>
      <c r="WFT67" s="11"/>
      <c r="WFU67" s="12"/>
      <c r="WFV67" s="12"/>
      <c r="WFW67" s="12"/>
      <c r="WFX67" s="12"/>
      <c r="WFY67" s="11"/>
      <c r="WFZ67" s="12"/>
      <c r="WGA67" s="12"/>
      <c r="WGB67" s="12"/>
      <c r="WGC67" s="12"/>
      <c r="WGD67" s="11"/>
      <c r="WGE67" s="12"/>
      <c r="WGF67" s="12"/>
      <c r="WGG67" s="12"/>
      <c r="WGH67" s="12"/>
      <c r="WGI67" s="11"/>
      <c r="WGJ67" s="12"/>
      <c r="WGK67" s="12"/>
      <c r="WGL67" s="12"/>
      <c r="WGM67" s="12"/>
      <c r="WGN67" s="11"/>
      <c r="WGO67" s="12"/>
      <c r="WGP67" s="12"/>
      <c r="WGQ67" s="12"/>
      <c r="WGR67" s="12"/>
      <c r="WGS67" s="11"/>
      <c r="WGT67" s="12"/>
      <c r="WGU67" s="12"/>
      <c r="WGV67" s="12"/>
      <c r="WGW67" s="12"/>
      <c r="WGX67" s="11"/>
      <c r="WGY67" s="12"/>
      <c r="WGZ67" s="12"/>
      <c r="WHA67" s="12"/>
      <c r="WHB67" s="12"/>
      <c r="WHC67" s="11"/>
      <c r="WHD67" s="12"/>
      <c r="WHE67" s="12"/>
      <c r="WHF67" s="12"/>
      <c r="WHG67" s="12"/>
      <c r="WHH67" s="11"/>
      <c r="WHI67" s="12"/>
      <c r="WHJ67" s="12"/>
      <c r="WHK67" s="12"/>
      <c r="WHL67" s="12"/>
      <c r="WHM67" s="11"/>
      <c r="WHN67" s="12"/>
      <c r="WHO67" s="12"/>
      <c r="WHP67" s="12"/>
      <c r="WHQ67" s="12"/>
      <c r="WHR67" s="11"/>
      <c r="WHS67" s="12"/>
      <c r="WHT67" s="12"/>
      <c r="WHU67" s="12"/>
      <c r="WHV67" s="12"/>
      <c r="WHW67" s="11"/>
      <c r="WHX67" s="12"/>
      <c r="WHY67" s="12"/>
      <c r="WHZ67" s="12"/>
      <c r="WIA67" s="12"/>
      <c r="WIB67" s="11"/>
      <c r="WIC67" s="12"/>
      <c r="WID67" s="12"/>
      <c r="WIE67" s="12"/>
      <c r="WIF67" s="12"/>
      <c r="WIG67" s="11"/>
      <c r="WIH67" s="12"/>
      <c r="WII67" s="12"/>
      <c r="WIJ67" s="12"/>
      <c r="WIK67" s="12"/>
      <c r="WIL67" s="11"/>
      <c r="WIM67" s="12"/>
      <c r="WIN67" s="12"/>
      <c r="WIO67" s="12"/>
      <c r="WIP67" s="12"/>
      <c r="WIQ67" s="11"/>
      <c r="WIR67" s="12"/>
      <c r="WIS67" s="12"/>
      <c r="WIT67" s="12"/>
      <c r="WIU67" s="12"/>
      <c r="WIV67" s="11"/>
      <c r="WIW67" s="12"/>
      <c r="WIX67" s="12"/>
      <c r="WIY67" s="12"/>
      <c r="WIZ67" s="12"/>
      <c r="WJA67" s="11"/>
      <c r="WJB67" s="12"/>
      <c r="WJC67" s="12"/>
      <c r="WJD67" s="12"/>
      <c r="WJE67" s="12"/>
      <c r="WJF67" s="11"/>
      <c r="WJG67" s="12"/>
      <c r="WJH67" s="12"/>
      <c r="WJI67" s="12"/>
      <c r="WJJ67" s="12"/>
      <c r="WJK67" s="11"/>
      <c r="WJL67" s="12"/>
      <c r="WJM67" s="12"/>
      <c r="WJN67" s="12"/>
      <c r="WJO67" s="12"/>
      <c r="WJP67" s="11"/>
      <c r="WJQ67" s="12"/>
      <c r="WJR67" s="12"/>
      <c r="WJS67" s="12"/>
      <c r="WJT67" s="12"/>
      <c r="WJU67" s="11"/>
      <c r="WJV67" s="12"/>
      <c r="WJW67" s="12"/>
      <c r="WJX67" s="12"/>
      <c r="WJY67" s="12"/>
      <c r="WJZ67" s="11"/>
      <c r="WKA67" s="12"/>
      <c r="WKB67" s="12"/>
      <c r="WKC67" s="12"/>
      <c r="WKD67" s="12"/>
      <c r="WKE67" s="11"/>
      <c r="WKF67" s="12"/>
      <c r="WKG67" s="12"/>
      <c r="WKH67" s="12"/>
      <c r="WKI67" s="12"/>
      <c r="WKJ67" s="11"/>
      <c r="WKK67" s="12"/>
      <c r="WKL67" s="12"/>
      <c r="WKM67" s="12"/>
      <c r="WKN67" s="12"/>
      <c r="WKO67" s="11"/>
      <c r="WKP67" s="12"/>
      <c r="WKQ67" s="12"/>
      <c r="WKR67" s="12"/>
      <c r="WKS67" s="12"/>
      <c r="WKT67" s="11"/>
      <c r="WKU67" s="12"/>
      <c r="WKV67" s="12"/>
      <c r="WKW67" s="12"/>
      <c r="WKX67" s="12"/>
      <c r="WKY67" s="11"/>
      <c r="WKZ67" s="12"/>
      <c r="WLA67" s="12"/>
      <c r="WLB67" s="12"/>
      <c r="WLC67" s="12"/>
      <c r="WLD67" s="11"/>
      <c r="WLE67" s="12"/>
      <c r="WLF67" s="12"/>
      <c r="WLG67" s="12"/>
      <c r="WLH67" s="12"/>
      <c r="WLI67" s="11"/>
      <c r="WLJ67" s="12"/>
      <c r="WLK67" s="12"/>
      <c r="WLL67" s="12"/>
      <c r="WLM67" s="12"/>
      <c r="WLN67" s="11"/>
      <c r="WLO67" s="12"/>
      <c r="WLP67" s="12"/>
      <c r="WLQ67" s="12"/>
      <c r="WLR67" s="12"/>
      <c r="WLS67" s="11"/>
      <c r="WLT67" s="12"/>
      <c r="WLU67" s="12"/>
      <c r="WLV67" s="12"/>
      <c r="WLW67" s="12"/>
      <c r="WLX67" s="11"/>
      <c r="WLY67" s="12"/>
      <c r="WLZ67" s="12"/>
      <c r="WMA67" s="12"/>
      <c r="WMB67" s="12"/>
      <c r="WMC67" s="11"/>
      <c r="WMD67" s="12"/>
      <c r="WME67" s="12"/>
      <c r="WMF67" s="12"/>
      <c r="WMG67" s="12"/>
      <c r="WMH67" s="11"/>
      <c r="WMI67" s="12"/>
      <c r="WMJ67" s="12"/>
      <c r="WMK67" s="12"/>
      <c r="WML67" s="12"/>
      <c r="WMM67" s="11"/>
      <c r="WMN67" s="12"/>
      <c r="WMO67" s="12"/>
      <c r="WMP67" s="12"/>
      <c r="WMQ67" s="12"/>
      <c r="WMR67" s="11"/>
      <c r="WMS67" s="12"/>
      <c r="WMT67" s="12"/>
      <c r="WMU67" s="12"/>
      <c r="WMV67" s="12"/>
      <c r="WMW67" s="11"/>
      <c r="WMX67" s="12"/>
      <c r="WMY67" s="12"/>
      <c r="WMZ67" s="12"/>
      <c r="WNA67" s="12"/>
      <c r="WNB67" s="11"/>
      <c r="WNC67" s="12"/>
      <c r="WND67" s="12"/>
      <c r="WNE67" s="12"/>
      <c r="WNF67" s="12"/>
      <c r="WNG67" s="11"/>
      <c r="WNH67" s="12"/>
      <c r="WNI67" s="12"/>
      <c r="WNJ67" s="12"/>
      <c r="WNK67" s="12"/>
      <c r="WNL67" s="11"/>
      <c r="WNM67" s="12"/>
      <c r="WNN67" s="12"/>
      <c r="WNO67" s="12"/>
      <c r="WNP67" s="12"/>
      <c r="WNQ67" s="11"/>
      <c r="WNR67" s="12"/>
      <c r="WNS67" s="12"/>
      <c r="WNT67" s="12"/>
      <c r="WNU67" s="12"/>
      <c r="WNV67" s="11"/>
      <c r="WNW67" s="12"/>
      <c r="WNX67" s="12"/>
      <c r="WNY67" s="12"/>
      <c r="WNZ67" s="12"/>
      <c r="WOA67" s="11"/>
      <c r="WOB67" s="12"/>
      <c r="WOC67" s="12"/>
      <c r="WOD67" s="12"/>
      <c r="WOE67" s="12"/>
      <c r="WOF67" s="11"/>
      <c r="WOG67" s="12"/>
      <c r="WOH67" s="12"/>
      <c r="WOI67" s="12"/>
      <c r="WOJ67" s="12"/>
      <c r="WOK67" s="11"/>
      <c r="WOL67" s="12"/>
      <c r="WOM67" s="12"/>
      <c r="WON67" s="12"/>
      <c r="WOO67" s="12"/>
      <c r="WOP67" s="11"/>
      <c r="WOQ67" s="12"/>
      <c r="WOR67" s="12"/>
      <c r="WOS67" s="12"/>
      <c r="WOT67" s="12"/>
      <c r="WOU67" s="11"/>
      <c r="WOV67" s="12"/>
      <c r="WOW67" s="12"/>
      <c r="WOX67" s="12"/>
      <c r="WOY67" s="12"/>
      <c r="WOZ67" s="11"/>
      <c r="WPA67" s="12"/>
      <c r="WPB67" s="12"/>
      <c r="WPC67" s="12"/>
      <c r="WPD67" s="12"/>
      <c r="WPE67" s="11"/>
      <c r="WPF67" s="12"/>
      <c r="WPG67" s="12"/>
      <c r="WPH67" s="12"/>
      <c r="WPI67" s="12"/>
      <c r="WPJ67" s="11"/>
      <c r="WPK67" s="12"/>
      <c r="WPL67" s="12"/>
      <c r="WPM67" s="12"/>
      <c r="WPN67" s="12"/>
      <c r="WPO67" s="11"/>
      <c r="WPP67" s="12"/>
      <c r="WPQ67" s="12"/>
      <c r="WPR67" s="12"/>
      <c r="WPS67" s="12"/>
      <c r="WPT67" s="11"/>
      <c r="WPU67" s="12"/>
      <c r="WPV67" s="12"/>
      <c r="WPW67" s="12"/>
      <c r="WPX67" s="12"/>
      <c r="WPY67" s="11"/>
      <c r="WPZ67" s="12"/>
      <c r="WQA67" s="12"/>
      <c r="WQB67" s="12"/>
      <c r="WQC67" s="12"/>
      <c r="WQD67" s="11"/>
      <c r="WQE67" s="12"/>
      <c r="WQF67" s="12"/>
      <c r="WQG67" s="12"/>
      <c r="WQH67" s="12"/>
      <c r="WQI67" s="11"/>
      <c r="WQJ67" s="12"/>
      <c r="WQK67" s="12"/>
      <c r="WQL67" s="12"/>
      <c r="WQM67" s="12"/>
      <c r="WQN67" s="11"/>
      <c r="WQO67" s="12"/>
      <c r="WQP67" s="12"/>
      <c r="WQQ67" s="12"/>
      <c r="WQR67" s="12"/>
      <c r="WQS67" s="11"/>
      <c r="WQT67" s="12"/>
      <c r="WQU67" s="12"/>
      <c r="WQV67" s="12"/>
      <c r="WQW67" s="12"/>
      <c r="WQX67" s="11"/>
      <c r="WQY67" s="12"/>
      <c r="WQZ67" s="12"/>
      <c r="WRA67" s="12"/>
      <c r="WRB67" s="12"/>
      <c r="WRC67" s="11"/>
      <c r="WRD67" s="12"/>
      <c r="WRE67" s="12"/>
      <c r="WRF67" s="12"/>
      <c r="WRG67" s="12"/>
      <c r="WRH67" s="11"/>
      <c r="WRI67" s="12"/>
      <c r="WRJ67" s="12"/>
      <c r="WRK67" s="12"/>
      <c r="WRL67" s="12"/>
      <c r="WRM67" s="11"/>
      <c r="WRN67" s="12"/>
      <c r="WRO67" s="12"/>
      <c r="WRP67" s="12"/>
      <c r="WRQ67" s="12"/>
      <c r="WRR67" s="11"/>
      <c r="WRS67" s="12"/>
      <c r="WRT67" s="12"/>
      <c r="WRU67" s="12"/>
      <c r="WRV67" s="12"/>
      <c r="WRW67" s="11"/>
      <c r="WRX67" s="12"/>
      <c r="WRY67" s="12"/>
      <c r="WRZ67" s="12"/>
      <c r="WSA67" s="12"/>
      <c r="WSB67" s="11"/>
      <c r="WSC67" s="12"/>
      <c r="WSD67" s="12"/>
      <c r="WSE67" s="12"/>
      <c r="WSF67" s="12"/>
      <c r="WSG67" s="11"/>
      <c r="WSH67" s="12"/>
      <c r="WSI67" s="12"/>
      <c r="WSJ67" s="12"/>
      <c r="WSK67" s="12"/>
      <c r="WSL67" s="11"/>
      <c r="WSM67" s="12"/>
      <c r="WSN67" s="12"/>
      <c r="WSO67" s="12"/>
      <c r="WSP67" s="12"/>
      <c r="WSQ67" s="11"/>
      <c r="WSR67" s="12"/>
      <c r="WSS67" s="12"/>
      <c r="WST67" s="12"/>
      <c r="WSU67" s="12"/>
      <c r="WSV67" s="11"/>
      <c r="WSW67" s="12"/>
      <c r="WSX67" s="12"/>
      <c r="WSY67" s="12"/>
      <c r="WSZ67" s="12"/>
      <c r="WTA67" s="11"/>
      <c r="WTB67" s="12"/>
      <c r="WTC67" s="12"/>
      <c r="WTD67" s="12"/>
      <c r="WTE67" s="12"/>
      <c r="WTF67" s="11"/>
      <c r="WTG67" s="12"/>
      <c r="WTH67" s="12"/>
      <c r="WTI67" s="12"/>
      <c r="WTJ67" s="12"/>
      <c r="WTK67" s="11"/>
      <c r="WTL67" s="12"/>
      <c r="WTM67" s="12"/>
      <c r="WTN67" s="12"/>
      <c r="WTO67" s="12"/>
      <c r="WTP67" s="11"/>
      <c r="WTQ67" s="12"/>
      <c r="WTR67" s="12"/>
      <c r="WTS67" s="12"/>
      <c r="WTT67" s="12"/>
      <c r="WTU67" s="11"/>
      <c r="WTV67" s="12"/>
      <c r="WTW67" s="12"/>
      <c r="WTX67" s="12"/>
      <c r="WTY67" s="12"/>
      <c r="WTZ67" s="11"/>
      <c r="WUA67" s="12"/>
      <c r="WUB67" s="12"/>
      <c r="WUC67" s="12"/>
      <c r="WUD67" s="12"/>
      <c r="WUE67" s="11"/>
      <c r="WUF67" s="12"/>
      <c r="WUG67" s="12"/>
      <c r="WUH67" s="12"/>
      <c r="WUI67" s="12"/>
      <c r="WUJ67" s="11"/>
      <c r="WUK67" s="12"/>
      <c r="WUL67" s="12"/>
      <c r="WUM67" s="12"/>
      <c r="WUN67" s="12"/>
      <c r="WUO67" s="11"/>
      <c r="WUP67" s="12"/>
      <c r="WUQ67" s="12"/>
      <c r="WUR67" s="12"/>
      <c r="WUS67" s="12"/>
      <c r="WUT67" s="11"/>
      <c r="WUU67" s="12"/>
      <c r="WUV67" s="12"/>
      <c r="WUW67" s="12"/>
      <c r="WUX67" s="12"/>
      <c r="WUY67" s="11"/>
      <c r="WUZ67" s="12"/>
      <c r="WVA67" s="12"/>
      <c r="WVB67" s="12"/>
      <c r="WVC67" s="12"/>
      <c r="WVD67" s="11"/>
      <c r="WVE67" s="12"/>
      <c r="WVF67" s="12"/>
      <c r="WVG67" s="12"/>
      <c r="WVH67" s="12"/>
      <c r="WVI67" s="11"/>
      <c r="WVJ67" s="12"/>
      <c r="WVK67" s="12"/>
      <c r="WVL67" s="12"/>
      <c r="WVM67" s="12"/>
      <c r="WVN67" s="11"/>
      <c r="WVO67" s="12"/>
      <c r="WVP67" s="12"/>
      <c r="WVQ67" s="12"/>
      <c r="WVR67" s="12"/>
      <c r="WVS67" s="11"/>
      <c r="WVT67" s="12"/>
      <c r="WVU67" s="12"/>
      <c r="WVV67" s="12"/>
      <c r="WVW67" s="12"/>
      <c r="WVX67" s="11"/>
      <c r="WVY67" s="12"/>
      <c r="WVZ67" s="12"/>
      <c r="WWA67" s="12"/>
      <c r="WWB67" s="12"/>
      <c r="WWC67" s="11"/>
      <c r="WWD67" s="12"/>
      <c r="WWE67" s="12"/>
      <c r="WWF67" s="12"/>
      <c r="WWG67" s="12"/>
      <c r="WWH67" s="11"/>
      <c r="WWI67" s="12"/>
      <c r="WWJ67" s="12"/>
      <c r="WWK67" s="12"/>
      <c r="WWL67" s="12"/>
      <c r="WWM67" s="11"/>
      <c r="WWN67" s="12"/>
      <c r="WWO67" s="12"/>
      <c r="WWP67" s="12"/>
      <c r="WWQ67" s="12"/>
      <c r="WWR67" s="11"/>
      <c r="WWS67" s="12"/>
      <c r="WWT67" s="12"/>
      <c r="WWU67" s="12"/>
      <c r="WWV67" s="12"/>
      <c r="WWW67" s="11"/>
      <c r="WWX67" s="12"/>
      <c r="WWY67" s="12"/>
      <c r="WWZ67" s="12"/>
      <c r="WXA67" s="12"/>
      <c r="WXB67" s="11"/>
      <c r="WXC67" s="12"/>
      <c r="WXD67" s="12"/>
      <c r="WXE67" s="12"/>
      <c r="WXF67" s="12"/>
      <c r="WXG67" s="11"/>
      <c r="WXH67" s="12"/>
      <c r="WXI67" s="12"/>
      <c r="WXJ67" s="12"/>
      <c r="WXK67" s="12"/>
      <c r="WXL67" s="11"/>
      <c r="WXM67" s="12"/>
      <c r="WXN67" s="12"/>
      <c r="WXO67" s="12"/>
      <c r="WXP67" s="12"/>
      <c r="WXQ67" s="11"/>
      <c r="WXR67" s="12"/>
      <c r="WXS67" s="12"/>
      <c r="WXT67" s="12"/>
      <c r="WXU67" s="12"/>
      <c r="WXV67" s="11"/>
      <c r="WXW67" s="12"/>
      <c r="WXX67" s="12"/>
      <c r="WXY67" s="12"/>
      <c r="WXZ67" s="12"/>
      <c r="WYA67" s="11"/>
      <c r="WYB67" s="12"/>
      <c r="WYC67" s="12"/>
      <c r="WYD67" s="12"/>
      <c r="WYE67" s="12"/>
      <c r="WYF67" s="11"/>
      <c r="WYG67" s="12"/>
      <c r="WYH67" s="12"/>
      <c r="WYI67" s="12"/>
      <c r="WYJ67" s="12"/>
      <c r="WYK67" s="11"/>
      <c r="WYL67" s="12"/>
      <c r="WYM67" s="12"/>
      <c r="WYN67" s="12"/>
      <c r="WYO67" s="12"/>
      <c r="WYP67" s="11"/>
      <c r="WYQ67" s="12"/>
      <c r="WYR67" s="12"/>
      <c r="WYS67" s="12"/>
      <c r="WYT67" s="12"/>
      <c r="WYU67" s="11"/>
      <c r="WYV67" s="12"/>
      <c r="WYW67" s="12"/>
      <c r="WYX67" s="12"/>
      <c r="WYY67" s="12"/>
      <c r="WYZ67" s="11"/>
      <c r="WZA67" s="12"/>
      <c r="WZB67" s="12"/>
      <c r="WZC67" s="12"/>
      <c r="WZD67" s="12"/>
      <c r="WZE67" s="11"/>
      <c r="WZF67" s="12"/>
      <c r="WZG67" s="12"/>
      <c r="WZH67" s="12"/>
      <c r="WZI67" s="12"/>
      <c r="WZJ67" s="11"/>
      <c r="WZK67" s="12"/>
      <c r="WZL67" s="12"/>
      <c r="WZM67" s="12"/>
      <c r="WZN67" s="12"/>
      <c r="WZO67" s="11"/>
      <c r="WZP67" s="12"/>
      <c r="WZQ67" s="12"/>
      <c r="WZR67" s="12"/>
      <c r="WZS67" s="12"/>
      <c r="WZT67" s="11"/>
      <c r="WZU67" s="12"/>
      <c r="WZV67" s="12"/>
      <c r="WZW67" s="12"/>
      <c r="WZX67" s="12"/>
      <c r="WZY67" s="11"/>
      <c r="WZZ67" s="12"/>
      <c r="XAA67" s="12"/>
      <c r="XAB67" s="12"/>
      <c r="XAC67" s="12"/>
      <c r="XAD67" s="11"/>
      <c r="XAE67" s="12"/>
      <c r="XAF67" s="12"/>
      <c r="XAG67" s="12"/>
      <c r="XAH67" s="12"/>
      <c r="XAI67" s="11"/>
      <c r="XAJ67" s="12"/>
      <c r="XAK67" s="12"/>
      <c r="XAL67" s="12"/>
      <c r="XAM67" s="12"/>
      <c r="XAN67" s="11"/>
      <c r="XAO67" s="12"/>
      <c r="XAP67" s="12"/>
      <c r="XAQ67" s="12"/>
      <c r="XAR67" s="12"/>
      <c r="XAS67" s="11"/>
      <c r="XAT67" s="12"/>
      <c r="XAU67" s="12"/>
      <c r="XAV67" s="12"/>
      <c r="XAW67" s="12"/>
      <c r="XAX67" s="11"/>
      <c r="XAY67" s="12"/>
      <c r="XAZ67" s="12"/>
      <c r="XBA67" s="12"/>
      <c r="XBB67" s="12"/>
      <c r="XBC67" s="11"/>
      <c r="XBD67" s="12"/>
      <c r="XBE67" s="12"/>
      <c r="XBF67" s="12"/>
      <c r="XBG67" s="12"/>
      <c r="XBH67" s="11"/>
      <c r="XBI67" s="12"/>
      <c r="XBJ67" s="12"/>
      <c r="XBK67" s="12"/>
      <c r="XBL67" s="12"/>
      <c r="XBM67" s="11"/>
      <c r="XBN67" s="12"/>
      <c r="XBO67" s="12"/>
      <c r="XBP67" s="12"/>
      <c r="XBQ67" s="12"/>
      <c r="XBR67" s="11"/>
      <c r="XBS67" s="12"/>
      <c r="XBT67" s="12"/>
      <c r="XBU67" s="12"/>
      <c r="XBV67" s="12"/>
      <c r="XBW67" s="11"/>
      <c r="XBX67" s="12"/>
      <c r="XBY67" s="12"/>
      <c r="XBZ67" s="12"/>
      <c r="XCA67" s="12"/>
      <c r="XCB67" s="11"/>
      <c r="XCC67" s="12"/>
      <c r="XCD67" s="12"/>
      <c r="XCE67" s="12"/>
      <c r="XCF67" s="12"/>
      <c r="XCG67" s="11"/>
      <c r="XCH67" s="12"/>
      <c r="XCI67" s="12"/>
      <c r="XCJ67" s="12"/>
      <c r="XCK67" s="12"/>
      <c r="XCL67" s="11"/>
      <c r="XCM67" s="12"/>
      <c r="XCN67" s="12"/>
      <c r="XCO67" s="12"/>
      <c r="XCP67" s="12"/>
      <c r="XCQ67" s="11"/>
      <c r="XCR67" s="12"/>
      <c r="XCS67" s="12"/>
      <c r="XCT67" s="12"/>
      <c r="XCU67" s="12"/>
      <c r="XCV67" s="11"/>
      <c r="XCW67" s="12"/>
      <c r="XCX67" s="12"/>
      <c r="XCY67" s="12"/>
      <c r="XCZ67" s="12"/>
      <c r="XDA67" s="11"/>
      <c r="XDB67" s="12"/>
      <c r="XDC67" s="12"/>
      <c r="XDD67" s="12"/>
      <c r="XDE67" s="12"/>
      <c r="XDF67" s="11"/>
      <c r="XDG67" s="12"/>
      <c r="XDH67" s="12"/>
      <c r="XDI67" s="12"/>
      <c r="XDJ67" s="12"/>
      <c r="XDK67" s="11"/>
      <c r="XDL67" s="12"/>
      <c r="XDM67" s="12"/>
      <c r="XDN67" s="12"/>
      <c r="XDO67" s="12"/>
      <c r="XDP67" s="11"/>
      <c r="XDQ67" s="12"/>
      <c r="XDR67" s="12"/>
      <c r="XDS67" s="12"/>
      <c r="XDT67" s="12"/>
      <c r="XDU67" s="11"/>
      <c r="XDV67" s="12"/>
      <c r="XDW67" s="12"/>
      <c r="XDX67" s="12"/>
      <c r="XDY67" s="12"/>
      <c r="XDZ67" s="11"/>
      <c r="XEA67" s="12"/>
      <c r="XEB67" s="12"/>
      <c r="XEC67" s="12"/>
      <c r="XED67" s="12"/>
      <c r="XEE67" s="11"/>
      <c r="XEF67" s="12"/>
      <c r="XEG67" s="12"/>
      <c r="XEH67" s="12"/>
      <c r="XEI67" s="12"/>
      <c r="XEJ67" s="11"/>
      <c r="XEK67" s="12"/>
      <c r="XEL67" s="12"/>
      <c r="XEM67" s="12"/>
      <c r="XEN67" s="12"/>
      <c r="XEO67" s="11"/>
      <c r="XEP67" s="12"/>
      <c r="XEQ67" s="12"/>
      <c r="XER67" s="12"/>
      <c r="XES67" s="12"/>
      <c r="XET67" s="11"/>
      <c r="XEU67" s="12"/>
      <c r="XEV67" s="12"/>
      <c r="XEW67" s="12"/>
      <c r="XEX67" s="12"/>
      <c r="XEY67" s="11"/>
      <c r="XEZ67" s="12"/>
      <c r="XFA67" s="12"/>
      <c r="XFB67" s="12"/>
      <c r="XFC67" s="12"/>
      <c r="XFD67" s="11"/>
    </row>
    <row r="68" spans="1:16384">
      <c r="A68" t="s">
        <v>5</v>
      </c>
      <c r="B68" s="2">
        <v>0.22917768000000002</v>
      </c>
      <c r="C68" s="2">
        <v>0.29113923682375725</v>
      </c>
      <c r="D68" s="2">
        <v>0.43975047989518506</v>
      </c>
      <c r="E68" s="2">
        <v>0.36716265408719345</v>
      </c>
      <c r="F68" s="16">
        <f t="shared" si="26"/>
        <v>1.3272300508061359</v>
      </c>
      <c r="H68" s="2">
        <v>6.6490398960000002E-2</v>
      </c>
      <c r="I68" s="2">
        <v>0.58253110601781799</v>
      </c>
      <c r="J68" s="2">
        <v>0.46727719631654102</v>
      </c>
      <c r="K68" s="2">
        <v>0.62585671581580349</v>
      </c>
      <c r="L68" s="16">
        <f t="shared" si="27"/>
        <v>1.7421554171101625</v>
      </c>
      <c r="N68" s="2">
        <v>7.7621090000000004E-2</v>
      </c>
      <c r="O68" s="2">
        <v>6.2214958505792839E-2</v>
      </c>
      <c r="P68" s="2">
        <v>7.3181647815478992E-2</v>
      </c>
      <c r="Q68" s="2">
        <v>0.25219264452568602</v>
      </c>
      <c r="R68" s="16">
        <f t="shared" si="28"/>
        <v>0.46521034084695784</v>
      </c>
    </row>
    <row r="69" spans="1:16384">
      <c r="A69" s="11" t="s">
        <v>6</v>
      </c>
      <c r="B69" s="12">
        <v>0</v>
      </c>
      <c r="C69" s="12">
        <v>0</v>
      </c>
      <c r="D69" s="12">
        <v>0</v>
      </c>
      <c r="E69" s="12"/>
      <c r="F69" s="17">
        <f t="shared" si="26"/>
        <v>0</v>
      </c>
      <c r="G69" s="11"/>
      <c r="H69" s="12">
        <v>0</v>
      </c>
      <c r="I69" s="12">
        <v>0</v>
      </c>
      <c r="J69" s="12">
        <v>0</v>
      </c>
      <c r="K69" s="12"/>
      <c r="L69" s="17">
        <f t="shared" si="27"/>
        <v>0</v>
      </c>
      <c r="M69" s="11"/>
      <c r="N69" s="12">
        <v>0</v>
      </c>
      <c r="O69" s="12">
        <v>0</v>
      </c>
      <c r="P69" s="12">
        <v>0</v>
      </c>
      <c r="Q69" s="12"/>
      <c r="R69" s="17">
        <f t="shared" si="28"/>
        <v>0</v>
      </c>
      <c r="S69" s="11"/>
      <c r="T69" s="12"/>
      <c r="U69" s="12"/>
      <c r="V69" s="12"/>
      <c r="W69" s="12"/>
      <c r="X69" s="11"/>
      <c r="Y69" s="12"/>
      <c r="Z69" s="12"/>
      <c r="AA69" s="12"/>
      <c r="AB69" s="12"/>
      <c r="AC69" s="11"/>
      <c r="AD69" s="12"/>
      <c r="AE69" s="12"/>
      <c r="AF69" s="12"/>
      <c r="AG69" s="12"/>
      <c r="AH69" s="11"/>
      <c r="AI69" s="12"/>
      <c r="AJ69" s="12"/>
      <c r="AK69" s="12"/>
      <c r="AL69" s="12"/>
      <c r="AM69" s="11"/>
      <c r="AN69" s="12"/>
      <c r="AO69" s="12"/>
      <c r="AP69" s="12"/>
      <c r="AQ69" s="12"/>
      <c r="AR69" s="11"/>
      <c r="AS69" s="12"/>
      <c r="AT69" s="12"/>
      <c r="AU69" s="12"/>
      <c r="AV69" s="12"/>
      <c r="AW69" s="11"/>
      <c r="AX69" s="12"/>
      <c r="AY69" s="12"/>
      <c r="AZ69" s="12"/>
      <c r="BA69" s="12"/>
      <c r="BB69" s="11"/>
      <c r="BC69" s="12"/>
      <c r="BD69" s="12"/>
      <c r="BE69" s="12"/>
      <c r="BF69" s="12"/>
      <c r="BG69" s="11"/>
      <c r="BH69" s="12"/>
      <c r="BI69" s="12"/>
      <c r="BJ69" s="12"/>
      <c r="BK69" s="12"/>
      <c r="BL69" s="11"/>
      <c r="BM69" s="12"/>
      <c r="BN69" s="12"/>
      <c r="BO69" s="12"/>
      <c r="BP69" s="12"/>
      <c r="BQ69" s="11"/>
      <c r="BR69" s="12"/>
      <c r="BS69" s="12"/>
      <c r="BT69" s="12"/>
      <c r="BU69" s="12"/>
      <c r="BV69" s="11"/>
      <c r="BW69" s="12"/>
      <c r="BX69" s="12"/>
      <c r="BY69" s="12"/>
      <c r="BZ69" s="12"/>
      <c r="CA69" s="11"/>
      <c r="CB69" s="12"/>
      <c r="CC69" s="12"/>
      <c r="CD69" s="12"/>
      <c r="CE69" s="12"/>
      <c r="CF69" s="11"/>
      <c r="CG69" s="12"/>
      <c r="CH69" s="12"/>
      <c r="CI69" s="12"/>
      <c r="CJ69" s="12"/>
      <c r="CK69" s="11"/>
      <c r="CL69" s="12"/>
      <c r="CM69" s="12"/>
      <c r="CN69" s="12"/>
      <c r="CO69" s="12"/>
      <c r="CP69" s="11"/>
      <c r="CQ69" s="12"/>
      <c r="CR69" s="12"/>
      <c r="CS69" s="12"/>
      <c r="CT69" s="12"/>
      <c r="CU69" s="11"/>
      <c r="CV69" s="12"/>
      <c r="CW69" s="12"/>
      <c r="CX69" s="12"/>
      <c r="CY69" s="12"/>
      <c r="CZ69" s="11"/>
      <c r="DA69" s="12"/>
      <c r="DB69" s="12"/>
      <c r="DC69" s="12"/>
      <c r="DD69" s="12"/>
      <c r="DE69" s="11"/>
      <c r="DF69" s="12"/>
      <c r="DG69" s="12"/>
      <c r="DH69" s="12"/>
      <c r="DI69" s="12"/>
      <c r="DJ69" s="11"/>
      <c r="DK69" s="12"/>
      <c r="DL69" s="12"/>
      <c r="DM69" s="12"/>
      <c r="DN69" s="12"/>
      <c r="DO69" s="11"/>
      <c r="DP69" s="12"/>
      <c r="DQ69" s="12"/>
      <c r="DR69" s="12"/>
      <c r="DS69" s="12"/>
      <c r="DT69" s="11"/>
      <c r="DU69" s="12"/>
      <c r="DV69" s="12"/>
      <c r="DW69" s="12"/>
      <c r="DX69" s="12"/>
      <c r="DY69" s="11"/>
      <c r="DZ69" s="12"/>
      <c r="EA69" s="12"/>
      <c r="EB69" s="12"/>
      <c r="EC69" s="12"/>
      <c r="ED69" s="11"/>
      <c r="EE69" s="12"/>
      <c r="EF69" s="12"/>
      <c r="EG69" s="12"/>
      <c r="EH69" s="12"/>
      <c r="EI69" s="11"/>
      <c r="EJ69" s="12"/>
      <c r="EK69" s="12"/>
      <c r="EL69" s="12"/>
      <c r="EM69" s="12"/>
      <c r="EN69" s="11"/>
      <c r="EO69" s="12"/>
      <c r="EP69" s="12"/>
      <c r="EQ69" s="12"/>
      <c r="ER69" s="12"/>
      <c r="ES69" s="11"/>
      <c r="ET69" s="12"/>
      <c r="EU69" s="12"/>
      <c r="EV69" s="12"/>
      <c r="EW69" s="12"/>
      <c r="EX69" s="11"/>
      <c r="EY69" s="12"/>
      <c r="EZ69" s="12"/>
      <c r="FA69" s="12"/>
      <c r="FB69" s="12"/>
      <c r="FC69" s="11"/>
      <c r="FD69" s="12"/>
      <c r="FE69" s="12"/>
      <c r="FF69" s="12"/>
      <c r="FG69" s="12"/>
      <c r="FH69" s="11"/>
      <c r="FI69" s="12"/>
      <c r="FJ69" s="12"/>
      <c r="FK69" s="12"/>
      <c r="FL69" s="12"/>
      <c r="FM69" s="11"/>
      <c r="FN69" s="12"/>
      <c r="FO69" s="12"/>
      <c r="FP69" s="12"/>
      <c r="FQ69" s="12"/>
      <c r="FR69" s="11"/>
      <c r="FS69" s="12"/>
      <c r="FT69" s="12"/>
      <c r="FU69" s="12"/>
      <c r="FV69" s="12"/>
      <c r="FW69" s="11"/>
      <c r="FX69" s="12"/>
      <c r="FY69" s="12"/>
      <c r="FZ69" s="12"/>
      <c r="GA69" s="12"/>
      <c r="GB69" s="11"/>
      <c r="GC69" s="12"/>
      <c r="GD69" s="12"/>
      <c r="GE69" s="12"/>
      <c r="GF69" s="12"/>
      <c r="GG69" s="11"/>
      <c r="GH69" s="12"/>
      <c r="GI69" s="12"/>
      <c r="GJ69" s="12"/>
      <c r="GK69" s="12"/>
      <c r="GL69" s="11"/>
      <c r="GM69" s="12"/>
      <c r="GN69" s="12"/>
      <c r="GO69" s="12"/>
      <c r="GP69" s="12"/>
      <c r="GQ69" s="11"/>
      <c r="GR69" s="12"/>
      <c r="GS69" s="12"/>
      <c r="GT69" s="12"/>
      <c r="GU69" s="12"/>
      <c r="GV69" s="11"/>
      <c r="GW69" s="12"/>
      <c r="GX69" s="12"/>
      <c r="GY69" s="12"/>
      <c r="GZ69" s="12"/>
      <c r="HA69" s="11"/>
      <c r="HB69" s="12"/>
      <c r="HC69" s="12"/>
      <c r="HD69" s="12"/>
      <c r="HE69" s="12"/>
      <c r="HF69" s="11"/>
      <c r="HG69" s="12"/>
      <c r="HH69" s="12"/>
      <c r="HI69" s="12"/>
      <c r="HJ69" s="12"/>
      <c r="HK69" s="11"/>
      <c r="HL69" s="12"/>
      <c r="HM69" s="12"/>
      <c r="HN69" s="12"/>
      <c r="HO69" s="12"/>
      <c r="HP69" s="11"/>
      <c r="HQ69" s="12"/>
      <c r="HR69" s="12"/>
      <c r="HS69" s="12"/>
      <c r="HT69" s="12"/>
      <c r="HU69" s="11"/>
      <c r="HV69" s="12"/>
      <c r="HW69" s="12"/>
      <c r="HX69" s="12"/>
      <c r="HY69" s="12"/>
      <c r="HZ69" s="11"/>
      <c r="IA69" s="12"/>
      <c r="IB69" s="12"/>
      <c r="IC69" s="12"/>
      <c r="ID69" s="12"/>
      <c r="IE69" s="11"/>
      <c r="IF69" s="12"/>
      <c r="IG69" s="12"/>
      <c r="IH69" s="12"/>
      <c r="II69" s="12"/>
      <c r="IJ69" s="11"/>
      <c r="IK69" s="12"/>
      <c r="IL69" s="12"/>
      <c r="IM69" s="12"/>
      <c r="IN69" s="12"/>
      <c r="IO69" s="11"/>
      <c r="IP69" s="12"/>
      <c r="IQ69" s="12"/>
      <c r="IR69" s="12"/>
      <c r="IS69" s="12"/>
      <c r="IT69" s="11"/>
      <c r="IU69" s="12"/>
      <c r="IV69" s="12"/>
      <c r="IW69" s="12"/>
      <c r="IX69" s="12"/>
      <c r="IY69" s="11"/>
      <c r="IZ69" s="12"/>
      <c r="JA69" s="12"/>
      <c r="JB69" s="12"/>
      <c r="JC69" s="12"/>
      <c r="JD69" s="11"/>
      <c r="JE69" s="12"/>
      <c r="JF69" s="12"/>
      <c r="JG69" s="12"/>
      <c r="JH69" s="12"/>
      <c r="JI69" s="11"/>
      <c r="JJ69" s="12"/>
      <c r="JK69" s="12"/>
      <c r="JL69" s="12"/>
      <c r="JM69" s="12"/>
      <c r="JN69" s="11"/>
      <c r="JO69" s="12"/>
      <c r="JP69" s="12"/>
      <c r="JQ69" s="12"/>
      <c r="JR69" s="12"/>
      <c r="JS69" s="11"/>
      <c r="JT69" s="12"/>
      <c r="JU69" s="12"/>
      <c r="JV69" s="12"/>
      <c r="JW69" s="12"/>
      <c r="JX69" s="11"/>
      <c r="JY69" s="12"/>
      <c r="JZ69" s="12"/>
      <c r="KA69" s="12"/>
      <c r="KB69" s="12"/>
      <c r="KC69" s="11"/>
      <c r="KD69" s="12"/>
      <c r="KE69" s="12"/>
      <c r="KF69" s="12"/>
      <c r="KG69" s="12"/>
      <c r="KH69" s="11"/>
      <c r="KI69" s="12"/>
      <c r="KJ69" s="12"/>
      <c r="KK69" s="12"/>
      <c r="KL69" s="12"/>
      <c r="KM69" s="11"/>
      <c r="KN69" s="12"/>
      <c r="KO69" s="12"/>
      <c r="KP69" s="12"/>
      <c r="KQ69" s="12"/>
      <c r="KR69" s="11"/>
      <c r="KS69" s="12"/>
      <c r="KT69" s="12"/>
      <c r="KU69" s="12"/>
      <c r="KV69" s="12"/>
      <c r="KW69" s="11"/>
      <c r="KX69" s="12"/>
      <c r="KY69" s="12"/>
      <c r="KZ69" s="12"/>
      <c r="LA69" s="12"/>
      <c r="LB69" s="11"/>
      <c r="LC69" s="12"/>
      <c r="LD69" s="12"/>
      <c r="LE69" s="12"/>
      <c r="LF69" s="12"/>
      <c r="LG69" s="11"/>
      <c r="LH69" s="12"/>
      <c r="LI69" s="12"/>
      <c r="LJ69" s="12"/>
      <c r="LK69" s="12"/>
      <c r="LL69" s="11"/>
      <c r="LM69" s="12"/>
      <c r="LN69" s="12"/>
      <c r="LO69" s="12"/>
      <c r="LP69" s="12"/>
      <c r="LQ69" s="11"/>
      <c r="LR69" s="12"/>
      <c r="LS69" s="12"/>
      <c r="LT69" s="12"/>
      <c r="LU69" s="12"/>
      <c r="LV69" s="11"/>
      <c r="LW69" s="12"/>
      <c r="LX69" s="12"/>
      <c r="LY69" s="12"/>
      <c r="LZ69" s="12"/>
      <c r="MA69" s="11"/>
      <c r="MB69" s="12"/>
      <c r="MC69" s="12"/>
      <c r="MD69" s="12"/>
      <c r="ME69" s="12"/>
      <c r="MF69" s="11"/>
      <c r="MG69" s="12"/>
      <c r="MH69" s="12"/>
      <c r="MI69" s="12"/>
      <c r="MJ69" s="12"/>
      <c r="MK69" s="11"/>
      <c r="ML69" s="12"/>
      <c r="MM69" s="12"/>
      <c r="MN69" s="12"/>
      <c r="MO69" s="12"/>
      <c r="MP69" s="11"/>
      <c r="MQ69" s="12"/>
      <c r="MR69" s="12"/>
      <c r="MS69" s="12"/>
      <c r="MT69" s="12"/>
      <c r="MU69" s="11"/>
      <c r="MV69" s="12"/>
      <c r="MW69" s="12"/>
      <c r="MX69" s="12"/>
      <c r="MY69" s="12"/>
      <c r="MZ69" s="11"/>
      <c r="NA69" s="12"/>
      <c r="NB69" s="12"/>
      <c r="NC69" s="12"/>
      <c r="ND69" s="12"/>
      <c r="NE69" s="11"/>
      <c r="NF69" s="12"/>
      <c r="NG69" s="12"/>
      <c r="NH69" s="12"/>
      <c r="NI69" s="12"/>
      <c r="NJ69" s="11"/>
      <c r="NK69" s="12"/>
      <c r="NL69" s="12"/>
      <c r="NM69" s="12"/>
      <c r="NN69" s="12"/>
      <c r="NO69" s="11"/>
      <c r="NP69" s="12"/>
      <c r="NQ69" s="12"/>
      <c r="NR69" s="12"/>
      <c r="NS69" s="12"/>
      <c r="NT69" s="11"/>
      <c r="NU69" s="12"/>
      <c r="NV69" s="12"/>
      <c r="NW69" s="12"/>
      <c r="NX69" s="12"/>
      <c r="NY69" s="11"/>
      <c r="NZ69" s="12"/>
      <c r="OA69" s="12"/>
      <c r="OB69" s="12"/>
      <c r="OC69" s="12"/>
      <c r="OD69" s="11"/>
      <c r="OE69" s="12"/>
      <c r="OF69" s="12"/>
      <c r="OG69" s="12"/>
      <c r="OH69" s="12"/>
      <c r="OI69" s="11"/>
      <c r="OJ69" s="12"/>
      <c r="OK69" s="12"/>
      <c r="OL69" s="12"/>
      <c r="OM69" s="12"/>
      <c r="ON69" s="11"/>
      <c r="OO69" s="12"/>
      <c r="OP69" s="12"/>
      <c r="OQ69" s="12"/>
      <c r="OR69" s="12"/>
      <c r="OS69" s="11"/>
      <c r="OT69" s="12"/>
      <c r="OU69" s="12"/>
      <c r="OV69" s="12"/>
      <c r="OW69" s="12"/>
      <c r="OX69" s="11"/>
      <c r="OY69" s="12"/>
      <c r="OZ69" s="12"/>
      <c r="PA69" s="12"/>
      <c r="PB69" s="12"/>
      <c r="PC69" s="11"/>
      <c r="PD69" s="12"/>
      <c r="PE69" s="12"/>
      <c r="PF69" s="12"/>
      <c r="PG69" s="12"/>
      <c r="PH69" s="11"/>
      <c r="PI69" s="12"/>
      <c r="PJ69" s="12"/>
      <c r="PK69" s="12"/>
      <c r="PL69" s="12"/>
      <c r="PM69" s="11"/>
      <c r="PN69" s="12"/>
      <c r="PO69" s="12"/>
      <c r="PP69" s="12"/>
      <c r="PQ69" s="12"/>
      <c r="PR69" s="11"/>
      <c r="PS69" s="12"/>
      <c r="PT69" s="12"/>
      <c r="PU69" s="12"/>
      <c r="PV69" s="12"/>
      <c r="PW69" s="11"/>
      <c r="PX69" s="12"/>
      <c r="PY69" s="12"/>
      <c r="PZ69" s="12"/>
      <c r="QA69" s="12"/>
      <c r="QB69" s="11"/>
      <c r="QC69" s="12"/>
      <c r="QD69" s="12"/>
      <c r="QE69" s="12"/>
      <c r="QF69" s="12"/>
      <c r="QG69" s="11"/>
      <c r="QH69" s="12"/>
      <c r="QI69" s="12"/>
      <c r="QJ69" s="12"/>
      <c r="QK69" s="12"/>
      <c r="QL69" s="11"/>
      <c r="QM69" s="12"/>
      <c r="QN69" s="12"/>
      <c r="QO69" s="12"/>
      <c r="QP69" s="12"/>
      <c r="QQ69" s="11"/>
      <c r="QR69" s="12"/>
      <c r="QS69" s="12"/>
      <c r="QT69" s="12"/>
      <c r="QU69" s="12"/>
      <c r="QV69" s="11"/>
      <c r="QW69" s="12"/>
      <c r="QX69" s="12"/>
      <c r="QY69" s="12"/>
      <c r="QZ69" s="12"/>
      <c r="RA69" s="11"/>
      <c r="RB69" s="12"/>
      <c r="RC69" s="12"/>
      <c r="RD69" s="12"/>
      <c r="RE69" s="12"/>
      <c r="RF69" s="11"/>
      <c r="RG69" s="12"/>
      <c r="RH69" s="12"/>
      <c r="RI69" s="12"/>
      <c r="RJ69" s="12"/>
      <c r="RK69" s="11"/>
      <c r="RL69" s="12"/>
      <c r="RM69" s="12"/>
      <c r="RN69" s="12"/>
      <c r="RO69" s="12"/>
      <c r="RP69" s="11"/>
      <c r="RQ69" s="12"/>
      <c r="RR69" s="12"/>
      <c r="RS69" s="12"/>
      <c r="RT69" s="12"/>
      <c r="RU69" s="11"/>
      <c r="RV69" s="12"/>
      <c r="RW69" s="12"/>
      <c r="RX69" s="12"/>
      <c r="RY69" s="12"/>
      <c r="RZ69" s="11"/>
      <c r="SA69" s="12"/>
      <c r="SB69" s="12"/>
      <c r="SC69" s="12"/>
      <c r="SD69" s="12"/>
      <c r="SE69" s="11"/>
      <c r="SF69" s="12"/>
      <c r="SG69" s="12"/>
      <c r="SH69" s="12"/>
      <c r="SI69" s="12"/>
      <c r="SJ69" s="11"/>
      <c r="SK69" s="12"/>
      <c r="SL69" s="12"/>
      <c r="SM69" s="12"/>
      <c r="SN69" s="12"/>
      <c r="SO69" s="11"/>
      <c r="SP69" s="12"/>
      <c r="SQ69" s="12"/>
      <c r="SR69" s="12"/>
      <c r="SS69" s="12"/>
      <c r="ST69" s="11"/>
      <c r="SU69" s="12"/>
      <c r="SV69" s="12"/>
      <c r="SW69" s="12"/>
      <c r="SX69" s="12"/>
      <c r="SY69" s="11"/>
      <c r="SZ69" s="12"/>
      <c r="TA69" s="12"/>
      <c r="TB69" s="12"/>
      <c r="TC69" s="12"/>
      <c r="TD69" s="11"/>
      <c r="TE69" s="12"/>
      <c r="TF69" s="12"/>
      <c r="TG69" s="12"/>
      <c r="TH69" s="12"/>
      <c r="TI69" s="11"/>
      <c r="TJ69" s="12"/>
      <c r="TK69" s="12"/>
      <c r="TL69" s="12"/>
      <c r="TM69" s="12"/>
      <c r="TN69" s="11"/>
      <c r="TO69" s="12"/>
      <c r="TP69" s="12"/>
      <c r="TQ69" s="12"/>
      <c r="TR69" s="12"/>
      <c r="TS69" s="11"/>
      <c r="TT69" s="12"/>
      <c r="TU69" s="12"/>
      <c r="TV69" s="12"/>
      <c r="TW69" s="12"/>
      <c r="TX69" s="11"/>
      <c r="TY69" s="12"/>
      <c r="TZ69" s="12"/>
      <c r="UA69" s="12"/>
      <c r="UB69" s="12"/>
      <c r="UC69" s="11"/>
      <c r="UD69" s="12"/>
      <c r="UE69" s="12"/>
      <c r="UF69" s="12"/>
      <c r="UG69" s="12"/>
      <c r="UH69" s="11"/>
      <c r="UI69" s="12"/>
      <c r="UJ69" s="12"/>
      <c r="UK69" s="12"/>
      <c r="UL69" s="12"/>
      <c r="UM69" s="11"/>
      <c r="UN69" s="12"/>
      <c r="UO69" s="12"/>
      <c r="UP69" s="12"/>
      <c r="UQ69" s="12"/>
      <c r="UR69" s="11"/>
      <c r="US69" s="12"/>
      <c r="UT69" s="12"/>
      <c r="UU69" s="12"/>
      <c r="UV69" s="12"/>
      <c r="UW69" s="11"/>
      <c r="UX69" s="12"/>
      <c r="UY69" s="12"/>
      <c r="UZ69" s="12"/>
      <c r="VA69" s="12"/>
      <c r="VB69" s="11"/>
      <c r="VC69" s="12"/>
      <c r="VD69" s="12"/>
      <c r="VE69" s="12"/>
      <c r="VF69" s="12"/>
      <c r="VG69" s="11"/>
      <c r="VH69" s="12"/>
      <c r="VI69" s="12"/>
      <c r="VJ69" s="12"/>
      <c r="VK69" s="12"/>
      <c r="VL69" s="11"/>
      <c r="VM69" s="12"/>
      <c r="VN69" s="12"/>
      <c r="VO69" s="12"/>
      <c r="VP69" s="12"/>
      <c r="VQ69" s="11"/>
      <c r="VR69" s="12"/>
      <c r="VS69" s="12"/>
      <c r="VT69" s="12"/>
      <c r="VU69" s="12"/>
      <c r="VV69" s="11"/>
      <c r="VW69" s="12"/>
      <c r="VX69" s="12"/>
      <c r="VY69" s="12"/>
      <c r="VZ69" s="12"/>
      <c r="WA69" s="11"/>
      <c r="WB69" s="12"/>
      <c r="WC69" s="12"/>
      <c r="WD69" s="12"/>
      <c r="WE69" s="12"/>
      <c r="WF69" s="11"/>
      <c r="WG69" s="12"/>
      <c r="WH69" s="12"/>
      <c r="WI69" s="12"/>
      <c r="WJ69" s="12"/>
      <c r="WK69" s="11"/>
      <c r="WL69" s="12"/>
      <c r="WM69" s="12"/>
      <c r="WN69" s="12"/>
      <c r="WO69" s="12"/>
      <c r="WP69" s="11"/>
      <c r="WQ69" s="12"/>
      <c r="WR69" s="12"/>
      <c r="WS69" s="12"/>
      <c r="WT69" s="12"/>
      <c r="WU69" s="11"/>
      <c r="WV69" s="12"/>
      <c r="WW69" s="12"/>
      <c r="WX69" s="12"/>
      <c r="WY69" s="12"/>
      <c r="WZ69" s="11"/>
      <c r="XA69" s="12"/>
      <c r="XB69" s="12"/>
      <c r="XC69" s="12"/>
      <c r="XD69" s="12"/>
      <c r="XE69" s="11"/>
      <c r="XF69" s="12"/>
      <c r="XG69" s="12"/>
      <c r="XH69" s="12"/>
      <c r="XI69" s="12"/>
      <c r="XJ69" s="11"/>
      <c r="XK69" s="12"/>
      <c r="XL69" s="12"/>
      <c r="XM69" s="12"/>
      <c r="XN69" s="12"/>
      <c r="XO69" s="11"/>
      <c r="XP69" s="12"/>
      <c r="XQ69" s="12"/>
      <c r="XR69" s="12"/>
      <c r="XS69" s="12"/>
      <c r="XT69" s="11"/>
      <c r="XU69" s="12"/>
      <c r="XV69" s="12"/>
      <c r="XW69" s="12"/>
      <c r="XX69" s="12"/>
      <c r="XY69" s="11"/>
      <c r="XZ69" s="12"/>
      <c r="YA69" s="12"/>
      <c r="YB69" s="12"/>
      <c r="YC69" s="12"/>
      <c r="YD69" s="11"/>
      <c r="YE69" s="12"/>
      <c r="YF69" s="12"/>
      <c r="YG69" s="12"/>
      <c r="YH69" s="12"/>
      <c r="YI69" s="11"/>
      <c r="YJ69" s="12"/>
      <c r="YK69" s="12"/>
      <c r="YL69" s="12"/>
      <c r="YM69" s="12"/>
      <c r="YN69" s="11"/>
      <c r="YO69" s="12"/>
      <c r="YP69" s="12"/>
      <c r="YQ69" s="12"/>
      <c r="YR69" s="12"/>
      <c r="YS69" s="11"/>
      <c r="YT69" s="12"/>
      <c r="YU69" s="12"/>
      <c r="YV69" s="12"/>
      <c r="YW69" s="12"/>
      <c r="YX69" s="11"/>
      <c r="YY69" s="12"/>
      <c r="YZ69" s="12"/>
      <c r="ZA69" s="12"/>
      <c r="ZB69" s="12"/>
      <c r="ZC69" s="11"/>
      <c r="ZD69" s="12"/>
      <c r="ZE69" s="12"/>
      <c r="ZF69" s="12"/>
      <c r="ZG69" s="12"/>
      <c r="ZH69" s="11"/>
      <c r="ZI69" s="12"/>
      <c r="ZJ69" s="12"/>
      <c r="ZK69" s="12"/>
      <c r="ZL69" s="12"/>
      <c r="ZM69" s="11"/>
      <c r="ZN69" s="12"/>
      <c r="ZO69" s="12"/>
      <c r="ZP69" s="12"/>
      <c r="ZQ69" s="12"/>
      <c r="ZR69" s="11"/>
      <c r="ZS69" s="12"/>
      <c r="ZT69" s="12"/>
      <c r="ZU69" s="12"/>
      <c r="ZV69" s="12"/>
      <c r="ZW69" s="11"/>
      <c r="ZX69" s="12"/>
      <c r="ZY69" s="12"/>
      <c r="ZZ69" s="12"/>
      <c r="AAA69" s="12"/>
      <c r="AAB69" s="11"/>
      <c r="AAC69" s="12"/>
      <c r="AAD69" s="12"/>
      <c r="AAE69" s="12"/>
      <c r="AAF69" s="12"/>
      <c r="AAG69" s="11"/>
      <c r="AAH69" s="12"/>
      <c r="AAI69" s="12"/>
      <c r="AAJ69" s="12"/>
      <c r="AAK69" s="12"/>
      <c r="AAL69" s="11"/>
      <c r="AAM69" s="12"/>
      <c r="AAN69" s="12"/>
      <c r="AAO69" s="12"/>
      <c r="AAP69" s="12"/>
      <c r="AAQ69" s="11"/>
      <c r="AAR69" s="12"/>
      <c r="AAS69" s="12"/>
      <c r="AAT69" s="12"/>
      <c r="AAU69" s="12"/>
      <c r="AAV69" s="11"/>
      <c r="AAW69" s="12"/>
      <c r="AAX69" s="12"/>
      <c r="AAY69" s="12"/>
      <c r="AAZ69" s="12"/>
      <c r="ABA69" s="11"/>
      <c r="ABB69" s="12"/>
      <c r="ABC69" s="12"/>
      <c r="ABD69" s="12"/>
      <c r="ABE69" s="12"/>
      <c r="ABF69" s="11"/>
      <c r="ABG69" s="12"/>
      <c r="ABH69" s="12"/>
      <c r="ABI69" s="12"/>
      <c r="ABJ69" s="12"/>
      <c r="ABK69" s="11"/>
      <c r="ABL69" s="12"/>
      <c r="ABM69" s="12"/>
      <c r="ABN69" s="12"/>
      <c r="ABO69" s="12"/>
      <c r="ABP69" s="11"/>
      <c r="ABQ69" s="12"/>
      <c r="ABR69" s="12"/>
      <c r="ABS69" s="12"/>
      <c r="ABT69" s="12"/>
      <c r="ABU69" s="11"/>
      <c r="ABV69" s="12"/>
      <c r="ABW69" s="12"/>
      <c r="ABX69" s="12"/>
      <c r="ABY69" s="12"/>
      <c r="ABZ69" s="11"/>
      <c r="ACA69" s="12"/>
      <c r="ACB69" s="12"/>
      <c r="ACC69" s="12"/>
      <c r="ACD69" s="12"/>
      <c r="ACE69" s="11"/>
      <c r="ACF69" s="12"/>
      <c r="ACG69" s="12"/>
      <c r="ACH69" s="12"/>
      <c r="ACI69" s="12"/>
      <c r="ACJ69" s="11"/>
      <c r="ACK69" s="12"/>
      <c r="ACL69" s="12"/>
      <c r="ACM69" s="12"/>
      <c r="ACN69" s="12"/>
      <c r="ACO69" s="11"/>
      <c r="ACP69" s="12"/>
      <c r="ACQ69" s="12"/>
      <c r="ACR69" s="12"/>
      <c r="ACS69" s="12"/>
      <c r="ACT69" s="11"/>
      <c r="ACU69" s="12"/>
      <c r="ACV69" s="12"/>
      <c r="ACW69" s="12"/>
      <c r="ACX69" s="12"/>
      <c r="ACY69" s="11"/>
      <c r="ACZ69" s="12"/>
      <c r="ADA69" s="12"/>
      <c r="ADB69" s="12"/>
      <c r="ADC69" s="12"/>
      <c r="ADD69" s="11"/>
      <c r="ADE69" s="12"/>
      <c r="ADF69" s="12"/>
      <c r="ADG69" s="12"/>
      <c r="ADH69" s="12"/>
      <c r="ADI69" s="11"/>
      <c r="ADJ69" s="12"/>
      <c r="ADK69" s="12"/>
      <c r="ADL69" s="12"/>
      <c r="ADM69" s="12"/>
      <c r="ADN69" s="11"/>
      <c r="ADO69" s="12"/>
      <c r="ADP69" s="12"/>
      <c r="ADQ69" s="12"/>
      <c r="ADR69" s="12"/>
      <c r="ADS69" s="11"/>
      <c r="ADT69" s="12"/>
      <c r="ADU69" s="12"/>
      <c r="ADV69" s="12"/>
      <c r="ADW69" s="12"/>
      <c r="ADX69" s="11"/>
      <c r="ADY69" s="12"/>
      <c r="ADZ69" s="12"/>
      <c r="AEA69" s="12"/>
      <c r="AEB69" s="12"/>
      <c r="AEC69" s="11"/>
      <c r="AED69" s="12"/>
      <c r="AEE69" s="12"/>
      <c r="AEF69" s="12"/>
      <c r="AEG69" s="12"/>
      <c r="AEH69" s="11"/>
      <c r="AEI69" s="12"/>
      <c r="AEJ69" s="12"/>
      <c r="AEK69" s="12"/>
      <c r="AEL69" s="12"/>
      <c r="AEM69" s="11"/>
      <c r="AEN69" s="12"/>
      <c r="AEO69" s="12"/>
      <c r="AEP69" s="12"/>
      <c r="AEQ69" s="12"/>
      <c r="AER69" s="11"/>
      <c r="AES69" s="12"/>
      <c r="AET69" s="12"/>
      <c r="AEU69" s="12"/>
      <c r="AEV69" s="12"/>
      <c r="AEW69" s="11"/>
      <c r="AEX69" s="12"/>
      <c r="AEY69" s="12"/>
      <c r="AEZ69" s="12"/>
      <c r="AFA69" s="12"/>
      <c r="AFB69" s="11"/>
      <c r="AFC69" s="12"/>
      <c r="AFD69" s="12"/>
      <c r="AFE69" s="12"/>
      <c r="AFF69" s="12"/>
      <c r="AFG69" s="11"/>
      <c r="AFH69" s="12"/>
      <c r="AFI69" s="12"/>
      <c r="AFJ69" s="12"/>
      <c r="AFK69" s="12"/>
      <c r="AFL69" s="11"/>
      <c r="AFM69" s="12"/>
      <c r="AFN69" s="12"/>
      <c r="AFO69" s="12"/>
      <c r="AFP69" s="12"/>
      <c r="AFQ69" s="11"/>
      <c r="AFR69" s="12"/>
      <c r="AFS69" s="12"/>
      <c r="AFT69" s="12"/>
      <c r="AFU69" s="12"/>
      <c r="AFV69" s="11"/>
      <c r="AFW69" s="12"/>
      <c r="AFX69" s="12"/>
      <c r="AFY69" s="12"/>
      <c r="AFZ69" s="12"/>
      <c r="AGA69" s="11"/>
      <c r="AGB69" s="12"/>
      <c r="AGC69" s="12"/>
      <c r="AGD69" s="12"/>
      <c r="AGE69" s="12"/>
      <c r="AGF69" s="11"/>
      <c r="AGG69" s="12"/>
      <c r="AGH69" s="12"/>
      <c r="AGI69" s="12"/>
      <c r="AGJ69" s="12"/>
      <c r="AGK69" s="11"/>
      <c r="AGL69" s="12"/>
      <c r="AGM69" s="12"/>
      <c r="AGN69" s="12"/>
      <c r="AGO69" s="12"/>
      <c r="AGP69" s="11"/>
      <c r="AGQ69" s="12"/>
      <c r="AGR69" s="12"/>
      <c r="AGS69" s="12"/>
      <c r="AGT69" s="12"/>
      <c r="AGU69" s="11"/>
      <c r="AGV69" s="12"/>
      <c r="AGW69" s="12"/>
      <c r="AGX69" s="12"/>
      <c r="AGY69" s="12"/>
      <c r="AGZ69" s="11"/>
      <c r="AHA69" s="12"/>
      <c r="AHB69" s="12"/>
      <c r="AHC69" s="12"/>
      <c r="AHD69" s="12"/>
      <c r="AHE69" s="11"/>
      <c r="AHF69" s="12"/>
      <c r="AHG69" s="12"/>
      <c r="AHH69" s="12"/>
      <c r="AHI69" s="12"/>
      <c r="AHJ69" s="11"/>
      <c r="AHK69" s="12"/>
      <c r="AHL69" s="12"/>
      <c r="AHM69" s="12"/>
      <c r="AHN69" s="12"/>
      <c r="AHO69" s="11"/>
      <c r="AHP69" s="12"/>
      <c r="AHQ69" s="12"/>
      <c r="AHR69" s="12"/>
      <c r="AHS69" s="12"/>
      <c r="AHT69" s="11"/>
      <c r="AHU69" s="12"/>
      <c r="AHV69" s="12"/>
      <c r="AHW69" s="12"/>
      <c r="AHX69" s="12"/>
      <c r="AHY69" s="11"/>
      <c r="AHZ69" s="12"/>
      <c r="AIA69" s="12"/>
      <c r="AIB69" s="12"/>
      <c r="AIC69" s="12"/>
      <c r="AID69" s="11"/>
      <c r="AIE69" s="12"/>
      <c r="AIF69" s="12"/>
      <c r="AIG69" s="12"/>
      <c r="AIH69" s="12"/>
      <c r="AII69" s="11"/>
      <c r="AIJ69" s="12"/>
      <c r="AIK69" s="12"/>
      <c r="AIL69" s="12"/>
      <c r="AIM69" s="12"/>
      <c r="AIN69" s="11"/>
      <c r="AIO69" s="12"/>
      <c r="AIP69" s="12"/>
      <c r="AIQ69" s="12"/>
      <c r="AIR69" s="12"/>
      <c r="AIS69" s="11"/>
      <c r="AIT69" s="12"/>
      <c r="AIU69" s="12"/>
      <c r="AIV69" s="12"/>
      <c r="AIW69" s="12"/>
      <c r="AIX69" s="11"/>
      <c r="AIY69" s="12"/>
      <c r="AIZ69" s="12"/>
      <c r="AJA69" s="12"/>
      <c r="AJB69" s="12"/>
      <c r="AJC69" s="11"/>
      <c r="AJD69" s="12"/>
      <c r="AJE69" s="12"/>
      <c r="AJF69" s="12"/>
      <c r="AJG69" s="12"/>
      <c r="AJH69" s="11"/>
      <c r="AJI69" s="12"/>
      <c r="AJJ69" s="12"/>
      <c r="AJK69" s="12"/>
      <c r="AJL69" s="12"/>
      <c r="AJM69" s="11"/>
      <c r="AJN69" s="12"/>
      <c r="AJO69" s="12"/>
      <c r="AJP69" s="12"/>
      <c r="AJQ69" s="12"/>
      <c r="AJR69" s="11"/>
      <c r="AJS69" s="12"/>
      <c r="AJT69" s="12"/>
      <c r="AJU69" s="12"/>
      <c r="AJV69" s="12"/>
      <c r="AJW69" s="11"/>
      <c r="AJX69" s="12"/>
      <c r="AJY69" s="12"/>
      <c r="AJZ69" s="12"/>
      <c r="AKA69" s="12"/>
      <c r="AKB69" s="11"/>
      <c r="AKC69" s="12"/>
      <c r="AKD69" s="12"/>
      <c r="AKE69" s="12"/>
      <c r="AKF69" s="12"/>
      <c r="AKG69" s="11"/>
      <c r="AKH69" s="12"/>
      <c r="AKI69" s="12"/>
      <c r="AKJ69" s="12"/>
      <c r="AKK69" s="12"/>
      <c r="AKL69" s="11"/>
      <c r="AKM69" s="12"/>
      <c r="AKN69" s="12"/>
      <c r="AKO69" s="12"/>
      <c r="AKP69" s="12"/>
      <c r="AKQ69" s="11"/>
      <c r="AKR69" s="12"/>
      <c r="AKS69" s="12"/>
      <c r="AKT69" s="12"/>
      <c r="AKU69" s="12"/>
      <c r="AKV69" s="11"/>
      <c r="AKW69" s="12"/>
      <c r="AKX69" s="12"/>
      <c r="AKY69" s="12"/>
      <c r="AKZ69" s="12"/>
      <c r="ALA69" s="11"/>
      <c r="ALB69" s="12"/>
      <c r="ALC69" s="12"/>
      <c r="ALD69" s="12"/>
      <c r="ALE69" s="12"/>
      <c r="ALF69" s="11"/>
      <c r="ALG69" s="12"/>
      <c r="ALH69" s="12"/>
      <c r="ALI69" s="12"/>
      <c r="ALJ69" s="12"/>
      <c r="ALK69" s="11"/>
      <c r="ALL69" s="12"/>
      <c r="ALM69" s="12"/>
      <c r="ALN69" s="12"/>
      <c r="ALO69" s="12"/>
      <c r="ALP69" s="11"/>
      <c r="ALQ69" s="12"/>
      <c r="ALR69" s="12"/>
      <c r="ALS69" s="12"/>
      <c r="ALT69" s="12"/>
      <c r="ALU69" s="11"/>
      <c r="ALV69" s="12"/>
      <c r="ALW69" s="12"/>
      <c r="ALX69" s="12"/>
      <c r="ALY69" s="12"/>
      <c r="ALZ69" s="11"/>
      <c r="AMA69" s="12"/>
      <c r="AMB69" s="12"/>
      <c r="AMC69" s="12"/>
      <c r="AMD69" s="12"/>
      <c r="AME69" s="11"/>
      <c r="AMF69" s="12"/>
      <c r="AMG69" s="12"/>
      <c r="AMH69" s="12"/>
      <c r="AMI69" s="12"/>
      <c r="AMJ69" s="11"/>
      <c r="AMK69" s="12"/>
      <c r="AML69" s="12"/>
      <c r="AMM69" s="12"/>
      <c r="AMN69" s="12"/>
      <c r="AMO69" s="11"/>
      <c r="AMP69" s="12"/>
      <c r="AMQ69" s="12"/>
      <c r="AMR69" s="12"/>
      <c r="AMS69" s="12"/>
      <c r="AMT69" s="11"/>
      <c r="AMU69" s="12"/>
      <c r="AMV69" s="12"/>
      <c r="AMW69" s="12"/>
      <c r="AMX69" s="12"/>
      <c r="AMY69" s="11"/>
      <c r="AMZ69" s="12"/>
      <c r="ANA69" s="12"/>
      <c r="ANB69" s="12"/>
      <c r="ANC69" s="12"/>
      <c r="AND69" s="11"/>
      <c r="ANE69" s="12"/>
      <c r="ANF69" s="12"/>
      <c r="ANG69" s="12"/>
      <c r="ANH69" s="12"/>
      <c r="ANI69" s="11"/>
      <c r="ANJ69" s="12"/>
      <c r="ANK69" s="12"/>
      <c r="ANL69" s="12"/>
      <c r="ANM69" s="12"/>
      <c r="ANN69" s="11"/>
      <c r="ANO69" s="12"/>
      <c r="ANP69" s="12"/>
      <c r="ANQ69" s="12"/>
      <c r="ANR69" s="12"/>
      <c r="ANS69" s="11"/>
      <c r="ANT69" s="12"/>
      <c r="ANU69" s="12"/>
      <c r="ANV69" s="12"/>
      <c r="ANW69" s="12"/>
      <c r="ANX69" s="11"/>
      <c r="ANY69" s="12"/>
      <c r="ANZ69" s="12"/>
      <c r="AOA69" s="12"/>
      <c r="AOB69" s="12"/>
      <c r="AOC69" s="11"/>
      <c r="AOD69" s="12"/>
      <c r="AOE69" s="12"/>
      <c r="AOF69" s="12"/>
      <c r="AOG69" s="12"/>
      <c r="AOH69" s="11"/>
      <c r="AOI69" s="12"/>
      <c r="AOJ69" s="12"/>
      <c r="AOK69" s="12"/>
      <c r="AOL69" s="12"/>
      <c r="AOM69" s="11"/>
      <c r="AON69" s="12"/>
      <c r="AOO69" s="12"/>
      <c r="AOP69" s="12"/>
      <c r="AOQ69" s="12"/>
      <c r="AOR69" s="11"/>
      <c r="AOS69" s="12"/>
      <c r="AOT69" s="12"/>
      <c r="AOU69" s="12"/>
      <c r="AOV69" s="12"/>
      <c r="AOW69" s="11"/>
      <c r="AOX69" s="12"/>
      <c r="AOY69" s="12"/>
      <c r="AOZ69" s="12"/>
      <c r="APA69" s="12"/>
      <c r="APB69" s="11"/>
      <c r="APC69" s="12"/>
      <c r="APD69" s="12"/>
      <c r="APE69" s="12"/>
      <c r="APF69" s="12"/>
      <c r="APG69" s="11"/>
      <c r="APH69" s="12"/>
      <c r="API69" s="12"/>
      <c r="APJ69" s="12"/>
      <c r="APK69" s="12"/>
      <c r="APL69" s="11"/>
      <c r="APM69" s="12"/>
      <c r="APN69" s="12"/>
      <c r="APO69" s="12"/>
      <c r="APP69" s="12"/>
      <c r="APQ69" s="11"/>
      <c r="APR69" s="12"/>
      <c r="APS69" s="12"/>
      <c r="APT69" s="12"/>
      <c r="APU69" s="12"/>
      <c r="APV69" s="11"/>
      <c r="APW69" s="12"/>
      <c r="APX69" s="12"/>
      <c r="APY69" s="12"/>
      <c r="APZ69" s="12"/>
      <c r="AQA69" s="11"/>
      <c r="AQB69" s="12"/>
      <c r="AQC69" s="12"/>
      <c r="AQD69" s="12"/>
      <c r="AQE69" s="12"/>
      <c r="AQF69" s="11"/>
      <c r="AQG69" s="12"/>
      <c r="AQH69" s="12"/>
      <c r="AQI69" s="12"/>
      <c r="AQJ69" s="12"/>
      <c r="AQK69" s="11"/>
      <c r="AQL69" s="12"/>
      <c r="AQM69" s="12"/>
      <c r="AQN69" s="12"/>
      <c r="AQO69" s="12"/>
      <c r="AQP69" s="11"/>
      <c r="AQQ69" s="12"/>
      <c r="AQR69" s="12"/>
      <c r="AQS69" s="12"/>
      <c r="AQT69" s="12"/>
      <c r="AQU69" s="11"/>
      <c r="AQV69" s="12"/>
      <c r="AQW69" s="12"/>
      <c r="AQX69" s="12"/>
      <c r="AQY69" s="12"/>
      <c r="AQZ69" s="11"/>
      <c r="ARA69" s="12"/>
      <c r="ARB69" s="12"/>
      <c r="ARC69" s="12"/>
      <c r="ARD69" s="12"/>
      <c r="ARE69" s="11"/>
      <c r="ARF69" s="12"/>
      <c r="ARG69" s="12"/>
      <c r="ARH69" s="12"/>
      <c r="ARI69" s="12"/>
      <c r="ARJ69" s="11"/>
      <c r="ARK69" s="12"/>
      <c r="ARL69" s="12"/>
      <c r="ARM69" s="12"/>
      <c r="ARN69" s="12"/>
      <c r="ARO69" s="11"/>
      <c r="ARP69" s="12"/>
      <c r="ARQ69" s="12"/>
      <c r="ARR69" s="12"/>
      <c r="ARS69" s="12"/>
      <c r="ART69" s="11"/>
      <c r="ARU69" s="12"/>
      <c r="ARV69" s="12"/>
      <c r="ARW69" s="12"/>
      <c r="ARX69" s="12"/>
      <c r="ARY69" s="11"/>
      <c r="ARZ69" s="12"/>
      <c r="ASA69" s="12"/>
      <c r="ASB69" s="12"/>
      <c r="ASC69" s="12"/>
      <c r="ASD69" s="11"/>
      <c r="ASE69" s="12"/>
      <c r="ASF69" s="12"/>
      <c r="ASG69" s="12"/>
      <c r="ASH69" s="12"/>
      <c r="ASI69" s="11"/>
      <c r="ASJ69" s="12"/>
      <c r="ASK69" s="12"/>
      <c r="ASL69" s="12"/>
      <c r="ASM69" s="12"/>
      <c r="ASN69" s="11"/>
      <c r="ASO69" s="12"/>
      <c r="ASP69" s="12"/>
      <c r="ASQ69" s="12"/>
      <c r="ASR69" s="12"/>
      <c r="ASS69" s="11"/>
      <c r="AST69" s="12"/>
      <c r="ASU69" s="12"/>
      <c r="ASV69" s="12"/>
      <c r="ASW69" s="12"/>
      <c r="ASX69" s="11"/>
      <c r="ASY69" s="12"/>
      <c r="ASZ69" s="12"/>
      <c r="ATA69" s="12"/>
      <c r="ATB69" s="12"/>
      <c r="ATC69" s="11"/>
      <c r="ATD69" s="12"/>
      <c r="ATE69" s="12"/>
      <c r="ATF69" s="12"/>
      <c r="ATG69" s="12"/>
      <c r="ATH69" s="11"/>
      <c r="ATI69" s="12"/>
      <c r="ATJ69" s="12"/>
      <c r="ATK69" s="12"/>
      <c r="ATL69" s="12"/>
      <c r="ATM69" s="11"/>
      <c r="ATN69" s="12"/>
      <c r="ATO69" s="12"/>
      <c r="ATP69" s="12"/>
      <c r="ATQ69" s="12"/>
      <c r="ATR69" s="11"/>
      <c r="ATS69" s="12"/>
      <c r="ATT69" s="12"/>
      <c r="ATU69" s="12"/>
      <c r="ATV69" s="12"/>
      <c r="ATW69" s="11"/>
      <c r="ATX69" s="12"/>
      <c r="ATY69" s="12"/>
      <c r="ATZ69" s="12"/>
      <c r="AUA69" s="12"/>
      <c r="AUB69" s="11"/>
      <c r="AUC69" s="12"/>
      <c r="AUD69" s="12"/>
      <c r="AUE69" s="12"/>
      <c r="AUF69" s="12"/>
      <c r="AUG69" s="11"/>
      <c r="AUH69" s="12"/>
      <c r="AUI69" s="12"/>
      <c r="AUJ69" s="12"/>
      <c r="AUK69" s="12"/>
      <c r="AUL69" s="11"/>
      <c r="AUM69" s="12"/>
      <c r="AUN69" s="12"/>
      <c r="AUO69" s="12"/>
      <c r="AUP69" s="12"/>
      <c r="AUQ69" s="11"/>
      <c r="AUR69" s="12"/>
      <c r="AUS69" s="12"/>
      <c r="AUT69" s="12"/>
      <c r="AUU69" s="12"/>
      <c r="AUV69" s="11"/>
      <c r="AUW69" s="12"/>
      <c r="AUX69" s="12"/>
      <c r="AUY69" s="12"/>
      <c r="AUZ69" s="12"/>
      <c r="AVA69" s="11"/>
      <c r="AVB69" s="12"/>
      <c r="AVC69" s="12"/>
      <c r="AVD69" s="12"/>
      <c r="AVE69" s="12"/>
      <c r="AVF69" s="11"/>
      <c r="AVG69" s="12"/>
      <c r="AVH69" s="12"/>
      <c r="AVI69" s="12"/>
      <c r="AVJ69" s="12"/>
      <c r="AVK69" s="11"/>
      <c r="AVL69" s="12"/>
      <c r="AVM69" s="12"/>
      <c r="AVN69" s="12"/>
      <c r="AVO69" s="12"/>
      <c r="AVP69" s="11"/>
      <c r="AVQ69" s="12"/>
      <c r="AVR69" s="12"/>
      <c r="AVS69" s="12"/>
      <c r="AVT69" s="12"/>
      <c r="AVU69" s="11"/>
      <c r="AVV69" s="12"/>
      <c r="AVW69" s="12"/>
      <c r="AVX69" s="12"/>
      <c r="AVY69" s="12"/>
      <c r="AVZ69" s="11"/>
      <c r="AWA69" s="12"/>
      <c r="AWB69" s="12"/>
      <c r="AWC69" s="12"/>
      <c r="AWD69" s="12"/>
      <c r="AWE69" s="11"/>
      <c r="AWF69" s="12"/>
      <c r="AWG69" s="12"/>
      <c r="AWH69" s="12"/>
      <c r="AWI69" s="12"/>
      <c r="AWJ69" s="11"/>
      <c r="AWK69" s="12"/>
      <c r="AWL69" s="12"/>
      <c r="AWM69" s="12"/>
      <c r="AWN69" s="12"/>
      <c r="AWO69" s="11"/>
      <c r="AWP69" s="12"/>
      <c r="AWQ69" s="12"/>
      <c r="AWR69" s="12"/>
      <c r="AWS69" s="12"/>
      <c r="AWT69" s="11"/>
      <c r="AWU69" s="12"/>
      <c r="AWV69" s="12"/>
      <c r="AWW69" s="12"/>
      <c r="AWX69" s="12"/>
      <c r="AWY69" s="11"/>
      <c r="AWZ69" s="12"/>
      <c r="AXA69" s="12"/>
      <c r="AXB69" s="12"/>
      <c r="AXC69" s="12"/>
      <c r="AXD69" s="11"/>
      <c r="AXE69" s="12"/>
      <c r="AXF69" s="12"/>
      <c r="AXG69" s="12"/>
      <c r="AXH69" s="12"/>
      <c r="AXI69" s="11"/>
      <c r="AXJ69" s="12"/>
      <c r="AXK69" s="12"/>
      <c r="AXL69" s="12"/>
      <c r="AXM69" s="12"/>
      <c r="AXN69" s="11"/>
      <c r="AXO69" s="12"/>
      <c r="AXP69" s="12"/>
      <c r="AXQ69" s="12"/>
      <c r="AXR69" s="12"/>
      <c r="AXS69" s="11"/>
      <c r="AXT69" s="12"/>
      <c r="AXU69" s="12"/>
      <c r="AXV69" s="12"/>
      <c r="AXW69" s="12"/>
      <c r="AXX69" s="11"/>
      <c r="AXY69" s="12"/>
      <c r="AXZ69" s="12"/>
      <c r="AYA69" s="12"/>
      <c r="AYB69" s="12"/>
      <c r="AYC69" s="11"/>
      <c r="AYD69" s="12"/>
      <c r="AYE69" s="12"/>
      <c r="AYF69" s="12"/>
      <c r="AYG69" s="12"/>
      <c r="AYH69" s="11"/>
      <c r="AYI69" s="12"/>
      <c r="AYJ69" s="12"/>
      <c r="AYK69" s="12"/>
      <c r="AYL69" s="12"/>
      <c r="AYM69" s="11"/>
      <c r="AYN69" s="12"/>
      <c r="AYO69" s="12"/>
      <c r="AYP69" s="12"/>
      <c r="AYQ69" s="12"/>
      <c r="AYR69" s="11"/>
      <c r="AYS69" s="12"/>
      <c r="AYT69" s="12"/>
      <c r="AYU69" s="12"/>
      <c r="AYV69" s="12"/>
      <c r="AYW69" s="11"/>
      <c r="AYX69" s="12"/>
      <c r="AYY69" s="12"/>
      <c r="AYZ69" s="12"/>
      <c r="AZA69" s="12"/>
      <c r="AZB69" s="11"/>
      <c r="AZC69" s="12"/>
      <c r="AZD69" s="12"/>
      <c r="AZE69" s="12"/>
      <c r="AZF69" s="12"/>
      <c r="AZG69" s="11"/>
      <c r="AZH69" s="12"/>
      <c r="AZI69" s="12"/>
      <c r="AZJ69" s="12"/>
      <c r="AZK69" s="12"/>
      <c r="AZL69" s="11"/>
      <c r="AZM69" s="12"/>
      <c r="AZN69" s="12"/>
      <c r="AZO69" s="12"/>
      <c r="AZP69" s="12"/>
      <c r="AZQ69" s="11"/>
      <c r="AZR69" s="12"/>
      <c r="AZS69" s="12"/>
      <c r="AZT69" s="12"/>
      <c r="AZU69" s="12"/>
      <c r="AZV69" s="11"/>
      <c r="AZW69" s="12"/>
      <c r="AZX69" s="12"/>
      <c r="AZY69" s="12"/>
      <c r="AZZ69" s="12"/>
      <c r="BAA69" s="11"/>
      <c r="BAB69" s="12"/>
      <c r="BAC69" s="12"/>
      <c r="BAD69" s="12"/>
      <c r="BAE69" s="12"/>
      <c r="BAF69" s="11"/>
      <c r="BAG69" s="12"/>
      <c r="BAH69" s="12"/>
      <c r="BAI69" s="12"/>
      <c r="BAJ69" s="12"/>
      <c r="BAK69" s="11"/>
      <c r="BAL69" s="12"/>
      <c r="BAM69" s="12"/>
      <c r="BAN69" s="12"/>
      <c r="BAO69" s="12"/>
      <c r="BAP69" s="11"/>
      <c r="BAQ69" s="12"/>
      <c r="BAR69" s="12"/>
      <c r="BAS69" s="12"/>
      <c r="BAT69" s="12"/>
      <c r="BAU69" s="11"/>
      <c r="BAV69" s="12"/>
      <c r="BAW69" s="12"/>
      <c r="BAX69" s="12"/>
      <c r="BAY69" s="12"/>
      <c r="BAZ69" s="11"/>
      <c r="BBA69" s="12"/>
      <c r="BBB69" s="12"/>
      <c r="BBC69" s="12"/>
      <c r="BBD69" s="12"/>
      <c r="BBE69" s="11"/>
      <c r="BBF69" s="12"/>
      <c r="BBG69" s="12"/>
      <c r="BBH69" s="12"/>
      <c r="BBI69" s="12"/>
      <c r="BBJ69" s="11"/>
      <c r="BBK69" s="12"/>
      <c r="BBL69" s="12"/>
      <c r="BBM69" s="12"/>
      <c r="BBN69" s="12"/>
      <c r="BBO69" s="11"/>
      <c r="BBP69" s="12"/>
      <c r="BBQ69" s="12"/>
      <c r="BBR69" s="12"/>
      <c r="BBS69" s="12"/>
      <c r="BBT69" s="11"/>
      <c r="BBU69" s="12"/>
      <c r="BBV69" s="12"/>
      <c r="BBW69" s="12"/>
      <c r="BBX69" s="12"/>
      <c r="BBY69" s="11"/>
      <c r="BBZ69" s="12"/>
      <c r="BCA69" s="12"/>
      <c r="BCB69" s="12"/>
      <c r="BCC69" s="12"/>
      <c r="BCD69" s="11"/>
      <c r="BCE69" s="12"/>
      <c r="BCF69" s="12"/>
      <c r="BCG69" s="12"/>
      <c r="BCH69" s="12"/>
      <c r="BCI69" s="11"/>
      <c r="BCJ69" s="12"/>
      <c r="BCK69" s="12"/>
      <c r="BCL69" s="12"/>
      <c r="BCM69" s="12"/>
      <c r="BCN69" s="11"/>
      <c r="BCO69" s="12"/>
      <c r="BCP69" s="12"/>
      <c r="BCQ69" s="12"/>
      <c r="BCR69" s="12"/>
      <c r="BCS69" s="11"/>
      <c r="BCT69" s="12"/>
      <c r="BCU69" s="12"/>
      <c r="BCV69" s="12"/>
      <c r="BCW69" s="12"/>
      <c r="BCX69" s="11"/>
      <c r="BCY69" s="12"/>
      <c r="BCZ69" s="12"/>
      <c r="BDA69" s="12"/>
      <c r="BDB69" s="12"/>
      <c r="BDC69" s="11"/>
      <c r="BDD69" s="12"/>
      <c r="BDE69" s="12"/>
      <c r="BDF69" s="12"/>
      <c r="BDG69" s="12"/>
      <c r="BDH69" s="11"/>
      <c r="BDI69" s="12"/>
      <c r="BDJ69" s="12"/>
      <c r="BDK69" s="12"/>
      <c r="BDL69" s="12"/>
      <c r="BDM69" s="11"/>
      <c r="BDN69" s="12"/>
      <c r="BDO69" s="12"/>
      <c r="BDP69" s="12"/>
      <c r="BDQ69" s="12"/>
      <c r="BDR69" s="11"/>
      <c r="BDS69" s="12"/>
      <c r="BDT69" s="12"/>
      <c r="BDU69" s="12"/>
      <c r="BDV69" s="12"/>
      <c r="BDW69" s="11"/>
      <c r="BDX69" s="12"/>
      <c r="BDY69" s="12"/>
      <c r="BDZ69" s="12"/>
      <c r="BEA69" s="12"/>
      <c r="BEB69" s="11"/>
      <c r="BEC69" s="12"/>
      <c r="BED69" s="12"/>
      <c r="BEE69" s="12"/>
      <c r="BEF69" s="12"/>
      <c r="BEG69" s="11"/>
      <c r="BEH69" s="12"/>
      <c r="BEI69" s="12"/>
      <c r="BEJ69" s="12"/>
      <c r="BEK69" s="12"/>
      <c r="BEL69" s="11"/>
      <c r="BEM69" s="12"/>
      <c r="BEN69" s="12"/>
      <c r="BEO69" s="12"/>
      <c r="BEP69" s="12"/>
      <c r="BEQ69" s="11"/>
      <c r="BER69" s="12"/>
      <c r="BES69" s="12"/>
      <c r="BET69" s="12"/>
      <c r="BEU69" s="12"/>
      <c r="BEV69" s="11"/>
      <c r="BEW69" s="12"/>
      <c r="BEX69" s="12"/>
      <c r="BEY69" s="12"/>
      <c r="BEZ69" s="12"/>
      <c r="BFA69" s="11"/>
      <c r="BFB69" s="12"/>
      <c r="BFC69" s="12"/>
      <c r="BFD69" s="12"/>
      <c r="BFE69" s="12"/>
      <c r="BFF69" s="11"/>
      <c r="BFG69" s="12"/>
      <c r="BFH69" s="12"/>
      <c r="BFI69" s="12"/>
      <c r="BFJ69" s="12"/>
      <c r="BFK69" s="11"/>
      <c r="BFL69" s="12"/>
      <c r="BFM69" s="12"/>
      <c r="BFN69" s="12"/>
      <c r="BFO69" s="12"/>
      <c r="BFP69" s="11"/>
      <c r="BFQ69" s="12"/>
      <c r="BFR69" s="12"/>
      <c r="BFS69" s="12"/>
      <c r="BFT69" s="12"/>
      <c r="BFU69" s="11"/>
      <c r="BFV69" s="12"/>
      <c r="BFW69" s="12"/>
      <c r="BFX69" s="12"/>
      <c r="BFY69" s="12"/>
      <c r="BFZ69" s="11"/>
      <c r="BGA69" s="12"/>
      <c r="BGB69" s="12"/>
      <c r="BGC69" s="12"/>
      <c r="BGD69" s="12"/>
      <c r="BGE69" s="11"/>
      <c r="BGF69" s="12"/>
      <c r="BGG69" s="12"/>
      <c r="BGH69" s="12"/>
      <c r="BGI69" s="12"/>
      <c r="BGJ69" s="11"/>
      <c r="BGK69" s="12"/>
      <c r="BGL69" s="12"/>
      <c r="BGM69" s="12"/>
      <c r="BGN69" s="12"/>
      <c r="BGO69" s="11"/>
      <c r="BGP69" s="12"/>
      <c r="BGQ69" s="12"/>
      <c r="BGR69" s="12"/>
      <c r="BGS69" s="12"/>
      <c r="BGT69" s="11"/>
      <c r="BGU69" s="12"/>
      <c r="BGV69" s="12"/>
      <c r="BGW69" s="12"/>
      <c r="BGX69" s="12"/>
      <c r="BGY69" s="11"/>
      <c r="BGZ69" s="12"/>
      <c r="BHA69" s="12"/>
      <c r="BHB69" s="12"/>
      <c r="BHC69" s="12"/>
      <c r="BHD69" s="11"/>
      <c r="BHE69" s="12"/>
      <c r="BHF69" s="12"/>
      <c r="BHG69" s="12"/>
      <c r="BHH69" s="12"/>
      <c r="BHI69" s="11"/>
      <c r="BHJ69" s="12"/>
      <c r="BHK69" s="12"/>
      <c r="BHL69" s="12"/>
      <c r="BHM69" s="12"/>
      <c r="BHN69" s="11"/>
      <c r="BHO69" s="12"/>
      <c r="BHP69" s="12"/>
      <c r="BHQ69" s="12"/>
      <c r="BHR69" s="12"/>
      <c r="BHS69" s="11"/>
      <c r="BHT69" s="12"/>
      <c r="BHU69" s="12"/>
      <c r="BHV69" s="12"/>
      <c r="BHW69" s="12"/>
      <c r="BHX69" s="11"/>
      <c r="BHY69" s="12"/>
      <c r="BHZ69" s="12"/>
      <c r="BIA69" s="12"/>
      <c r="BIB69" s="12"/>
      <c r="BIC69" s="11"/>
      <c r="BID69" s="12"/>
      <c r="BIE69" s="12"/>
      <c r="BIF69" s="12"/>
      <c r="BIG69" s="12"/>
      <c r="BIH69" s="11"/>
      <c r="BII69" s="12"/>
      <c r="BIJ69" s="12"/>
      <c r="BIK69" s="12"/>
      <c r="BIL69" s="12"/>
      <c r="BIM69" s="11"/>
      <c r="BIN69" s="12"/>
      <c r="BIO69" s="12"/>
      <c r="BIP69" s="12"/>
      <c r="BIQ69" s="12"/>
      <c r="BIR69" s="11"/>
      <c r="BIS69" s="12"/>
      <c r="BIT69" s="12"/>
      <c r="BIU69" s="12"/>
      <c r="BIV69" s="12"/>
      <c r="BIW69" s="11"/>
      <c r="BIX69" s="12"/>
      <c r="BIY69" s="12"/>
      <c r="BIZ69" s="12"/>
      <c r="BJA69" s="12"/>
      <c r="BJB69" s="11"/>
      <c r="BJC69" s="12"/>
      <c r="BJD69" s="12"/>
      <c r="BJE69" s="12"/>
      <c r="BJF69" s="12"/>
      <c r="BJG69" s="11"/>
      <c r="BJH69" s="12"/>
      <c r="BJI69" s="12"/>
      <c r="BJJ69" s="12"/>
      <c r="BJK69" s="12"/>
      <c r="BJL69" s="11"/>
      <c r="BJM69" s="12"/>
      <c r="BJN69" s="12"/>
      <c r="BJO69" s="12"/>
      <c r="BJP69" s="12"/>
      <c r="BJQ69" s="11"/>
      <c r="BJR69" s="12"/>
      <c r="BJS69" s="12"/>
      <c r="BJT69" s="12"/>
      <c r="BJU69" s="12"/>
      <c r="BJV69" s="11"/>
      <c r="BJW69" s="12"/>
      <c r="BJX69" s="12"/>
      <c r="BJY69" s="12"/>
      <c r="BJZ69" s="12"/>
      <c r="BKA69" s="11"/>
      <c r="BKB69" s="12"/>
      <c r="BKC69" s="12"/>
      <c r="BKD69" s="12"/>
      <c r="BKE69" s="12"/>
      <c r="BKF69" s="11"/>
      <c r="BKG69" s="12"/>
      <c r="BKH69" s="12"/>
      <c r="BKI69" s="12"/>
      <c r="BKJ69" s="12"/>
      <c r="BKK69" s="11"/>
      <c r="BKL69" s="12"/>
      <c r="BKM69" s="12"/>
      <c r="BKN69" s="12"/>
      <c r="BKO69" s="12"/>
      <c r="BKP69" s="11"/>
      <c r="BKQ69" s="12"/>
      <c r="BKR69" s="12"/>
      <c r="BKS69" s="12"/>
      <c r="BKT69" s="12"/>
      <c r="BKU69" s="11"/>
      <c r="BKV69" s="12"/>
      <c r="BKW69" s="12"/>
      <c r="BKX69" s="12"/>
      <c r="BKY69" s="12"/>
      <c r="BKZ69" s="11"/>
      <c r="BLA69" s="12"/>
      <c r="BLB69" s="12"/>
      <c r="BLC69" s="12"/>
      <c r="BLD69" s="12"/>
      <c r="BLE69" s="11"/>
      <c r="BLF69" s="12"/>
      <c r="BLG69" s="12"/>
      <c r="BLH69" s="12"/>
      <c r="BLI69" s="12"/>
      <c r="BLJ69" s="11"/>
      <c r="BLK69" s="12"/>
      <c r="BLL69" s="12"/>
      <c r="BLM69" s="12"/>
      <c r="BLN69" s="12"/>
      <c r="BLO69" s="11"/>
      <c r="BLP69" s="12"/>
      <c r="BLQ69" s="12"/>
      <c r="BLR69" s="12"/>
      <c r="BLS69" s="12"/>
      <c r="BLT69" s="11"/>
      <c r="BLU69" s="12"/>
      <c r="BLV69" s="12"/>
      <c r="BLW69" s="12"/>
      <c r="BLX69" s="12"/>
      <c r="BLY69" s="11"/>
      <c r="BLZ69" s="12"/>
      <c r="BMA69" s="12"/>
      <c r="BMB69" s="12"/>
      <c r="BMC69" s="12"/>
      <c r="BMD69" s="11"/>
      <c r="BME69" s="12"/>
      <c r="BMF69" s="12"/>
      <c r="BMG69" s="12"/>
      <c r="BMH69" s="12"/>
      <c r="BMI69" s="11"/>
      <c r="BMJ69" s="12"/>
      <c r="BMK69" s="12"/>
      <c r="BML69" s="12"/>
      <c r="BMM69" s="12"/>
      <c r="BMN69" s="11"/>
      <c r="BMO69" s="12"/>
      <c r="BMP69" s="12"/>
      <c r="BMQ69" s="12"/>
      <c r="BMR69" s="12"/>
      <c r="BMS69" s="11"/>
      <c r="BMT69" s="12"/>
      <c r="BMU69" s="12"/>
      <c r="BMV69" s="12"/>
      <c r="BMW69" s="12"/>
      <c r="BMX69" s="11"/>
      <c r="BMY69" s="12"/>
      <c r="BMZ69" s="12"/>
      <c r="BNA69" s="12"/>
      <c r="BNB69" s="12"/>
      <c r="BNC69" s="11"/>
      <c r="BND69" s="12"/>
      <c r="BNE69" s="12"/>
      <c r="BNF69" s="12"/>
      <c r="BNG69" s="12"/>
      <c r="BNH69" s="11"/>
      <c r="BNI69" s="12"/>
      <c r="BNJ69" s="12"/>
      <c r="BNK69" s="12"/>
      <c r="BNL69" s="12"/>
      <c r="BNM69" s="11"/>
      <c r="BNN69" s="12"/>
      <c r="BNO69" s="12"/>
      <c r="BNP69" s="12"/>
      <c r="BNQ69" s="12"/>
      <c r="BNR69" s="11"/>
      <c r="BNS69" s="12"/>
      <c r="BNT69" s="12"/>
      <c r="BNU69" s="12"/>
      <c r="BNV69" s="12"/>
      <c r="BNW69" s="11"/>
      <c r="BNX69" s="12"/>
      <c r="BNY69" s="12"/>
      <c r="BNZ69" s="12"/>
      <c r="BOA69" s="12"/>
      <c r="BOB69" s="11"/>
      <c r="BOC69" s="12"/>
      <c r="BOD69" s="12"/>
      <c r="BOE69" s="12"/>
      <c r="BOF69" s="12"/>
      <c r="BOG69" s="11"/>
      <c r="BOH69" s="12"/>
      <c r="BOI69" s="12"/>
      <c r="BOJ69" s="12"/>
      <c r="BOK69" s="12"/>
      <c r="BOL69" s="11"/>
      <c r="BOM69" s="12"/>
      <c r="BON69" s="12"/>
      <c r="BOO69" s="12"/>
      <c r="BOP69" s="12"/>
      <c r="BOQ69" s="11"/>
      <c r="BOR69" s="12"/>
      <c r="BOS69" s="12"/>
      <c r="BOT69" s="12"/>
      <c r="BOU69" s="12"/>
      <c r="BOV69" s="11"/>
      <c r="BOW69" s="12"/>
      <c r="BOX69" s="12"/>
      <c r="BOY69" s="12"/>
      <c r="BOZ69" s="12"/>
      <c r="BPA69" s="11"/>
      <c r="BPB69" s="12"/>
      <c r="BPC69" s="12"/>
      <c r="BPD69" s="12"/>
      <c r="BPE69" s="12"/>
      <c r="BPF69" s="11"/>
      <c r="BPG69" s="12"/>
      <c r="BPH69" s="12"/>
      <c r="BPI69" s="12"/>
      <c r="BPJ69" s="12"/>
      <c r="BPK69" s="11"/>
      <c r="BPL69" s="12"/>
      <c r="BPM69" s="12"/>
      <c r="BPN69" s="12"/>
      <c r="BPO69" s="12"/>
      <c r="BPP69" s="11"/>
      <c r="BPQ69" s="12"/>
      <c r="BPR69" s="12"/>
      <c r="BPS69" s="12"/>
      <c r="BPT69" s="12"/>
      <c r="BPU69" s="11"/>
      <c r="BPV69" s="12"/>
      <c r="BPW69" s="12"/>
      <c r="BPX69" s="12"/>
      <c r="BPY69" s="12"/>
      <c r="BPZ69" s="11"/>
      <c r="BQA69" s="12"/>
      <c r="BQB69" s="12"/>
      <c r="BQC69" s="12"/>
      <c r="BQD69" s="12"/>
      <c r="BQE69" s="11"/>
      <c r="BQF69" s="12"/>
      <c r="BQG69" s="12"/>
      <c r="BQH69" s="12"/>
      <c r="BQI69" s="12"/>
      <c r="BQJ69" s="11"/>
      <c r="BQK69" s="12"/>
      <c r="BQL69" s="12"/>
      <c r="BQM69" s="12"/>
      <c r="BQN69" s="12"/>
      <c r="BQO69" s="11"/>
      <c r="BQP69" s="12"/>
      <c r="BQQ69" s="12"/>
      <c r="BQR69" s="12"/>
      <c r="BQS69" s="12"/>
      <c r="BQT69" s="11"/>
      <c r="BQU69" s="12"/>
      <c r="BQV69" s="12"/>
      <c r="BQW69" s="12"/>
      <c r="BQX69" s="12"/>
      <c r="BQY69" s="11"/>
      <c r="BQZ69" s="12"/>
      <c r="BRA69" s="12"/>
      <c r="BRB69" s="12"/>
      <c r="BRC69" s="12"/>
      <c r="BRD69" s="11"/>
      <c r="BRE69" s="12"/>
      <c r="BRF69" s="12"/>
      <c r="BRG69" s="12"/>
      <c r="BRH69" s="12"/>
      <c r="BRI69" s="11"/>
      <c r="BRJ69" s="12"/>
      <c r="BRK69" s="12"/>
      <c r="BRL69" s="12"/>
      <c r="BRM69" s="12"/>
      <c r="BRN69" s="11"/>
      <c r="BRO69" s="12"/>
      <c r="BRP69" s="12"/>
      <c r="BRQ69" s="12"/>
      <c r="BRR69" s="12"/>
      <c r="BRS69" s="11"/>
      <c r="BRT69" s="12"/>
      <c r="BRU69" s="12"/>
      <c r="BRV69" s="12"/>
      <c r="BRW69" s="12"/>
      <c r="BRX69" s="11"/>
      <c r="BRY69" s="12"/>
      <c r="BRZ69" s="12"/>
      <c r="BSA69" s="12"/>
      <c r="BSB69" s="12"/>
      <c r="BSC69" s="11"/>
      <c r="BSD69" s="12"/>
      <c r="BSE69" s="12"/>
      <c r="BSF69" s="12"/>
      <c r="BSG69" s="12"/>
      <c r="BSH69" s="11"/>
      <c r="BSI69" s="12"/>
      <c r="BSJ69" s="12"/>
      <c r="BSK69" s="12"/>
      <c r="BSL69" s="12"/>
      <c r="BSM69" s="11"/>
      <c r="BSN69" s="12"/>
      <c r="BSO69" s="12"/>
      <c r="BSP69" s="12"/>
      <c r="BSQ69" s="12"/>
      <c r="BSR69" s="11"/>
      <c r="BSS69" s="12"/>
      <c r="BST69" s="12"/>
      <c r="BSU69" s="12"/>
      <c r="BSV69" s="12"/>
      <c r="BSW69" s="11"/>
      <c r="BSX69" s="12"/>
      <c r="BSY69" s="12"/>
      <c r="BSZ69" s="12"/>
      <c r="BTA69" s="12"/>
      <c r="BTB69" s="11"/>
      <c r="BTC69" s="12"/>
      <c r="BTD69" s="12"/>
      <c r="BTE69" s="12"/>
      <c r="BTF69" s="12"/>
      <c r="BTG69" s="11"/>
      <c r="BTH69" s="12"/>
      <c r="BTI69" s="12"/>
      <c r="BTJ69" s="12"/>
      <c r="BTK69" s="12"/>
      <c r="BTL69" s="11"/>
      <c r="BTM69" s="12"/>
      <c r="BTN69" s="12"/>
      <c r="BTO69" s="12"/>
      <c r="BTP69" s="12"/>
      <c r="BTQ69" s="11"/>
      <c r="BTR69" s="12"/>
      <c r="BTS69" s="12"/>
      <c r="BTT69" s="12"/>
      <c r="BTU69" s="12"/>
      <c r="BTV69" s="11"/>
      <c r="BTW69" s="12"/>
      <c r="BTX69" s="12"/>
      <c r="BTY69" s="12"/>
      <c r="BTZ69" s="12"/>
      <c r="BUA69" s="11"/>
      <c r="BUB69" s="12"/>
      <c r="BUC69" s="12"/>
      <c r="BUD69" s="12"/>
      <c r="BUE69" s="12"/>
      <c r="BUF69" s="11"/>
      <c r="BUG69" s="12"/>
      <c r="BUH69" s="12"/>
      <c r="BUI69" s="12"/>
      <c r="BUJ69" s="12"/>
      <c r="BUK69" s="11"/>
      <c r="BUL69" s="12"/>
      <c r="BUM69" s="12"/>
      <c r="BUN69" s="12"/>
      <c r="BUO69" s="12"/>
      <c r="BUP69" s="11"/>
      <c r="BUQ69" s="12"/>
      <c r="BUR69" s="12"/>
      <c r="BUS69" s="12"/>
      <c r="BUT69" s="12"/>
      <c r="BUU69" s="11"/>
      <c r="BUV69" s="12"/>
      <c r="BUW69" s="12"/>
      <c r="BUX69" s="12"/>
      <c r="BUY69" s="12"/>
      <c r="BUZ69" s="11"/>
      <c r="BVA69" s="12"/>
      <c r="BVB69" s="12"/>
      <c r="BVC69" s="12"/>
      <c r="BVD69" s="12"/>
      <c r="BVE69" s="11"/>
      <c r="BVF69" s="12"/>
      <c r="BVG69" s="12"/>
      <c r="BVH69" s="12"/>
      <c r="BVI69" s="12"/>
      <c r="BVJ69" s="11"/>
      <c r="BVK69" s="12"/>
      <c r="BVL69" s="12"/>
      <c r="BVM69" s="12"/>
      <c r="BVN69" s="12"/>
      <c r="BVO69" s="11"/>
      <c r="BVP69" s="12"/>
      <c r="BVQ69" s="12"/>
      <c r="BVR69" s="12"/>
      <c r="BVS69" s="12"/>
      <c r="BVT69" s="11"/>
      <c r="BVU69" s="12"/>
      <c r="BVV69" s="12"/>
      <c r="BVW69" s="12"/>
      <c r="BVX69" s="12"/>
      <c r="BVY69" s="11"/>
      <c r="BVZ69" s="12"/>
      <c r="BWA69" s="12"/>
      <c r="BWB69" s="12"/>
      <c r="BWC69" s="12"/>
      <c r="BWD69" s="11"/>
      <c r="BWE69" s="12"/>
      <c r="BWF69" s="12"/>
      <c r="BWG69" s="12"/>
      <c r="BWH69" s="12"/>
      <c r="BWI69" s="11"/>
      <c r="BWJ69" s="12"/>
      <c r="BWK69" s="12"/>
      <c r="BWL69" s="12"/>
      <c r="BWM69" s="12"/>
      <c r="BWN69" s="11"/>
      <c r="BWO69" s="12"/>
      <c r="BWP69" s="12"/>
      <c r="BWQ69" s="12"/>
      <c r="BWR69" s="12"/>
      <c r="BWS69" s="11"/>
      <c r="BWT69" s="12"/>
      <c r="BWU69" s="12"/>
      <c r="BWV69" s="12"/>
      <c r="BWW69" s="12"/>
      <c r="BWX69" s="11"/>
      <c r="BWY69" s="12"/>
      <c r="BWZ69" s="12"/>
      <c r="BXA69" s="12"/>
      <c r="BXB69" s="12"/>
      <c r="BXC69" s="11"/>
      <c r="BXD69" s="12"/>
      <c r="BXE69" s="12"/>
      <c r="BXF69" s="12"/>
      <c r="BXG69" s="12"/>
      <c r="BXH69" s="11"/>
      <c r="BXI69" s="12"/>
      <c r="BXJ69" s="12"/>
      <c r="BXK69" s="12"/>
      <c r="BXL69" s="12"/>
      <c r="BXM69" s="11"/>
      <c r="BXN69" s="12"/>
      <c r="BXO69" s="12"/>
      <c r="BXP69" s="12"/>
      <c r="BXQ69" s="12"/>
      <c r="BXR69" s="11"/>
      <c r="BXS69" s="12"/>
      <c r="BXT69" s="12"/>
      <c r="BXU69" s="12"/>
      <c r="BXV69" s="12"/>
      <c r="BXW69" s="11"/>
      <c r="BXX69" s="12"/>
      <c r="BXY69" s="12"/>
      <c r="BXZ69" s="12"/>
      <c r="BYA69" s="12"/>
      <c r="BYB69" s="11"/>
      <c r="BYC69" s="12"/>
      <c r="BYD69" s="12"/>
      <c r="BYE69" s="12"/>
      <c r="BYF69" s="12"/>
      <c r="BYG69" s="11"/>
      <c r="BYH69" s="12"/>
      <c r="BYI69" s="12"/>
      <c r="BYJ69" s="12"/>
      <c r="BYK69" s="12"/>
      <c r="BYL69" s="11"/>
      <c r="BYM69" s="12"/>
      <c r="BYN69" s="12"/>
      <c r="BYO69" s="12"/>
      <c r="BYP69" s="12"/>
      <c r="BYQ69" s="11"/>
      <c r="BYR69" s="12"/>
      <c r="BYS69" s="12"/>
      <c r="BYT69" s="12"/>
      <c r="BYU69" s="12"/>
      <c r="BYV69" s="11"/>
      <c r="BYW69" s="12"/>
      <c r="BYX69" s="12"/>
      <c r="BYY69" s="12"/>
      <c r="BYZ69" s="12"/>
      <c r="BZA69" s="11"/>
      <c r="BZB69" s="12"/>
      <c r="BZC69" s="12"/>
      <c r="BZD69" s="12"/>
      <c r="BZE69" s="12"/>
      <c r="BZF69" s="11"/>
      <c r="BZG69" s="12"/>
      <c r="BZH69" s="12"/>
      <c r="BZI69" s="12"/>
      <c r="BZJ69" s="12"/>
      <c r="BZK69" s="11"/>
      <c r="BZL69" s="12"/>
      <c r="BZM69" s="12"/>
      <c r="BZN69" s="12"/>
      <c r="BZO69" s="12"/>
      <c r="BZP69" s="11"/>
      <c r="BZQ69" s="12"/>
      <c r="BZR69" s="12"/>
      <c r="BZS69" s="12"/>
      <c r="BZT69" s="12"/>
      <c r="BZU69" s="11"/>
      <c r="BZV69" s="12"/>
      <c r="BZW69" s="12"/>
      <c r="BZX69" s="12"/>
      <c r="BZY69" s="12"/>
      <c r="BZZ69" s="11"/>
      <c r="CAA69" s="12"/>
      <c r="CAB69" s="12"/>
      <c r="CAC69" s="12"/>
      <c r="CAD69" s="12"/>
      <c r="CAE69" s="11"/>
      <c r="CAF69" s="12"/>
      <c r="CAG69" s="12"/>
      <c r="CAH69" s="12"/>
      <c r="CAI69" s="12"/>
      <c r="CAJ69" s="11"/>
      <c r="CAK69" s="12"/>
      <c r="CAL69" s="12"/>
      <c r="CAM69" s="12"/>
      <c r="CAN69" s="12"/>
      <c r="CAO69" s="11"/>
      <c r="CAP69" s="12"/>
      <c r="CAQ69" s="12"/>
      <c r="CAR69" s="12"/>
      <c r="CAS69" s="12"/>
      <c r="CAT69" s="11"/>
      <c r="CAU69" s="12"/>
      <c r="CAV69" s="12"/>
      <c r="CAW69" s="12"/>
      <c r="CAX69" s="12"/>
      <c r="CAY69" s="11"/>
      <c r="CAZ69" s="12"/>
      <c r="CBA69" s="12"/>
      <c r="CBB69" s="12"/>
      <c r="CBC69" s="12"/>
      <c r="CBD69" s="11"/>
      <c r="CBE69" s="12"/>
      <c r="CBF69" s="12"/>
      <c r="CBG69" s="12"/>
      <c r="CBH69" s="12"/>
      <c r="CBI69" s="11"/>
      <c r="CBJ69" s="12"/>
      <c r="CBK69" s="12"/>
      <c r="CBL69" s="12"/>
      <c r="CBM69" s="12"/>
      <c r="CBN69" s="11"/>
      <c r="CBO69" s="12"/>
      <c r="CBP69" s="12"/>
      <c r="CBQ69" s="12"/>
      <c r="CBR69" s="12"/>
      <c r="CBS69" s="11"/>
      <c r="CBT69" s="12"/>
      <c r="CBU69" s="12"/>
      <c r="CBV69" s="12"/>
      <c r="CBW69" s="12"/>
      <c r="CBX69" s="11"/>
      <c r="CBY69" s="12"/>
      <c r="CBZ69" s="12"/>
      <c r="CCA69" s="12"/>
      <c r="CCB69" s="12"/>
      <c r="CCC69" s="11"/>
      <c r="CCD69" s="12"/>
      <c r="CCE69" s="12"/>
      <c r="CCF69" s="12"/>
      <c r="CCG69" s="12"/>
      <c r="CCH69" s="11"/>
      <c r="CCI69" s="12"/>
      <c r="CCJ69" s="12"/>
      <c r="CCK69" s="12"/>
      <c r="CCL69" s="12"/>
      <c r="CCM69" s="11"/>
      <c r="CCN69" s="12"/>
      <c r="CCO69" s="12"/>
      <c r="CCP69" s="12"/>
      <c r="CCQ69" s="12"/>
      <c r="CCR69" s="11"/>
      <c r="CCS69" s="12"/>
      <c r="CCT69" s="12"/>
      <c r="CCU69" s="12"/>
      <c r="CCV69" s="12"/>
      <c r="CCW69" s="11"/>
      <c r="CCX69" s="12"/>
      <c r="CCY69" s="12"/>
      <c r="CCZ69" s="12"/>
      <c r="CDA69" s="12"/>
      <c r="CDB69" s="11"/>
      <c r="CDC69" s="12"/>
      <c r="CDD69" s="12"/>
      <c r="CDE69" s="12"/>
      <c r="CDF69" s="12"/>
      <c r="CDG69" s="11"/>
      <c r="CDH69" s="12"/>
      <c r="CDI69" s="12"/>
      <c r="CDJ69" s="12"/>
      <c r="CDK69" s="12"/>
      <c r="CDL69" s="11"/>
      <c r="CDM69" s="12"/>
      <c r="CDN69" s="12"/>
      <c r="CDO69" s="12"/>
      <c r="CDP69" s="12"/>
      <c r="CDQ69" s="11"/>
      <c r="CDR69" s="12"/>
      <c r="CDS69" s="12"/>
      <c r="CDT69" s="12"/>
      <c r="CDU69" s="12"/>
      <c r="CDV69" s="11"/>
      <c r="CDW69" s="12"/>
      <c r="CDX69" s="12"/>
      <c r="CDY69" s="12"/>
      <c r="CDZ69" s="12"/>
      <c r="CEA69" s="11"/>
      <c r="CEB69" s="12"/>
      <c r="CEC69" s="12"/>
      <c r="CED69" s="12"/>
      <c r="CEE69" s="12"/>
      <c r="CEF69" s="11"/>
      <c r="CEG69" s="12"/>
      <c r="CEH69" s="12"/>
      <c r="CEI69" s="12"/>
      <c r="CEJ69" s="12"/>
      <c r="CEK69" s="11"/>
      <c r="CEL69" s="12"/>
      <c r="CEM69" s="12"/>
      <c r="CEN69" s="12"/>
      <c r="CEO69" s="12"/>
      <c r="CEP69" s="11"/>
      <c r="CEQ69" s="12"/>
      <c r="CER69" s="12"/>
      <c r="CES69" s="12"/>
      <c r="CET69" s="12"/>
      <c r="CEU69" s="11"/>
      <c r="CEV69" s="12"/>
      <c r="CEW69" s="12"/>
      <c r="CEX69" s="12"/>
      <c r="CEY69" s="12"/>
      <c r="CEZ69" s="11"/>
      <c r="CFA69" s="12"/>
      <c r="CFB69" s="12"/>
      <c r="CFC69" s="12"/>
      <c r="CFD69" s="12"/>
      <c r="CFE69" s="11"/>
      <c r="CFF69" s="12"/>
      <c r="CFG69" s="12"/>
      <c r="CFH69" s="12"/>
      <c r="CFI69" s="12"/>
      <c r="CFJ69" s="11"/>
      <c r="CFK69" s="12"/>
      <c r="CFL69" s="12"/>
      <c r="CFM69" s="12"/>
      <c r="CFN69" s="12"/>
      <c r="CFO69" s="11"/>
      <c r="CFP69" s="12"/>
      <c r="CFQ69" s="12"/>
      <c r="CFR69" s="12"/>
      <c r="CFS69" s="12"/>
      <c r="CFT69" s="11"/>
      <c r="CFU69" s="12"/>
      <c r="CFV69" s="12"/>
      <c r="CFW69" s="12"/>
      <c r="CFX69" s="12"/>
      <c r="CFY69" s="11"/>
      <c r="CFZ69" s="12"/>
      <c r="CGA69" s="12"/>
      <c r="CGB69" s="12"/>
      <c r="CGC69" s="12"/>
      <c r="CGD69" s="11"/>
      <c r="CGE69" s="12"/>
      <c r="CGF69" s="12"/>
      <c r="CGG69" s="12"/>
      <c r="CGH69" s="12"/>
      <c r="CGI69" s="11"/>
      <c r="CGJ69" s="12"/>
      <c r="CGK69" s="12"/>
      <c r="CGL69" s="12"/>
      <c r="CGM69" s="12"/>
      <c r="CGN69" s="11"/>
      <c r="CGO69" s="12"/>
      <c r="CGP69" s="12"/>
      <c r="CGQ69" s="12"/>
      <c r="CGR69" s="12"/>
      <c r="CGS69" s="11"/>
      <c r="CGT69" s="12"/>
      <c r="CGU69" s="12"/>
      <c r="CGV69" s="12"/>
      <c r="CGW69" s="12"/>
      <c r="CGX69" s="11"/>
      <c r="CGY69" s="12"/>
      <c r="CGZ69" s="12"/>
      <c r="CHA69" s="12"/>
      <c r="CHB69" s="12"/>
      <c r="CHC69" s="11"/>
      <c r="CHD69" s="12"/>
      <c r="CHE69" s="12"/>
      <c r="CHF69" s="12"/>
      <c r="CHG69" s="12"/>
      <c r="CHH69" s="11"/>
      <c r="CHI69" s="12"/>
      <c r="CHJ69" s="12"/>
      <c r="CHK69" s="12"/>
      <c r="CHL69" s="12"/>
      <c r="CHM69" s="11"/>
      <c r="CHN69" s="12"/>
      <c r="CHO69" s="12"/>
      <c r="CHP69" s="12"/>
      <c r="CHQ69" s="12"/>
      <c r="CHR69" s="11"/>
      <c r="CHS69" s="12"/>
      <c r="CHT69" s="12"/>
      <c r="CHU69" s="12"/>
      <c r="CHV69" s="12"/>
      <c r="CHW69" s="11"/>
      <c r="CHX69" s="12"/>
      <c r="CHY69" s="12"/>
      <c r="CHZ69" s="12"/>
      <c r="CIA69" s="12"/>
      <c r="CIB69" s="11"/>
      <c r="CIC69" s="12"/>
      <c r="CID69" s="12"/>
      <c r="CIE69" s="12"/>
      <c r="CIF69" s="12"/>
      <c r="CIG69" s="11"/>
      <c r="CIH69" s="12"/>
      <c r="CII69" s="12"/>
      <c r="CIJ69" s="12"/>
      <c r="CIK69" s="12"/>
      <c r="CIL69" s="11"/>
      <c r="CIM69" s="12"/>
      <c r="CIN69" s="12"/>
      <c r="CIO69" s="12"/>
      <c r="CIP69" s="12"/>
      <c r="CIQ69" s="11"/>
      <c r="CIR69" s="12"/>
      <c r="CIS69" s="12"/>
      <c r="CIT69" s="12"/>
      <c r="CIU69" s="12"/>
      <c r="CIV69" s="11"/>
      <c r="CIW69" s="12"/>
      <c r="CIX69" s="12"/>
      <c r="CIY69" s="12"/>
      <c r="CIZ69" s="12"/>
      <c r="CJA69" s="11"/>
      <c r="CJB69" s="12"/>
      <c r="CJC69" s="12"/>
      <c r="CJD69" s="12"/>
      <c r="CJE69" s="12"/>
      <c r="CJF69" s="11"/>
      <c r="CJG69" s="12"/>
      <c r="CJH69" s="12"/>
      <c r="CJI69" s="12"/>
      <c r="CJJ69" s="12"/>
      <c r="CJK69" s="11"/>
      <c r="CJL69" s="12"/>
      <c r="CJM69" s="12"/>
      <c r="CJN69" s="12"/>
      <c r="CJO69" s="12"/>
      <c r="CJP69" s="11"/>
      <c r="CJQ69" s="12"/>
      <c r="CJR69" s="12"/>
      <c r="CJS69" s="12"/>
      <c r="CJT69" s="12"/>
      <c r="CJU69" s="11"/>
      <c r="CJV69" s="12"/>
      <c r="CJW69" s="12"/>
      <c r="CJX69" s="12"/>
      <c r="CJY69" s="12"/>
      <c r="CJZ69" s="11"/>
      <c r="CKA69" s="12"/>
      <c r="CKB69" s="12"/>
      <c r="CKC69" s="12"/>
      <c r="CKD69" s="12"/>
      <c r="CKE69" s="11"/>
      <c r="CKF69" s="12"/>
      <c r="CKG69" s="12"/>
      <c r="CKH69" s="12"/>
      <c r="CKI69" s="12"/>
      <c r="CKJ69" s="11"/>
      <c r="CKK69" s="12"/>
      <c r="CKL69" s="12"/>
      <c r="CKM69" s="12"/>
      <c r="CKN69" s="12"/>
      <c r="CKO69" s="11"/>
      <c r="CKP69" s="12"/>
      <c r="CKQ69" s="12"/>
      <c r="CKR69" s="12"/>
      <c r="CKS69" s="12"/>
      <c r="CKT69" s="11"/>
      <c r="CKU69" s="12"/>
      <c r="CKV69" s="12"/>
      <c r="CKW69" s="12"/>
      <c r="CKX69" s="12"/>
      <c r="CKY69" s="11"/>
      <c r="CKZ69" s="12"/>
      <c r="CLA69" s="12"/>
      <c r="CLB69" s="12"/>
      <c r="CLC69" s="12"/>
      <c r="CLD69" s="11"/>
      <c r="CLE69" s="12"/>
      <c r="CLF69" s="12"/>
      <c r="CLG69" s="12"/>
      <c r="CLH69" s="12"/>
      <c r="CLI69" s="11"/>
      <c r="CLJ69" s="12"/>
      <c r="CLK69" s="12"/>
      <c r="CLL69" s="12"/>
      <c r="CLM69" s="12"/>
      <c r="CLN69" s="11"/>
      <c r="CLO69" s="12"/>
      <c r="CLP69" s="12"/>
      <c r="CLQ69" s="12"/>
      <c r="CLR69" s="12"/>
      <c r="CLS69" s="11"/>
      <c r="CLT69" s="12"/>
      <c r="CLU69" s="12"/>
      <c r="CLV69" s="12"/>
      <c r="CLW69" s="12"/>
      <c r="CLX69" s="11"/>
      <c r="CLY69" s="12"/>
      <c r="CLZ69" s="12"/>
      <c r="CMA69" s="12"/>
      <c r="CMB69" s="12"/>
      <c r="CMC69" s="11"/>
      <c r="CMD69" s="12"/>
      <c r="CME69" s="12"/>
      <c r="CMF69" s="12"/>
      <c r="CMG69" s="12"/>
      <c r="CMH69" s="11"/>
      <c r="CMI69" s="12"/>
      <c r="CMJ69" s="12"/>
      <c r="CMK69" s="12"/>
      <c r="CML69" s="12"/>
      <c r="CMM69" s="11"/>
      <c r="CMN69" s="12"/>
      <c r="CMO69" s="12"/>
      <c r="CMP69" s="12"/>
      <c r="CMQ69" s="12"/>
      <c r="CMR69" s="11"/>
      <c r="CMS69" s="12"/>
      <c r="CMT69" s="12"/>
      <c r="CMU69" s="12"/>
      <c r="CMV69" s="12"/>
      <c r="CMW69" s="11"/>
      <c r="CMX69" s="12"/>
      <c r="CMY69" s="12"/>
      <c r="CMZ69" s="12"/>
      <c r="CNA69" s="12"/>
      <c r="CNB69" s="11"/>
      <c r="CNC69" s="12"/>
      <c r="CND69" s="12"/>
      <c r="CNE69" s="12"/>
      <c r="CNF69" s="12"/>
      <c r="CNG69" s="11"/>
      <c r="CNH69" s="12"/>
      <c r="CNI69" s="12"/>
      <c r="CNJ69" s="12"/>
      <c r="CNK69" s="12"/>
      <c r="CNL69" s="11"/>
      <c r="CNM69" s="12"/>
      <c r="CNN69" s="12"/>
      <c r="CNO69" s="12"/>
      <c r="CNP69" s="12"/>
      <c r="CNQ69" s="11"/>
      <c r="CNR69" s="12"/>
      <c r="CNS69" s="12"/>
      <c r="CNT69" s="12"/>
      <c r="CNU69" s="12"/>
      <c r="CNV69" s="11"/>
      <c r="CNW69" s="12"/>
      <c r="CNX69" s="12"/>
      <c r="CNY69" s="12"/>
      <c r="CNZ69" s="12"/>
      <c r="COA69" s="11"/>
      <c r="COB69" s="12"/>
      <c r="COC69" s="12"/>
      <c r="COD69" s="12"/>
      <c r="COE69" s="12"/>
      <c r="COF69" s="11"/>
      <c r="COG69" s="12"/>
      <c r="COH69" s="12"/>
      <c r="COI69" s="12"/>
      <c r="COJ69" s="12"/>
      <c r="COK69" s="11"/>
      <c r="COL69" s="12"/>
      <c r="COM69" s="12"/>
      <c r="CON69" s="12"/>
      <c r="COO69" s="12"/>
      <c r="COP69" s="11"/>
      <c r="COQ69" s="12"/>
      <c r="COR69" s="12"/>
      <c r="COS69" s="12"/>
      <c r="COT69" s="12"/>
      <c r="COU69" s="11"/>
      <c r="COV69" s="12"/>
      <c r="COW69" s="12"/>
      <c r="COX69" s="12"/>
      <c r="COY69" s="12"/>
      <c r="COZ69" s="11"/>
      <c r="CPA69" s="12"/>
      <c r="CPB69" s="12"/>
      <c r="CPC69" s="12"/>
      <c r="CPD69" s="12"/>
      <c r="CPE69" s="11"/>
      <c r="CPF69" s="12"/>
      <c r="CPG69" s="12"/>
      <c r="CPH69" s="12"/>
      <c r="CPI69" s="12"/>
      <c r="CPJ69" s="11"/>
      <c r="CPK69" s="12"/>
      <c r="CPL69" s="12"/>
      <c r="CPM69" s="12"/>
      <c r="CPN69" s="12"/>
      <c r="CPO69" s="11"/>
      <c r="CPP69" s="12"/>
      <c r="CPQ69" s="12"/>
      <c r="CPR69" s="12"/>
      <c r="CPS69" s="12"/>
      <c r="CPT69" s="11"/>
      <c r="CPU69" s="12"/>
      <c r="CPV69" s="12"/>
      <c r="CPW69" s="12"/>
      <c r="CPX69" s="12"/>
      <c r="CPY69" s="11"/>
      <c r="CPZ69" s="12"/>
      <c r="CQA69" s="12"/>
      <c r="CQB69" s="12"/>
      <c r="CQC69" s="12"/>
      <c r="CQD69" s="11"/>
      <c r="CQE69" s="12"/>
      <c r="CQF69" s="12"/>
      <c r="CQG69" s="12"/>
      <c r="CQH69" s="12"/>
      <c r="CQI69" s="11"/>
      <c r="CQJ69" s="12"/>
      <c r="CQK69" s="12"/>
      <c r="CQL69" s="12"/>
      <c r="CQM69" s="12"/>
      <c r="CQN69" s="11"/>
      <c r="CQO69" s="12"/>
      <c r="CQP69" s="12"/>
      <c r="CQQ69" s="12"/>
      <c r="CQR69" s="12"/>
      <c r="CQS69" s="11"/>
      <c r="CQT69" s="12"/>
      <c r="CQU69" s="12"/>
      <c r="CQV69" s="12"/>
      <c r="CQW69" s="12"/>
      <c r="CQX69" s="11"/>
      <c r="CQY69" s="12"/>
      <c r="CQZ69" s="12"/>
      <c r="CRA69" s="12"/>
      <c r="CRB69" s="12"/>
      <c r="CRC69" s="11"/>
      <c r="CRD69" s="12"/>
      <c r="CRE69" s="12"/>
      <c r="CRF69" s="12"/>
      <c r="CRG69" s="12"/>
      <c r="CRH69" s="11"/>
      <c r="CRI69" s="12"/>
      <c r="CRJ69" s="12"/>
      <c r="CRK69" s="12"/>
      <c r="CRL69" s="12"/>
      <c r="CRM69" s="11"/>
      <c r="CRN69" s="12"/>
      <c r="CRO69" s="12"/>
      <c r="CRP69" s="12"/>
      <c r="CRQ69" s="12"/>
      <c r="CRR69" s="11"/>
      <c r="CRS69" s="12"/>
      <c r="CRT69" s="12"/>
      <c r="CRU69" s="12"/>
      <c r="CRV69" s="12"/>
      <c r="CRW69" s="11"/>
      <c r="CRX69" s="12"/>
      <c r="CRY69" s="12"/>
      <c r="CRZ69" s="12"/>
      <c r="CSA69" s="12"/>
      <c r="CSB69" s="11"/>
      <c r="CSC69" s="12"/>
      <c r="CSD69" s="12"/>
      <c r="CSE69" s="12"/>
      <c r="CSF69" s="12"/>
      <c r="CSG69" s="11"/>
      <c r="CSH69" s="12"/>
      <c r="CSI69" s="12"/>
      <c r="CSJ69" s="12"/>
      <c r="CSK69" s="12"/>
      <c r="CSL69" s="11"/>
      <c r="CSM69" s="12"/>
      <c r="CSN69" s="12"/>
      <c r="CSO69" s="12"/>
      <c r="CSP69" s="12"/>
      <c r="CSQ69" s="11"/>
      <c r="CSR69" s="12"/>
      <c r="CSS69" s="12"/>
      <c r="CST69" s="12"/>
      <c r="CSU69" s="12"/>
      <c r="CSV69" s="11"/>
      <c r="CSW69" s="12"/>
      <c r="CSX69" s="12"/>
      <c r="CSY69" s="12"/>
      <c r="CSZ69" s="12"/>
      <c r="CTA69" s="11"/>
      <c r="CTB69" s="12"/>
      <c r="CTC69" s="12"/>
      <c r="CTD69" s="12"/>
      <c r="CTE69" s="12"/>
      <c r="CTF69" s="11"/>
      <c r="CTG69" s="12"/>
      <c r="CTH69" s="12"/>
      <c r="CTI69" s="12"/>
      <c r="CTJ69" s="12"/>
      <c r="CTK69" s="11"/>
      <c r="CTL69" s="12"/>
      <c r="CTM69" s="12"/>
      <c r="CTN69" s="12"/>
      <c r="CTO69" s="12"/>
      <c r="CTP69" s="11"/>
      <c r="CTQ69" s="12"/>
      <c r="CTR69" s="12"/>
      <c r="CTS69" s="12"/>
      <c r="CTT69" s="12"/>
      <c r="CTU69" s="11"/>
      <c r="CTV69" s="12"/>
      <c r="CTW69" s="12"/>
      <c r="CTX69" s="12"/>
      <c r="CTY69" s="12"/>
      <c r="CTZ69" s="11"/>
      <c r="CUA69" s="12"/>
      <c r="CUB69" s="12"/>
      <c r="CUC69" s="12"/>
      <c r="CUD69" s="12"/>
      <c r="CUE69" s="11"/>
      <c r="CUF69" s="12"/>
      <c r="CUG69" s="12"/>
      <c r="CUH69" s="12"/>
      <c r="CUI69" s="12"/>
      <c r="CUJ69" s="11"/>
      <c r="CUK69" s="12"/>
      <c r="CUL69" s="12"/>
      <c r="CUM69" s="12"/>
      <c r="CUN69" s="12"/>
      <c r="CUO69" s="11"/>
      <c r="CUP69" s="12"/>
      <c r="CUQ69" s="12"/>
      <c r="CUR69" s="12"/>
      <c r="CUS69" s="12"/>
      <c r="CUT69" s="11"/>
      <c r="CUU69" s="12"/>
      <c r="CUV69" s="12"/>
      <c r="CUW69" s="12"/>
      <c r="CUX69" s="12"/>
      <c r="CUY69" s="11"/>
      <c r="CUZ69" s="12"/>
      <c r="CVA69" s="12"/>
      <c r="CVB69" s="12"/>
      <c r="CVC69" s="12"/>
      <c r="CVD69" s="11"/>
      <c r="CVE69" s="12"/>
      <c r="CVF69" s="12"/>
      <c r="CVG69" s="12"/>
      <c r="CVH69" s="12"/>
      <c r="CVI69" s="11"/>
      <c r="CVJ69" s="12"/>
      <c r="CVK69" s="12"/>
      <c r="CVL69" s="12"/>
      <c r="CVM69" s="12"/>
      <c r="CVN69" s="11"/>
      <c r="CVO69" s="12"/>
      <c r="CVP69" s="12"/>
      <c r="CVQ69" s="12"/>
      <c r="CVR69" s="12"/>
      <c r="CVS69" s="11"/>
      <c r="CVT69" s="12"/>
      <c r="CVU69" s="12"/>
      <c r="CVV69" s="12"/>
      <c r="CVW69" s="12"/>
      <c r="CVX69" s="11"/>
      <c r="CVY69" s="12"/>
      <c r="CVZ69" s="12"/>
      <c r="CWA69" s="12"/>
      <c r="CWB69" s="12"/>
      <c r="CWC69" s="11"/>
      <c r="CWD69" s="12"/>
      <c r="CWE69" s="12"/>
      <c r="CWF69" s="12"/>
      <c r="CWG69" s="12"/>
      <c r="CWH69" s="11"/>
      <c r="CWI69" s="12"/>
      <c r="CWJ69" s="12"/>
      <c r="CWK69" s="12"/>
      <c r="CWL69" s="12"/>
      <c r="CWM69" s="11"/>
      <c r="CWN69" s="12"/>
      <c r="CWO69" s="12"/>
      <c r="CWP69" s="12"/>
      <c r="CWQ69" s="12"/>
      <c r="CWR69" s="11"/>
      <c r="CWS69" s="12"/>
      <c r="CWT69" s="12"/>
      <c r="CWU69" s="12"/>
      <c r="CWV69" s="12"/>
      <c r="CWW69" s="11"/>
      <c r="CWX69" s="12"/>
      <c r="CWY69" s="12"/>
      <c r="CWZ69" s="12"/>
      <c r="CXA69" s="12"/>
      <c r="CXB69" s="11"/>
      <c r="CXC69" s="12"/>
      <c r="CXD69" s="12"/>
      <c r="CXE69" s="12"/>
      <c r="CXF69" s="12"/>
      <c r="CXG69" s="11"/>
      <c r="CXH69" s="12"/>
      <c r="CXI69" s="12"/>
      <c r="CXJ69" s="12"/>
      <c r="CXK69" s="12"/>
      <c r="CXL69" s="11"/>
      <c r="CXM69" s="12"/>
      <c r="CXN69" s="12"/>
      <c r="CXO69" s="12"/>
      <c r="CXP69" s="12"/>
      <c r="CXQ69" s="11"/>
      <c r="CXR69" s="12"/>
      <c r="CXS69" s="12"/>
      <c r="CXT69" s="12"/>
      <c r="CXU69" s="12"/>
      <c r="CXV69" s="11"/>
      <c r="CXW69" s="12"/>
      <c r="CXX69" s="12"/>
      <c r="CXY69" s="12"/>
      <c r="CXZ69" s="12"/>
      <c r="CYA69" s="11"/>
      <c r="CYB69" s="12"/>
      <c r="CYC69" s="12"/>
      <c r="CYD69" s="12"/>
      <c r="CYE69" s="12"/>
      <c r="CYF69" s="11"/>
      <c r="CYG69" s="12"/>
      <c r="CYH69" s="12"/>
      <c r="CYI69" s="12"/>
      <c r="CYJ69" s="12"/>
      <c r="CYK69" s="11"/>
      <c r="CYL69" s="12"/>
      <c r="CYM69" s="12"/>
      <c r="CYN69" s="12"/>
      <c r="CYO69" s="12"/>
      <c r="CYP69" s="11"/>
      <c r="CYQ69" s="12"/>
      <c r="CYR69" s="12"/>
      <c r="CYS69" s="12"/>
      <c r="CYT69" s="12"/>
      <c r="CYU69" s="11"/>
      <c r="CYV69" s="12"/>
      <c r="CYW69" s="12"/>
      <c r="CYX69" s="12"/>
      <c r="CYY69" s="12"/>
      <c r="CYZ69" s="11"/>
      <c r="CZA69" s="12"/>
      <c r="CZB69" s="12"/>
      <c r="CZC69" s="12"/>
      <c r="CZD69" s="12"/>
      <c r="CZE69" s="11"/>
      <c r="CZF69" s="12"/>
      <c r="CZG69" s="12"/>
      <c r="CZH69" s="12"/>
      <c r="CZI69" s="12"/>
      <c r="CZJ69" s="11"/>
      <c r="CZK69" s="12"/>
      <c r="CZL69" s="12"/>
      <c r="CZM69" s="12"/>
      <c r="CZN69" s="12"/>
      <c r="CZO69" s="11"/>
      <c r="CZP69" s="12"/>
      <c r="CZQ69" s="12"/>
      <c r="CZR69" s="12"/>
      <c r="CZS69" s="12"/>
      <c r="CZT69" s="11"/>
      <c r="CZU69" s="12"/>
      <c r="CZV69" s="12"/>
      <c r="CZW69" s="12"/>
      <c r="CZX69" s="12"/>
      <c r="CZY69" s="11"/>
      <c r="CZZ69" s="12"/>
      <c r="DAA69" s="12"/>
      <c r="DAB69" s="12"/>
      <c r="DAC69" s="12"/>
      <c r="DAD69" s="11"/>
      <c r="DAE69" s="12"/>
      <c r="DAF69" s="12"/>
      <c r="DAG69" s="12"/>
      <c r="DAH69" s="12"/>
      <c r="DAI69" s="11"/>
      <c r="DAJ69" s="12"/>
      <c r="DAK69" s="12"/>
      <c r="DAL69" s="12"/>
      <c r="DAM69" s="12"/>
      <c r="DAN69" s="11"/>
      <c r="DAO69" s="12"/>
      <c r="DAP69" s="12"/>
      <c r="DAQ69" s="12"/>
      <c r="DAR69" s="12"/>
      <c r="DAS69" s="11"/>
      <c r="DAT69" s="12"/>
      <c r="DAU69" s="12"/>
      <c r="DAV69" s="12"/>
      <c r="DAW69" s="12"/>
      <c r="DAX69" s="11"/>
      <c r="DAY69" s="12"/>
      <c r="DAZ69" s="12"/>
      <c r="DBA69" s="12"/>
      <c r="DBB69" s="12"/>
      <c r="DBC69" s="11"/>
      <c r="DBD69" s="12"/>
      <c r="DBE69" s="12"/>
      <c r="DBF69" s="12"/>
      <c r="DBG69" s="12"/>
      <c r="DBH69" s="11"/>
      <c r="DBI69" s="12"/>
      <c r="DBJ69" s="12"/>
      <c r="DBK69" s="12"/>
      <c r="DBL69" s="12"/>
      <c r="DBM69" s="11"/>
      <c r="DBN69" s="12"/>
      <c r="DBO69" s="12"/>
      <c r="DBP69" s="12"/>
      <c r="DBQ69" s="12"/>
      <c r="DBR69" s="11"/>
      <c r="DBS69" s="12"/>
      <c r="DBT69" s="12"/>
      <c r="DBU69" s="12"/>
      <c r="DBV69" s="12"/>
      <c r="DBW69" s="11"/>
      <c r="DBX69" s="12"/>
      <c r="DBY69" s="12"/>
      <c r="DBZ69" s="12"/>
      <c r="DCA69" s="12"/>
      <c r="DCB69" s="11"/>
      <c r="DCC69" s="12"/>
      <c r="DCD69" s="12"/>
      <c r="DCE69" s="12"/>
      <c r="DCF69" s="12"/>
      <c r="DCG69" s="11"/>
      <c r="DCH69" s="12"/>
      <c r="DCI69" s="12"/>
      <c r="DCJ69" s="12"/>
      <c r="DCK69" s="12"/>
      <c r="DCL69" s="11"/>
      <c r="DCM69" s="12"/>
      <c r="DCN69" s="12"/>
      <c r="DCO69" s="12"/>
      <c r="DCP69" s="12"/>
      <c r="DCQ69" s="11"/>
      <c r="DCR69" s="12"/>
      <c r="DCS69" s="12"/>
      <c r="DCT69" s="12"/>
      <c r="DCU69" s="12"/>
      <c r="DCV69" s="11"/>
      <c r="DCW69" s="12"/>
      <c r="DCX69" s="12"/>
      <c r="DCY69" s="12"/>
      <c r="DCZ69" s="12"/>
      <c r="DDA69" s="11"/>
      <c r="DDB69" s="12"/>
      <c r="DDC69" s="12"/>
      <c r="DDD69" s="12"/>
      <c r="DDE69" s="12"/>
      <c r="DDF69" s="11"/>
      <c r="DDG69" s="12"/>
      <c r="DDH69" s="12"/>
      <c r="DDI69" s="12"/>
      <c r="DDJ69" s="12"/>
      <c r="DDK69" s="11"/>
      <c r="DDL69" s="12"/>
      <c r="DDM69" s="12"/>
      <c r="DDN69" s="12"/>
      <c r="DDO69" s="12"/>
      <c r="DDP69" s="11"/>
      <c r="DDQ69" s="12"/>
      <c r="DDR69" s="12"/>
      <c r="DDS69" s="12"/>
      <c r="DDT69" s="12"/>
      <c r="DDU69" s="11"/>
      <c r="DDV69" s="12"/>
      <c r="DDW69" s="12"/>
      <c r="DDX69" s="12"/>
      <c r="DDY69" s="12"/>
      <c r="DDZ69" s="11"/>
      <c r="DEA69" s="12"/>
      <c r="DEB69" s="12"/>
      <c r="DEC69" s="12"/>
      <c r="DED69" s="12"/>
      <c r="DEE69" s="11"/>
      <c r="DEF69" s="12"/>
      <c r="DEG69" s="12"/>
      <c r="DEH69" s="12"/>
      <c r="DEI69" s="12"/>
      <c r="DEJ69" s="11"/>
      <c r="DEK69" s="12"/>
      <c r="DEL69" s="12"/>
      <c r="DEM69" s="12"/>
      <c r="DEN69" s="12"/>
      <c r="DEO69" s="11"/>
      <c r="DEP69" s="12"/>
      <c r="DEQ69" s="12"/>
      <c r="DER69" s="12"/>
      <c r="DES69" s="12"/>
      <c r="DET69" s="11"/>
      <c r="DEU69" s="12"/>
      <c r="DEV69" s="12"/>
      <c r="DEW69" s="12"/>
      <c r="DEX69" s="12"/>
      <c r="DEY69" s="11"/>
      <c r="DEZ69" s="12"/>
      <c r="DFA69" s="12"/>
      <c r="DFB69" s="12"/>
      <c r="DFC69" s="12"/>
      <c r="DFD69" s="11"/>
      <c r="DFE69" s="12"/>
      <c r="DFF69" s="12"/>
      <c r="DFG69" s="12"/>
      <c r="DFH69" s="12"/>
      <c r="DFI69" s="11"/>
      <c r="DFJ69" s="12"/>
      <c r="DFK69" s="12"/>
      <c r="DFL69" s="12"/>
      <c r="DFM69" s="12"/>
      <c r="DFN69" s="11"/>
      <c r="DFO69" s="12"/>
      <c r="DFP69" s="12"/>
      <c r="DFQ69" s="12"/>
      <c r="DFR69" s="12"/>
      <c r="DFS69" s="11"/>
      <c r="DFT69" s="12"/>
      <c r="DFU69" s="12"/>
      <c r="DFV69" s="12"/>
      <c r="DFW69" s="12"/>
      <c r="DFX69" s="11"/>
      <c r="DFY69" s="12"/>
      <c r="DFZ69" s="12"/>
      <c r="DGA69" s="12"/>
      <c r="DGB69" s="12"/>
      <c r="DGC69" s="11"/>
      <c r="DGD69" s="12"/>
      <c r="DGE69" s="12"/>
      <c r="DGF69" s="12"/>
      <c r="DGG69" s="12"/>
      <c r="DGH69" s="11"/>
      <c r="DGI69" s="12"/>
      <c r="DGJ69" s="12"/>
      <c r="DGK69" s="12"/>
      <c r="DGL69" s="12"/>
      <c r="DGM69" s="11"/>
      <c r="DGN69" s="12"/>
      <c r="DGO69" s="12"/>
      <c r="DGP69" s="12"/>
      <c r="DGQ69" s="12"/>
      <c r="DGR69" s="11"/>
      <c r="DGS69" s="12"/>
      <c r="DGT69" s="12"/>
      <c r="DGU69" s="12"/>
      <c r="DGV69" s="12"/>
      <c r="DGW69" s="11"/>
      <c r="DGX69" s="12"/>
      <c r="DGY69" s="12"/>
      <c r="DGZ69" s="12"/>
      <c r="DHA69" s="12"/>
      <c r="DHB69" s="11"/>
      <c r="DHC69" s="12"/>
      <c r="DHD69" s="12"/>
      <c r="DHE69" s="12"/>
      <c r="DHF69" s="12"/>
      <c r="DHG69" s="11"/>
      <c r="DHH69" s="12"/>
      <c r="DHI69" s="12"/>
      <c r="DHJ69" s="12"/>
      <c r="DHK69" s="12"/>
      <c r="DHL69" s="11"/>
      <c r="DHM69" s="12"/>
      <c r="DHN69" s="12"/>
      <c r="DHO69" s="12"/>
      <c r="DHP69" s="12"/>
      <c r="DHQ69" s="11"/>
      <c r="DHR69" s="12"/>
      <c r="DHS69" s="12"/>
      <c r="DHT69" s="12"/>
      <c r="DHU69" s="12"/>
      <c r="DHV69" s="11"/>
      <c r="DHW69" s="12"/>
      <c r="DHX69" s="12"/>
      <c r="DHY69" s="12"/>
      <c r="DHZ69" s="12"/>
      <c r="DIA69" s="11"/>
      <c r="DIB69" s="12"/>
      <c r="DIC69" s="12"/>
      <c r="DID69" s="12"/>
      <c r="DIE69" s="12"/>
      <c r="DIF69" s="11"/>
      <c r="DIG69" s="12"/>
      <c r="DIH69" s="12"/>
      <c r="DII69" s="12"/>
      <c r="DIJ69" s="12"/>
      <c r="DIK69" s="11"/>
      <c r="DIL69" s="12"/>
      <c r="DIM69" s="12"/>
      <c r="DIN69" s="12"/>
      <c r="DIO69" s="12"/>
      <c r="DIP69" s="11"/>
      <c r="DIQ69" s="12"/>
      <c r="DIR69" s="12"/>
      <c r="DIS69" s="12"/>
      <c r="DIT69" s="12"/>
      <c r="DIU69" s="11"/>
      <c r="DIV69" s="12"/>
      <c r="DIW69" s="12"/>
      <c r="DIX69" s="12"/>
      <c r="DIY69" s="12"/>
      <c r="DIZ69" s="11"/>
      <c r="DJA69" s="12"/>
      <c r="DJB69" s="12"/>
      <c r="DJC69" s="12"/>
      <c r="DJD69" s="12"/>
      <c r="DJE69" s="11"/>
      <c r="DJF69" s="12"/>
      <c r="DJG69" s="12"/>
      <c r="DJH69" s="12"/>
      <c r="DJI69" s="12"/>
      <c r="DJJ69" s="11"/>
      <c r="DJK69" s="12"/>
      <c r="DJL69" s="12"/>
      <c r="DJM69" s="12"/>
      <c r="DJN69" s="12"/>
      <c r="DJO69" s="11"/>
      <c r="DJP69" s="12"/>
      <c r="DJQ69" s="12"/>
      <c r="DJR69" s="12"/>
      <c r="DJS69" s="12"/>
      <c r="DJT69" s="11"/>
      <c r="DJU69" s="12"/>
      <c r="DJV69" s="12"/>
      <c r="DJW69" s="12"/>
      <c r="DJX69" s="12"/>
      <c r="DJY69" s="11"/>
      <c r="DJZ69" s="12"/>
      <c r="DKA69" s="12"/>
      <c r="DKB69" s="12"/>
      <c r="DKC69" s="12"/>
      <c r="DKD69" s="11"/>
      <c r="DKE69" s="12"/>
      <c r="DKF69" s="12"/>
      <c r="DKG69" s="12"/>
      <c r="DKH69" s="12"/>
      <c r="DKI69" s="11"/>
      <c r="DKJ69" s="12"/>
      <c r="DKK69" s="12"/>
      <c r="DKL69" s="12"/>
      <c r="DKM69" s="12"/>
      <c r="DKN69" s="11"/>
      <c r="DKO69" s="12"/>
      <c r="DKP69" s="12"/>
      <c r="DKQ69" s="12"/>
      <c r="DKR69" s="12"/>
      <c r="DKS69" s="11"/>
      <c r="DKT69" s="12"/>
      <c r="DKU69" s="12"/>
      <c r="DKV69" s="12"/>
      <c r="DKW69" s="12"/>
      <c r="DKX69" s="11"/>
      <c r="DKY69" s="12"/>
      <c r="DKZ69" s="12"/>
      <c r="DLA69" s="12"/>
      <c r="DLB69" s="12"/>
      <c r="DLC69" s="11"/>
      <c r="DLD69" s="12"/>
      <c r="DLE69" s="12"/>
      <c r="DLF69" s="12"/>
      <c r="DLG69" s="12"/>
      <c r="DLH69" s="11"/>
      <c r="DLI69" s="12"/>
      <c r="DLJ69" s="12"/>
      <c r="DLK69" s="12"/>
      <c r="DLL69" s="12"/>
      <c r="DLM69" s="11"/>
      <c r="DLN69" s="12"/>
      <c r="DLO69" s="12"/>
      <c r="DLP69" s="12"/>
      <c r="DLQ69" s="12"/>
      <c r="DLR69" s="11"/>
      <c r="DLS69" s="12"/>
      <c r="DLT69" s="12"/>
      <c r="DLU69" s="12"/>
      <c r="DLV69" s="12"/>
      <c r="DLW69" s="11"/>
      <c r="DLX69" s="12"/>
      <c r="DLY69" s="12"/>
      <c r="DLZ69" s="12"/>
      <c r="DMA69" s="12"/>
      <c r="DMB69" s="11"/>
      <c r="DMC69" s="12"/>
      <c r="DMD69" s="12"/>
      <c r="DME69" s="12"/>
      <c r="DMF69" s="12"/>
      <c r="DMG69" s="11"/>
      <c r="DMH69" s="12"/>
      <c r="DMI69" s="12"/>
      <c r="DMJ69" s="12"/>
      <c r="DMK69" s="12"/>
      <c r="DML69" s="11"/>
      <c r="DMM69" s="12"/>
      <c r="DMN69" s="12"/>
      <c r="DMO69" s="12"/>
      <c r="DMP69" s="12"/>
      <c r="DMQ69" s="11"/>
      <c r="DMR69" s="12"/>
      <c r="DMS69" s="12"/>
      <c r="DMT69" s="12"/>
      <c r="DMU69" s="12"/>
      <c r="DMV69" s="11"/>
      <c r="DMW69" s="12"/>
      <c r="DMX69" s="12"/>
      <c r="DMY69" s="12"/>
      <c r="DMZ69" s="12"/>
      <c r="DNA69" s="11"/>
      <c r="DNB69" s="12"/>
      <c r="DNC69" s="12"/>
      <c r="DND69" s="12"/>
      <c r="DNE69" s="12"/>
      <c r="DNF69" s="11"/>
      <c r="DNG69" s="12"/>
      <c r="DNH69" s="12"/>
      <c r="DNI69" s="12"/>
      <c r="DNJ69" s="12"/>
      <c r="DNK69" s="11"/>
      <c r="DNL69" s="12"/>
      <c r="DNM69" s="12"/>
      <c r="DNN69" s="12"/>
      <c r="DNO69" s="12"/>
      <c r="DNP69" s="11"/>
      <c r="DNQ69" s="12"/>
      <c r="DNR69" s="12"/>
      <c r="DNS69" s="12"/>
      <c r="DNT69" s="12"/>
      <c r="DNU69" s="11"/>
      <c r="DNV69" s="12"/>
      <c r="DNW69" s="12"/>
      <c r="DNX69" s="12"/>
      <c r="DNY69" s="12"/>
      <c r="DNZ69" s="11"/>
      <c r="DOA69" s="12"/>
      <c r="DOB69" s="12"/>
      <c r="DOC69" s="12"/>
      <c r="DOD69" s="12"/>
      <c r="DOE69" s="11"/>
      <c r="DOF69" s="12"/>
      <c r="DOG69" s="12"/>
      <c r="DOH69" s="12"/>
      <c r="DOI69" s="12"/>
      <c r="DOJ69" s="11"/>
      <c r="DOK69" s="12"/>
      <c r="DOL69" s="12"/>
      <c r="DOM69" s="12"/>
      <c r="DON69" s="12"/>
      <c r="DOO69" s="11"/>
      <c r="DOP69" s="12"/>
      <c r="DOQ69" s="12"/>
      <c r="DOR69" s="12"/>
      <c r="DOS69" s="12"/>
      <c r="DOT69" s="11"/>
      <c r="DOU69" s="12"/>
      <c r="DOV69" s="12"/>
      <c r="DOW69" s="12"/>
      <c r="DOX69" s="12"/>
      <c r="DOY69" s="11"/>
      <c r="DOZ69" s="12"/>
      <c r="DPA69" s="12"/>
      <c r="DPB69" s="12"/>
      <c r="DPC69" s="12"/>
      <c r="DPD69" s="11"/>
      <c r="DPE69" s="12"/>
      <c r="DPF69" s="12"/>
      <c r="DPG69" s="12"/>
      <c r="DPH69" s="12"/>
      <c r="DPI69" s="11"/>
      <c r="DPJ69" s="12"/>
      <c r="DPK69" s="12"/>
      <c r="DPL69" s="12"/>
      <c r="DPM69" s="12"/>
      <c r="DPN69" s="11"/>
      <c r="DPO69" s="12"/>
      <c r="DPP69" s="12"/>
      <c r="DPQ69" s="12"/>
      <c r="DPR69" s="12"/>
      <c r="DPS69" s="11"/>
      <c r="DPT69" s="12"/>
      <c r="DPU69" s="12"/>
      <c r="DPV69" s="12"/>
      <c r="DPW69" s="12"/>
      <c r="DPX69" s="11"/>
      <c r="DPY69" s="12"/>
      <c r="DPZ69" s="12"/>
      <c r="DQA69" s="12"/>
      <c r="DQB69" s="12"/>
      <c r="DQC69" s="11"/>
      <c r="DQD69" s="12"/>
      <c r="DQE69" s="12"/>
      <c r="DQF69" s="12"/>
      <c r="DQG69" s="12"/>
      <c r="DQH69" s="11"/>
      <c r="DQI69" s="12"/>
      <c r="DQJ69" s="12"/>
      <c r="DQK69" s="12"/>
      <c r="DQL69" s="12"/>
      <c r="DQM69" s="11"/>
      <c r="DQN69" s="12"/>
      <c r="DQO69" s="12"/>
      <c r="DQP69" s="12"/>
      <c r="DQQ69" s="12"/>
      <c r="DQR69" s="11"/>
      <c r="DQS69" s="12"/>
      <c r="DQT69" s="12"/>
      <c r="DQU69" s="12"/>
      <c r="DQV69" s="12"/>
      <c r="DQW69" s="11"/>
      <c r="DQX69" s="12"/>
      <c r="DQY69" s="12"/>
      <c r="DQZ69" s="12"/>
      <c r="DRA69" s="12"/>
      <c r="DRB69" s="11"/>
      <c r="DRC69" s="12"/>
      <c r="DRD69" s="12"/>
      <c r="DRE69" s="12"/>
      <c r="DRF69" s="12"/>
      <c r="DRG69" s="11"/>
      <c r="DRH69" s="12"/>
      <c r="DRI69" s="12"/>
      <c r="DRJ69" s="12"/>
      <c r="DRK69" s="12"/>
      <c r="DRL69" s="11"/>
      <c r="DRM69" s="12"/>
      <c r="DRN69" s="12"/>
      <c r="DRO69" s="12"/>
      <c r="DRP69" s="12"/>
      <c r="DRQ69" s="11"/>
      <c r="DRR69" s="12"/>
      <c r="DRS69" s="12"/>
      <c r="DRT69" s="12"/>
      <c r="DRU69" s="12"/>
      <c r="DRV69" s="11"/>
      <c r="DRW69" s="12"/>
      <c r="DRX69" s="12"/>
      <c r="DRY69" s="12"/>
      <c r="DRZ69" s="12"/>
      <c r="DSA69" s="11"/>
      <c r="DSB69" s="12"/>
      <c r="DSC69" s="12"/>
      <c r="DSD69" s="12"/>
      <c r="DSE69" s="12"/>
      <c r="DSF69" s="11"/>
      <c r="DSG69" s="12"/>
      <c r="DSH69" s="12"/>
      <c r="DSI69" s="12"/>
      <c r="DSJ69" s="12"/>
      <c r="DSK69" s="11"/>
      <c r="DSL69" s="12"/>
      <c r="DSM69" s="12"/>
      <c r="DSN69" s="12"/>
      <c r="DSO69" s="12"/>
      <c r="DSP69" s="11"/>
      <c r="DSQ69" s="12"/>
      <c r="DSR69" s="12"/>
      <c r="DSS69" s="12"/>
      <c r="DST69" s="12"/>
      <c r="DSU69" s="11"/>
      <c r="DSV69" s="12"/>
      <c r="DSW69" s="12"/>
      <c r="DSX69" s="12"/>
      <c r="DSY69" s="12"/>
      <c r="DSZ69" s="11"/>
      <c r="DTA69" s="12"/>
      <c r="DTB69" s="12"/>
      <c r="DTC69" s="12"/>
      <c r="DTD69" s="12"/>
      <c r="DTE69" s="11"/>
      <c r="DTF69" s="12"/>
      <c r="DTG69" s="12"/>
      <c r="DTH69" s="12"/>
      <c r="DTI69" s="12"/>
      <c r="DTJ69" s="11"/>
      <c r="DTK69" s="12"/>
      <c r="DTL69" s="12"/>
      <c r="DTM69" s="12"/>
      <c r="DTN69" s="12"/>
      <c r="DTO69" s="11"/>
      <c r="DTP69" s="12"/>
      <c r="DTQ69" s="12"/>
      <c r="DTR69" s="12"/>
      <c r="DTS69" s="12"/>
      <c r="DTT69" s="11"/>
      <c r="DTU69" s="12"/>
      <c r="DTV69" s="12"/>
      <c r="DTW69" s="12"/>
      <c r="DTX69" s="12"/>
      <c r="DTY69" s="11"/>
      <c r="DTZ69" s="12"/>
      <c r="DUA69" s="12"/>
      <c r="DUB69" s="12"/>
      <c r="DUC69" s="12"/>
      <c r="DUD69" s="11"/>
      <c r="DUE69" s="12"/>
      <c r="DUF69" s="12"/>
      <c r="DUG69" s="12"/>
      <c r="DUH69" s="12"/>
      <c r="DUI69" s="11"/>
      <c r="DUJ69" s="12"/>
      <c r="DUK69" s="12"/>
      <c r="DUL69" s="12"/>
      <c r="DUM69" s="12"/>
      <c r="DUN69" s="11"/>
      <c r="DUO69" s="12"/>
      <c r="DUP69" s="12"/>
      <c r="DUQ69" s="12"/>
      <c r="DUR69" s="12"/>
      <c r="DUS69" s="11"/>
      <c r="DUT69" s="12"/>
      <c r="DUU69" s="12"/>
      <c r="DUV69" s="12"/>
      <c r="DUW69" s="12"/>
      <c r="DUX69" s="11"/>
      <c r="DUY69" s="12"/>
      <c r="DUZ69" s="12"/>
      <c r="DVA69" s="12"/>
      <c r="DVB69" s="12"/>
      <c r="DVC69" s="11"/>
      <c r="DVD69" s="12"/>
      <c r="DVE69" s="12"/>
      <c r="DVF69" s="12"/>
      <c r="DVG69" s="12"/>
      <c r="DVH69" s="11"/>
      <c r="DVI69" s="12"/>
      <c r="DVJ69" s="12"/>
      <c r="DVK69" s="12"/>
      <c r="DVL69" s="12"/>
      <c r="DVM69" s="11"/>
      <c r="DVN69" s="12"/>
      <c r="DVO69" s="12"/>
      <c r="DVP69" s="12"/>
      <c r="DVQ69" s="12"/>
      <c r="DVR69" s="11"/>
      <c r="DVS69" s="12"/>
      <c r="DVT69" s="12"/>
      <c r="DVU69" s="12"/>
      <c r="DVV69" s="12"/>
      <c r="DVW69" s="11"/>
      <c r="DVX69" s="12"/>
      <c r="DVY69" s="12"/>
      <c r="DVZ69" s="12"/>
      <c r="DWA69" s="12"/>
      <c r="DWB69" s="11"/>
      <c r="DWC69" s="12"/>
      <c r="DWD69" s="12"/>
      <c r="DWE69" s="12"/>
      <c r="DWF69" s="12"/>
      <c r="DWG69" s="11"/>
      <c r="DWH69" s="12"/>
      <c r="DWI69" s="12"/>
      <c r="DWJ69" s="12"/>
      <c r="DWK69" s="12"/>
      <c r="DWL69" s="11"/>
      <c r="DWM69" s="12"/>
      <c r="DWN69" s="12"/>
      <c r="DWO69" s="12"/>
      <c r="DWP69" s="12"/>
      <c r="DWQ69" s="11"/>
      <c r="DWR69" s="12"/>
      <c r="DWS69" s="12"/>
      <c r="DWT69" s="12"/>
      <c r="DWU69" s="12"/>
      <c r="DWV69" s="11"/>
      <c r="DWW69" s="12"/>
      <c r="DWX69" s="12"/>
      <c r="DWY69" s="12"/>
      <c r="DWZ69" s="12"/>
      <c r="DXA69" s="11"/>
      <c r="DXB69" s="12"/>
      <c r="DXC69" s="12"/>
      <c r="DXD69" s="12"/>
      <c r="DXE69" s="12"/>
      <c r="DXF69" s="11"/>
      <c r="DXG69" s="12"/>
      <c r="DXH69" s="12"/>
      <c r="DXI69" s="12"/>
      <c r="DXJ69" s="12"/>
      <c r="DXK69" s="11"/>
      <c r="DXL69" s="12"/>
      <c r="DXM69" s="12"/>
      <c r="DXN69" s="12"/>
      <c r="DXO69" s="12"/>
      <c r="DXP69" s="11"/>
      <c r="DXQ69" s="12"/>
      <c r="DXR69" s="12"/>
      <c r="DXS69" s="12"/>
      <c r="DXT69" s="12"/>
      <c r="DXU69" s="11"/>
      <c r="DXV69" s="12"/>
      <c r="DXW69" s="12"/>
      <c r="DXX69" s="12"/>
      <c r="DXY69" s="12"/>
      <c r="DXZ69" s="11"/>
      <c r="DYA69" s="12"/>
      <c r="DYB69" s="12"/>
      <c r="DYC69" s="12"/>
      <c r="DYD69" s="12"/>
      <c r="DYE69" s="11"/>
      <c r="DYF69" s="12"/>
      <c r="DYG69" s="12"/>
      <c r="DYH69" s="12"/>
      <c r="DYI69" s="12"/>
      <c r="DYJ69" s="11"/>
      <c r="DYK69" s="12"/>
      <c r="DYL69" s="12"/>
      <c r="DYM69" s="12"/>
      <c r="DYN69" s="12"/>
      <c r="DYO69" s="11"/>
      <c r="DYP69" s="12"/>
      <c r="DYQ69" s="12"/>
      <c r="DYR69" s="12"/>
      <c r="DYS69" s="12"/>
      <c r="DYT69" s="11"/>
      <c r="DYU69" s="12"/>
      <c r="DYV69" s="12"/>
      <c r="DYW69" s="12"/>
      <c r="DYX69" s="12"/>
      <c r="DYY69" s="11"/>
      <c r="DYZ69" s="12"/>
      <c r="DZA69" s="12"/>
      <c r="DZB69" s="12"/>
      <c r="DZC69" s="12"/>
      <c r="DZD69" s="11"/>
      <c r="DZE69" s="12"/>
      <c r="DZF69" s="12"/>
      <c r="DZG69" s="12"/>
      <c r="DZH69" s="12"/>
      <c r="DZI69" s="11"/>
      <c r="DZJ69" s="12"/>
      <c r="DZK69" s="12"/>
      <c r="DZL69" s="12"/>
      <c r="DZM69" s="12"/>
      <c r="DZN69" s="11"/>
      <c r="DZO69" s="12"/>
      <c r="DZP69" s="12"/>
      <c r="DZQ69" s="12"/>
      <c r="DZR69" s="12"/>
      <c r="DZS69" s="11"/>
      <c r="DZT69" s="12"/>
      <c r="DZU69" s="12"/>
      <c r="DZV69" s="12"/>
      <c r="DZW69" s="12"/>
      <c r="DZX69" s="11"/>
      <c r="DZY69" s="12"/>
      <c r="DZZ69" s="12"/>
      <c r="EAA69" s="12"/>
      <c r="EAB69" s="12"/>
      <c r="EAC69" s="11"/>
      <c r="EAD69" s="12"/>
      <c r="EAE69" s="12"/>
      <c r="EAF69" s="12"/>
      <c r="EAG69" s="12"/>
      <c r="EAH69" s="11"/>
      <c r="EAI69" s="12"/>
      <c r="EAJ69" s="12"/>
      <c r="EAK69" s="12"/>
      <c r="EAL69" s="12"/>
      <c r="EAM69" s="11"/>
      <c r="EAN69" s="12"/>
      <c r="EAO69" s="12"/>
      <c r="EAP69" s="12"/>
      <c r="EAQ69" s="12"/>
      <c r="EAR69" s="11"/>
      <c r="EAS69" s="12"/>
      <c r="EAT69" s="12"/>
      <c r="EAU69" s="12"/>
      <c r="EAV69" s="12"/>
      <c r="EAW69" s="11"/>
      <c r="EAX69" s="12"/>
      <c r="EAY69" s="12"/>
      <c r="EAZ69" s="12"/>
      <c r="EBA69" s="12"/>
      <c r="EBB69" s="11"/>
      <c r="EBC69" s="12"/>
      <c r="EBD69" s="12"/>
      <c r="EBE69" s="12"/>
      <c r="EBF69" s="12"/>
      <c r="EBG69" s="11"/>
      <c r="EBH69" s="12"/>
      <c r="EBI69" s="12"/>
      <c r="EBJ69" s="12"/>
      <c r="EBK69" s="12"/>
      <c r="EBL69" s="11"/>
      <c r="EBM69" s="12"/>
      <c r="EBN69" s="12"/>
      <c r="EBO69" s="12"/>
      <c r="EBP69" s="12"/>
      <c r="EBQ69" s="11"/>
      <c r="EBR69" s="12"/>
      <c r="EBS69" s="12"/>
      <c r="EBT69" s="12"/>
      <c r="EBU69" s="12"/>
      <c r="EBV69" s="11"/>
      <c r="EBW69" s="12"/>
      <c r="EBX69" s="12"/>
      <c r="EBY69" s="12"/>
      <c r="EBZ69" s="12"/>
      <c r="ECA69" s="11"/>
      <c r="ECB69" s="12"/>
      <c r="ECC69" s="12"/>
      <c r="ECD69" s="12"/>
      <c r="ECE69" s="12"/>
      <c r="ECF69" s="11"/>
      <c r="ECG69" s="12"/>
      <c r="ECH69" s="12"/>
      <c r="ECI69" s="12"/>
      <c r="ECJ69" s="12"/>
      <c r="ECK69" s="11"/>
      <c r="ECL69" s="12"/>
      <c r="ECM69" s="12"/>
      <c r="ECN69" s="12"/>
      <c r="ECO69" s="12"/>
      <c r="ECP69" s="11"/>
      <c r="ECQ69" s="12"/>
      <c r="ECR69" s="12"/>
      <c r="ECS69" s="12"/>
      <c r="ECT69" s="12"/>
      <c r="ECU69" s="11"/>
      <c r="ECV69" s="12"/>
      <c r="ECW69" s="12"/>
      <c r="ECX69" s="12"/>
      <c r="ECY69" s="12"/>
      <c r="ECZ69" s="11"/>
      <c r="EDA69" s="12"/>
      <c r="EDB69" s="12"/>
      <c r="EDC69" s="12"/>
      <c r="EDD69" s="12"/>
      <c r="EDE69" s="11"/>
      <c r="EDF69" s="12"/>
      <c r="EDG69" s="12"/>
      <c r="EDH69" s="12"/>
      <c r="EDI69" s="12"/>
      <c r="EDJ69" s="11"/>
      <c r="EDK69" s="12"/>
      <c r="EDL69" s="12"/>
      <c r="EDM69" s="12"/>
      <c r="EDN69" s="12"/>
      <c r="EDO69" s="11"/>
      <c r="EDP69" s="12"/>
      <c r="EDQ69" s="12"/>
      <c r="EDR69" s="12"/>
      <c r="EDS69" s="12"/>
      <c r="EDT69" s="11"/>
      <c r="EDU69" s="12"/>
      <c r="EDV69" s="12"/>
      <c r="EDW69" s="12"/>
      <c r="EDX69" s="12"/>
      <c r="EDY69" s="11"/>
      <c r="EDZ69" s="12"/>
      <c r="EEA69" s="12"/>
      <c r="EEB69" s="12"/>
      <c r="EEC69" s="12"/>
      <c r="EED69" s="11"/>
      <c r="EEE69" s="12"/>
      <c r="EEF69" s="12"/>
      <c r="EEG69" s="12"/>
      <c r="EEH69" s="12"/>
      <c r="EEI69" s="11"/>
      <c r="EEJ69" s="12"/>
      <c r="EEK69" s="12"/>
      <c r="EEL69" s="12"/>
      <c r="EEM69" s="12"/>
      <c r="EEN69" s="11"/>
      <c r="EEO69" s="12"/>
      <c r="EEP69" s="12"/>
      <c r="EEQ69" s="12"/>
      <c r="EER69" s="12"/>
      <c r="EES69" s="11"/>
      <c r="EET69" s="12"/>
      <c r="EEU69" s="12"/>
      <c r="EEV69" s="12"/>
      <c r="EEW69" s="12"/>
      <c r="EEX69" s="11"/>
      <c r="EEY69" s="12"/>
      <c r="EEZ69" s="12"/>
      <c r="EFA69" s="12"/>
      <c r="EFB69" s="12"/>
      <c r="EFC69" s="11"/>
      <c r="EFD69" s="12"/>
      <c r="EFE69" s="12"/>
      <c r="EFF69" s="12"/>
      <c r="EFG69" s="12"/>
      <c r="EFH69" s="11"/>
      <c r="EFI69" s="12"/>
      <c r="EFJ69" s="12"/>
      <c r="EFK69" s="12"/>
      <c r="EFL69" s="12"/>
      <c r="EFM69" s="11"/>
      <c r="EFN69" s="12"/>
      <c r="EFO69" s="12"/>
      <c r="EFP69" s="12"/>
      <c r="EFQ69" s="12"/>
      <c r="EFR69" s="11"/>
      <c r="EFS69" s="12"/>
      <c r="EFT69" s="12"/>
      <c r="EFU69" s="12"/>
      <c r="EFV69" s="12"/>
      <c r="EFW69" s="11"/>
      <c r="EFX69" s="12"/>
      <c r="EFY69" s="12"/>
      <c r="EFZ69" s="12"/>
      <c r="EGA69" s="12"/>
      <c r="EGB69" s="11"/>
      <c r="EGC69" s="12"/>
      <c r="EGD69" s="12"/>
      <c r="EGE69" s="12"/>
      <c r="EGF69" s="12"/>
      <c r="EGG69" s="11"/>
      <c r="EGH69" s="12"/>
      <c r="EGI69" s="12"/>
      <c r="EGJ69" s="12"/>
      <c r="EGK69" s="12"/>
      <c r="EGL69" s="11"/>
      <c r="EGM69" s="12"/>
      <c r="EGN69" s="12"/>
      <c r="EGO69" s="12"/>
      <c r="EGP69" s="12"/>
      <c r="EGQ69" s="11"/>
      <c r="EGR69" s="12"/>
      <c r="EGS69" s="12"/>
      <c r="EGT69" s="12"/>
      <c r="EGU69" s="12"/>
      <c r="EGV69" s="11"/>
      <c r="EGW69" s="12"/>
      <c r="EGX69" s="12"/>
      <c r="EGY69" s="12"/>
      <c r="EGZ69" s="12"/>
      <c r="EHA69" s="11"/>
      <c r="EHB69" s="12"/>
      <c r="EHC69" s="12"/>
      <c r="EHD69" s="12"/>
      <c r="EHE69" s="12"/>
      <c r="EHF69" s="11"/>
      <c r="EHG69" s="12"/>
      <c r="EHH69" s="12"/>
      <c r="EHI69" s="12"/>
      <c r="EHJ69" s="12"/>
      <c r="EHK69" s="11"/>
      <c r="EHL69" s="12"/>
      <c r="EHM69" s="12"/>
      <c r="EHN69" s="12"/>
      <c r="EHO69" s="12"/>
      <c r="EHP69" s="11"/>
      <c r="EHQ69" s="12"/>
      <c r="EHR69" s="12"/>
      <c r="EHS69" s="12"/>
      <c r="EHT69" s="12"/>
      <c r="EHU69" s="11"/>
      <c r="EHV69" s="12"/>
      <c r="EHW69" s="12"/>
      <c r="EHX69" s="12"/>
      <c r="EHY69" s="12"/>
      <c r="EHZ69" s="11"/>
      <c r="EIA69" s="12"/>
      <c r="EIB69" s="12"/>
      <c r="EIC69" s="12"/>
      <c r="EID69" s="12"/>
      <c r="EIE69" s="11"/>
      <c r="EIF69" s="12"/>
      <c r="EIG69" s="12"/>
      <c r="EIH69" s="12"/>
      <c r="EII69" s="12"/>
      <c r="EIJ69" s="11"/>
      <c r="EIK69" s="12"/>
      <c r="EIL69" s="12"/>
      <c r="EIM69" s="12"/>
      <c r="EIN69" s="12"/>
      <c r="EIO69" s="11"/>
      <c r="EIP69" s="12"/>
      <c r="EIQ69" s="12"/>
      <c r="EIR69" s="12"/>
      <c r="EIS69" s="12"/>
      <c r="EIT69" s="11"/>
      <c r="EIU69" s="12"/>
      <c r="EIV69" s="12"/>
      <c r="EIW69" s="12"/>
      <c r="EIX69" s="12"/>
      <c r="EIY69" s="11"/>
      <c r="EIZ69" s="12"/>
      <c r="EJA69" s="12"/>
      <c r="EJB69" s="12"/>
      <c r="EJC69" s="12"/>
      <c r="EJD69" s="11"/>
      <c r="EJE69" s="12"/>
      <c r="EJF69" s="12"/>
      <c r="EJG69" s="12"/>
      <c r="EJH69" s="12"/>
      <c r="EJI69" s="11"/>
      <c r="EJJ69" s="12"/>
      <c r="EJK69" s="12"/>
      <c r="EJL69" s="12"/>
      <c r="EJM69" s="12"/>
      <c r="EJN69" s="11"/>
      <c r="EJO69" s="12"/>
      <c r="EJP69" s="12"/>
      <c r="EJQ69" s="12"/>
      <c r="EJR69" s="12"/>
      <c r="EJS69" s="11"/>
      <c r="EJT69" s="12"/>
      <c r="EJU69" s="12"/>
      <c r="EJV69" s="12"/>
      <c r="EJW69" s="12"/>
      <c r="EJX69" s="11"/>
      <c r="EJY69" s="12"/>
      <c r="EJZ69" s="12"/>
      <c r="EKA69" s="12"/>
      <c r="EKB69" s="12"/>
      <c r="EKC69" s="11"/>
      <c r="EKD69" s="12"/>
      <c r="EKE69" s="12"/>
      <c r="EKF69" s="12"/>
      <c r="EKG69" s="12"/>
      <c r="EKH69" s="11"/>
      <c r="EKI69" s="12"/>
      <c r="EKJ69" s="12"/>
      <c r="EKK69" s="12"/>
      <c r="EKL69" s="12"/>
      <c r="EKM69" s="11"/>
      <c r="EKN69" s="12"/>
      <c r="EKO69" s="12"/>
      <c r="EKP69" s="12"/>
      <c r="EKQ69" s="12"/>
      <c r="EKR69" s="11"/>
      <c r="EKS69" s="12"/>
      <c r="EKT69" s="12"/>
      <c r="EKU69" s="12"/>
      <c r="EKV69" s="12"/>
      <c r="EKW69" s="11"/>
      <c r="EKX69" s="12"/>
      <c r="EKY69" s="12"/>
      <c r="EKZ69" s="12"/>
      <c r="ELA69" s="12"/>
      <c r="ELB69" s="11"/>
      <c r="ELC69" s="12"/>
      <c r="ELD69" s="12"/>
      <c r="ELE69" s="12"/>
      <c r="ELF69" s="12"/>
      <c r="ELG69" s="11"/>
      <c r="ELH69" s="12"/>
      <c r="ELI69" s="12"/>
      <c r="ELJ69" s="12"/>
      <c r="ELK69" s="12"/>
      <c r="ELL69" s="11"/>
      <c r="ELM69" s="12"/>
      <c r="ELN69" s="12"/>
      <c r="ELO69" s="12"/>
      <c r="ELP69" s="12"/>
      <c r="ELQ69" s="11"/>
      <c r="ELR69" s="12"/>
      <c r="ELS69" s="12"/>
      <c r="ELT69" s="12"/>
      <c r="ELU69" s="12"/>
      <c r="ELV69" s="11"/>
      <c r="ELW69" s="12"/>
      <c r="ELX69" s="12"/>
      <c r="ELY69" s="12"/>
      <c r="ELZ69" s="12"/>
      <c r="EMA69" s="11"/>
      <c r="EMB69" s="12"/>
      <c r="EMC69" s="12"/>
      <c r="EMD69" s="12"/>
      <c r="EME69" s="12"/>
      <c r="EMF69" s="11"/>
      <c r="EMG69" s="12"/>
      <c r="EMH69" s="12"/>
      <c r="EMI69" s="12"/>
      <c r="EMJ69" s="12"/>
      <c r="EMK69" s="11"/>
      <c r="EML69" s="12"/>
      <c r="EMM69" s="12"/>
      <c r="EMN69" s="12"/>
      <c r="EMO69" s="12"/>
      <c r="EMP69" s="11"/>
      <c r="EMQ69" s="12"/>
      <c r="EMR69" s="12"/>
      <c r="EMS69" s="12"/>
      <c r="EMT69" s="12"/>
      <c r="EMU69" s="11"/>
      <c r="EMV69" s="12"/>
      <c r="EMW69" s="12"/>
      <c r="EMX69" s="12"/>
      <c r="EMY69" s="12"/>
      <c r="EMZ69" s="11"/>
      <c r="ENA69" s="12"/>
      <c r="ENB69" s="12"/>
      <c r="ENC69" s="12"/>
      <c r="END69" s="12"/>
      <c r="ENE69" s="11"/>
      <c r="ENF69" s="12"/>
      <c r="ENG69" s="12"/>
      <c r="ENH69" s="12"/>
      <c r="ENI69" s="12"/>
      <c r="ENJ69" s="11"/>
      <c r="ENK69" s="12"/>
      <c r="ENL69" s="12"/>
      <c r="ENM69" s="12"/>
      <c r="ENN69" s="12"/>
      <c r="ENO69" s="11"/>
      <c r="ENP69" s="12"/>
      <c r="ENQ69" s="12"/>
      <c r="ENR69" s="12"/>
      <c r="ENS69" s="12"/>
      <c r="ENT69" s="11"/>
      <c r="ENU69" s="12"/>
      <c r="ENV69" s="12"/>
      <c r="ENW69" s="12"/>
      <c r="ENX69" s="12"/>
      <c r="ENY69" s="11"/>
      <c r="ENZ69" s="12"/>
      <c r="EOA69" s="12"/>
      <c r="EOB69" s="12"/>
      <c r="EOC69" s="12"/>
      <c r="EOD69" s="11"/>
      <c r="EOE69" s="12"/>
      <c r="EOF69" s="12"/>
      <c r="EOG69" s="12"/>
      <c r="EOH69" s="12"/>
      <c r="EOI69" s="11"/>
      <c r="EOJ69" s="12"/>
      <c r="EOK69" s="12"/>
      <c r="EOL69" s="12"/>
      <c r="EOM69" s="12"/>
      <c r="EON69" s="11"/>
      <c r="EOO69" s="12"/>
      <c r="EOP69" s="12"/>
      <c r="EOQ69" s="12"/>
      <c r="EOR69" s="12"/>
      <c r="EOS69" s="11"/>
      <c r="EOT69" s="12"/>
      <c r="EOU69" s="12"/>
      <c r="EOV69" s="12"/>
      <c r="EOW69" s="12"/>
      <c r="EOX69" s="11"/>
      <c r="EOY69" s="12"/>
      <c r="EOZ69" s="12"/>
      <c r="EPA69" s="12"/>
      <c r="EPB69" s="12"/>
      <c r="EPC69" s="11"/>
      <c r="EPD69" s="12"/>
      <c r="EPE69" s="12"/>
      <c r="EPF69" s="12"/>
      <c r="EPG69" s="12"/>
      <c r="EPH69" s="11"/>
      <c r="EPI69" s="12"/>
      <c r="EPJ69" s="12"/>
      <c r="EPK69" s="12"/>
      <c r="EPL69" s="12"/>
      <c r="EPM69" s="11"/>
      <c r="EPN69" s="12"/>
      <c r="EPO69" s="12"/>
      <c r="EPP69" s="12"/>
      <c r="EPQ69" s="12"/>
      <c r="EPR69" s="11"/>
      <c r="EPS69" s="12"/>
      <c r="EPT69" s="12"/>
      <c r="EPU69" s="12"/>
      <c r="EPV69" s="12"/>
      <c r="EPW69" s="11"/>
      <c r="EPX69" s="12"/>
      <c r="EPY69" s="12"/>
      <c r="EPZ69" s="12"/>
      <c r="EQA69" s="12"/>
      <c r="EQB69" s="11"/>
      <c r="EQC69" s="12"/>
      <c r="EQD69" s="12"/>
      <c r="EQE69" s="12"/>
      <c r="EQF69" s="12"/>
      <c r="EQG69" s="11"/>
      <c r="EQH69" s="12"/>
      <c r="EQI69" s="12"/>
      <c r="EQJ69" s="12"/>
      <c r="EQK69" s="12"/>
      <c r="EQL69" s="11"/>
      <c r="EQM69" s="12"/>
      <c r="EQN69" s="12"/>
      <c r="EQO69" s="12"/>
      <c r="EQP69" s="12"/>
      <c r="EQQ69" s="11"/>
      <c r="EQR69" s="12"/>
      <c r="EQS69" s="12"/>
      <c r="EQT69" s="12"/>
      <c r="EQU69" s="12"/>
      <c r="EQV69" s="11"/>
      <c r="EQW69" s="12"/>
      <c r="EQX69" s="12"/>
      <c r="EQY69" s="12"/>
      <c r="EQZ69" s="12"/>
      <c r="ERA69" s="11"/>
      <c r="ERB69" s="12"/>
      <c r="ERC69" s="12"/>
      <c r="ERD69" s="12"/>
      <c r="ERE69" s="12"/>
      <c r="ERF69" s="11"/>
      <c r="ERG69" s="12"/>
      <c r="ERH69" s="12"/>
      <c r="ERI69" s="12"/>
      <c r="ERJ69" s="12"/>
      <c r="ERK69" s="11"/>
      <c r="ERL69" s="12"/>
      <c r="ERM69" s="12"/>
      <c r="ERN69" s="12"/>
      <c r="ERO69" s="12"/>
      <c r="ERP69" s="11"/>
      <c r="ERQ69" s="12"/>
      <c r="ERR69" s="12"/>
      <c r="ERS69" s="12"/>
      <c r="ERT69" s="12"/>
      <c r="ERU69" s="11"/>
      <c r="ERV69" s="12"/>
      <c r="ERW69" s="12"/>
      <c r="ERX69" s="12"/>
      <c r="ERY69" s="12"/>
      <c r="ERZ69" s="11"/>
      <c r="ESA69" s="12"/>
      <c r="ESB69" s="12"/>
      <c r="ESC69" s="12"/>
      <c r="ESD69" s="12"/>
      <c r="ESE69" s="11"/>
      <c r="ESF69" s="12"/>
      <c r="ESG69" s="12"/>
      <c r="ESH69" s="12"/>
      <c r="ESI69" s="12"/>
      <c r="ESJ69" s="11"/>
      <c r="ESK69" s="12"/>
      <c r="ESL69" s="12"/>
      <c r="ESM69" s="12"/>
      <c r="ESN69" s="12"/>
      <c r="ESO69" s="11"/>
      <c r="ESP69" s="12"/>
      <c r="ESQ69" s="12"/>
      <c r="ESR69" s="12"/>
      <c r="ESS69" s="12"/>
      <c r="EST69" s="11"/>
      <c r="ESU69" s="12"/>
      <c r="ESV69" s="12"/>
      <c r="ESW69" s="12"/>
      <c r="ESX69" s="12"/>
      <c r="ESY69" s="11"/>
      <c r="ESZ69" s="12"/>
      <c r="ETA69" s="12"/>
      <c r="ETB69" s="12"/>
      <c r="ETC69" s="12"/>
      <c r="ETD69" s="11"/>
      <c r="ETE69" s="12"/>
      <c r="ETF69" s="12"/>
      <c r="ETG69" s="12"/>
      <c r="ETH69" s="12"/>
      <c r="ETI69" s="11"/>
      <c r="ETJ69" s="12"/>
      <c r="ETK69" s="12"/>
      <c r="ETL69" s="12"/>
      <c r="ETM69" s="12"/>
      <c r="ETN69" s="11"/>
      <c r="ETO69" s="12"/>
      <c r="ETP69" s="12"/>
      <c r="ETQ69" s="12"/>
      <c r="ETR69" s="12"/>
      <c r="ETS69" s="11"/>
      <c r="ETT69" s="12"/>
      <c r="ETU69" s="12"/>
      <c r="ETV69" s="12"/>
      <c r="ETW69" s="12"/>
      <c r="ETX69" s="11"/>
      <c r="ETY69" s="12"/>
      <c r="ETZ69" s="12"/>
      <c r="EUA69" s="12"/>
      <c r="EUB69" s="12"/>
      <c r="EUC69" s="11"/>
      <c r="EUD69" s="12"/>
      <c r="EUE69" s="12"/>
      <c r="EUF69" s="12"/>
      <c r="EUG69" s="12"/>
      <c r="EUH69" s="11"/>
      <c r="EUI69" s="12"/>
      <c r="EUJ69" s="12"/>
      <c r="EUK69" s="12"/>
      <c r="EUL69" s="12"/>
      <c r="EUM69" s="11"/>
      <c r="EUN69" s="12"/>
      <c r="EUO69" s="12"/>
      <c r="EUP69" s="12"/>
      <c r="EUQ69" s="12"/>
      <c r="EUR69" s="11"/>
      <c r="EUS69" s="12"/>
      <c r="EUT69" s="12"/>
      <c r="EUU69" s="12"/>
      <c r="EUV69" s="12"/>
      <c r="EUW69" s="11"/>
      <c r="EUX69" s="12"/>
      <c r="EUY69" s="12"/>
      <c r="EUZ69" s="12"/>
      <c r="EVA69" s="12"/>
      <c r="EVB69" s="11"/>
      <c r="EVC69" s="12"/>
      <c r="EVD69" s="12"/>
      <c r="EVE69" s="12"/>
      <c r="EVF69" s="12"/>
      <c r="EVG69" s="11"/>
      <c r="EVH69" s="12"/>
      <c r="EVI69" s="12"/>
      <c r="EVJ69" s="12"/>
      <c r="EVK69" s="12"/>
      <c r="EVL69" s="11"/>
      <c r="EVM69" s="12"/>
      <c r="EVN69" s="12"/>
      <c r="EVO69" s="12"/>
      <c r="EVP69" s="12"/>
      <c r="EVQ69" s="11"/>
      <c r="EVR69" s="12"/>
      <c r="EVS69" s="12"/>
      <c r="EVT69" s="12"/>
      <c r="EVU69" s="12"/>
      <c r="EVV69" s="11"/>
      <c r="EVW69" s="12"/>
      <c r="EVX69" s="12"/>
      <c r="EVY69" s="12"/>
      <c r="EVZ69" s="12"/>
      <c r="EWA69" s="11"/>
      <c r="EWB69" s="12"/>
      <c r="EWC69" s="12"/>
      <c r="EWD69" s="12"/>
      <c r="EWE69" s="12"/>
      <c r="EWF69" s="11"/>
      <c r="EWG69" s="12"/>
      <c r="EWH69" s="12"/>
      <c r="EWI69" s="12"/>
      <c r="EWJ69" s="12"/>
      <c r="EWK69" s="11"/>
      <c r="EWL69" s="12"/>
      <c r="EWM69" s="12"/>
      <c r="EWN69" s="12"/>
      <c r="EWO69" s="12"/>
      <c r="EWP69" s="11"/>
      <c r="EWQ69" s="12"/>
      <c r="EWR69" s="12"/>
      <c r="EWS69" s="12"/>
      <c r="EWT69" s="12"/>
      <c r="EWU69" s="11"/>
      <c r="EWV69" s="12"/>
      <c r="EWW69" s="12"/>
      <c r="EWX69" s="12"/>
      <c r="EWY69" s="12"/>
      <c r="EWZ69" s="11"/>
      <c r="EXA69" s="12"/>
      <c r="EXB69" s="12"/>
      <c r="EXC69" s="12"/>
      <c r="EXD69" s="12"/>
      <c r="EXE69" s="11"/>
      <c r="EXF69" s="12"/>
      <c r="EXG69" s="12"/>
      <c r="EXH69" s="12"/>
      <c r="EXI69" s="12"/>
      <c r="EXJ69" s="11"/>
      <c r="EXK69" s="12"/>
      <c r="EXL69" s="12"/>
      <c r="EXM69" s="12"/>
      <c r="EXN69" s="12"/>
      <c r="EXO69" s="11"/>
      <c r="EXP69" s="12"/>
      <c r="EXQ69" s="12"/>
      <c r="EXR69" s="12"/>
      <c r="EXS69" s="12"/>
      <c r="EXT69" s="11"/>
      <c r="EXU69" s="12"/>
      <c r="EXV69" s="12"/>
      <c r="EXW69" s="12"/>
      <c r="EXX69" s="12"/>
      <c r="EXY69" s="11"/>
      <c r="EXZ69" s="12"/>
      <c r="EYA69" s="12"/>
      <c r="EYB69" s="12"/>
      <c r="EYC69" s="12"/>
      <c r="EYD69" s="11"/>
      <c r="EYE69" s="12"/>
      <c r="EYF69" s="12"/>
      <c r="EYG69" s="12"/>
      <c r="EYH69" s="12"/>
      <c r="EYI69" s="11"/>
      <c r="EYJ69" s="12"/>
      <c r="EYK69" s="12"/>
      <c r="EYL69" s="12"/>
      <c r="EYM69" s="12"/>
      <c r="EYN69" s="11"/>
      <c r="EYO69" s="12"/>
      <c r="EYP69" s="12"/>
      <c r="EYQ69" s="12"/>
      <c r="EYR69" s="12"/>
      <c r="EYS69" s="11"/>
      <c r="EYT69" s="12"/>
      <c r="EYU69" s="12"/>
      <c r="EYV69" s="12"/>
      <c r="EYW69" s="12"/>
      <c r="EYX69" s="11"/>
      <c r="EYY69" s="12"/>
      <c r="EYZ69" s="12"/>
      <c r="EZA69" s="12"/>
      <c r="EZB69" s="12"/>
      <c r="EZC69" s="11"/>
      <c r="EZD69" s="12"/>
      <c r="EZE69" s="12"/>
      <c r="EZF69" s="12"/>
      <c r="EZG69" s="12"/>
      <c r="EZH69" s="11"/>
      <c r="EZI69" s="12"/>
      <c r="EZJ69" s="12"/>
      <c r="EZK69" s="12"/>
      <c r="EZL69" s="12"/>
      <c r="EZM69" s="11"/>
      <c r="EZN69" s="12"/>
      <c r="EZO69" s="12"/>
      <c r="EZP69" s="12"/>
      <c r="EZQ69" s="12"/>
      <c r="EZR69" s="11"/>
      <c r="EZS69" s="12"/>
      <c r="EZT69" s="12"/>
      <c r="EZU69" s="12"/>
      <c r="EZV69" s="12"/>
      <c r="EZW69" s="11"/>
      <c r="EZX69" s="12"/>
      <c r="EZY69" s="12"/>
      <c r="EZZ69" s="12"/>
      <c r="FAA69" s="12"/>
      <c r="FAB69" s="11"/>
      <c r="FAC69" s="12"/>
      <c r="FAD69" s="12"/>
      <c r="FAE69" s="12"/>
      <c r="FAF69" s="12"/>
      <c r="FAG69" s="11"/>
      <c r="FAH69" s="12"/>
      <c r="FAI69" s="12"/>
      <c r="FAJ69" s="12"/>
      <c r="FAK69" s="12"/>
      <c r="FAL69" s="11"/>
      <c r="FAM69" s="12"/>
      <c r="FAN69" s="12"/>
      <c r="FAO69" s="12"/>
      <c r="FAP69" s="12"/>
      <c r="FAQ69" s="11"/>
      <c r="FAR69" s="12"/>
      <c r="FAS69" s="12"/>
      <c r="FAT69" s="12"/>
      <c r="FAU69" s="12"/>
      <c r="FAV69" s="11"/>
      <c r="FAW69" s="12"/>
      <c r="FAX69" s="12"/>
      <c r="FAY69" s="12"/>
      <c r="FAZ69" s="12"/>
      <c r="FBA69" s="11"/>
      <c r="FBB69" s="12"/>
      <c r="FBC69" s="12"/>
      <c r="FBD69" s="12"/>
      <c r="FBE69" s="12"/>
      <c r="FBF69" s="11"/>
      <c r="FBG69" s="12"/>
      <c r="FBH69" s="12"/>
      <c r="FBI69" s="12"/>
      <c r="FBJ69" s="12"/>
      <c r="FBK69" s="11"/>
      <c r="FBL69" s="12"/>
      <c r="FBM69" s="12"/>
      <c r="FBN69" s="12"/>
      <c r="FBO69" s="12"/>
      <c r="FBP69" s="11"/>
      <c r="FBQ69" s="12"/>
      <c r="FBR69" s="12"/>
      <c r="FBS69" s="12"/>
      <c r="FBT69" s="12"/>
      <c r="FBU69" s="11"/>
      <c r="FBV69" s="12"/>
      <c r="FBW69" s="12"/>
      <c r="FBX69" s="12"/>
      <c r="FBY69" s="12"/>
      <c r="FBZ69" s="11"/>
      <c r="FCA69" s="12"/>
      <c r="FCB69" s="12"/>
      <c r="FCC69" s="12"/>
      <c r="FCD69" s="12"/>
      <c r="FCE69" s="11"/>
      <c r="FCF69" s="12"/>
      <c r="FCG69" s="12"/>
      <c r="FCH69" s="12"/>
      <c r="FCI69" s="12"/>
      <c r="FCJ69" s="11"/>
      <c r="FCK69" s="12"/>
      <c r="FCL69" s="12"/>
      <c r="FCM69" s="12"/>
      <c r="FCN69" s="12"/>
      <c r="FCO69" s="11"/>
      <c r="FCP69" s="12"/>
      <c r="FCQ69" s="12"/>
      <c r="FCR69" s="12"/>
      <c r="FCS69" s="12"/>
      <c r="FCT69" s="11"/>
      <c r="FCU69" s="12"/>
      <c r="FCV69" s="12"/>
      <c r="FCW69" s="12"/>
      <c r="FCX69" s="12"/>
      <c r="FCY69" s="11"/>
      <c r="FCZ69" s="12"/>
      <c r="FDA69" s="12"/>
      <c r="FDB69" s="12"/>
      <c r="FDC69" s="12"/>
      <c r="FDD69" s="11"/>
      <c r="FDE69" s="12"/>
      <c r="FDF69" s="12"/>
      <c r="FDG69" s="12"/>
      <c r="FDH69" s="12"/>
      <c r="FDI69" s="11"/>
      <c r="FDJ69" s="12"/>
      <c r="FDK69" s="12"/>
      <c r="FDL69" s="12"/>
      <c r="FDM69" s="12"/>
      <c r="FDN69" s="11"/>
      <c r="FDO69" s="12"/>
      <c r="FDP69" s="12"/>
      <c r="FDQ69" s="12"/>
      <c r="FDR69" s="12"/>
      <c r="FDS69" s="11"/>
      <c r="FDT69" s="12"/>
      <c r="FDU69" s="12"/>
      <c r="FDV69" s="12"/>
      <c r="FDW69" s="12"/>
      <c r="FDX69" s="11"/>
      <c r="FDY69" s="12"/>
      <c r="FDZ69" s="12"/>
      <c r="FEA69" s="12"/>
      <c r="FEB69" s="12"/>
      <c r="FEC69" s="11"/>
      <c r="FED69" s="12"/>
      <c r="FEE69" s="12"/>
      <c r="FEF69" s="12"/>
      <c r="FEG69" s="12"/>
      <c r="FEH69" s="11"/>
      <c r="FEI69" s="12"/>
      <c r="FEJ69" s="12"/>
      <c r="FEK69" s="12"/>
      <c r="FEL69" s="12"/>
      <c r="FEM69" s="11"/>
      <c r="FEN69" s="12"/>
      <c r="FEO69" s="12"/>
      <c r="FEP69" s="12"/>
      <c r="FEQ69" s="12"/>
      <c r="FER69" s="11"/>
      <c r="FES69" s="12"/>
      <c r="FET69" s="12"/>
      <c r="FEU69" s="12"/>
      <c r="FEV69" s="12"/>
      <c r="FEW69" s="11"/>
      <c r="FEX69" s="12"/>
      <c r="FEY69" s="12"/>
      <c r="FEZ69" s="12"/>
      <c r="FFA69" s="12"/>
      <c r="FFB69" s="11"/>
      <c r="FFC69" s="12"/>
      <c r="FFD69" s="12"/>
      <c r="FFE69" s="12"/>
      <c r="FFF69" s="12"/>
      <c r="FFG69" s="11"/>
      <c r="FFH69" s="12"/>
      <c r="FFI69" s="12"/>
      <c r="FFJ69" s="12"/>
      <c r="FFK69" s="12"/>
      <c r="FFL69" s="11"/>
      <c r="FFM69" s="12"/>
      <c r="FFN69" s="12"/>
      <c r="FFO69" s="12"/>
      <c r="FFP69" s="12"/>
      <c r="FFQ69" s="11"/>
      <c r="FFR69" s="12"/>
      <c r="FFS69" s="12"/>
      <c r="FFT69" s="12"/>
      <c r="FFU69" s="12"/>
      <c r="FFV69" s="11"/>
      <c r="FFW69" s="12"/>
      <c r="FFX69" s="12"/>
      <c r="FFY69" s="12"/>
      <c r="FFZ69" s="12"/>
      <c r="FGA69" s="11"/>
      <c r="FGB69" s="12"/>
      <c r="FGC69" s="12"/>
      <c r="FGD69" s="12"/>
      <c r="FGE69" s="12"/>
      <c r="FGF69" s="11"/>
      <c r="FGG69" s="12"/>
      <c r="FGH69" s="12"/>
      <c r="FGI69" s="12"/>
      <c r="FGJ69" s="12"/>
      <c r="FGK69" s="11"/>
      <c r="FGL69" s="12"/>
      <c r="FGM69" s="12"/>
      <c r="FGN69" s="12"/>
      <c r="FGO69" s="12"/>
      <c r="FGP69" s="11"/>
      <c r="FGQ69" s="12"/>
      <c r="FGR69" s="12"/>
      <c r="FGS69" s="12"/>
      <c r="FGT69" s="12"/>
      <c r="FGU69" s="11"/>
      <c r="FGV69" s="12"/>
      <c r="FGW69" s="12"/>
      <c r="FGX69" s="12"/>
      <c r="FGY69" s="12"/>
      <c r="FGZ69" s="11"/>
      <c r="FHA69" s="12"/>
      <c r="FHB69" s="12"/>
      <c r="FHC69" s="12"/>
      <c r="FHD69" s="12"/>
      <c r="FHE69" s="11"/>
      <c r="FHF69" s="12"/>
      <c r="FHG69" s="12"/>
      <c r="FHH69" s="12"/>
      <c r="FHI69" s="12"/>
      <c r="FHJ69" s="11"/>
      <c r="FHK69" s="12"/>
      <c r="FHL69" s="12"/>
      <c r="FHM69" s="12"/>
      <c r="FHN69" s="12"/>
      <c r="FHO69" s="11"/>
      <c r="FHP69" s="12"/>
      <c r="FHQ69" s="12"/>
      <c r="FHR69" s="12"/>
      <c r="FHS69" s="12"/>
      <c r="FHT69" s="11"/>
      <c r="FHU69" s="12"/>
      <c r="FHV69" s="12"/>
      <c r="FHW69" s="12"/>
      <c r="FHX69" s="12"/>
      <c r="FHY69" s="11"/>
      <c r="FHZ69" s="12"/>
      <c r="FIA69" s="12"/>
      <c r="FIB69" s="12"/>
      <c r="FIC69" s="12"/>
      <c r="FID69" s="11"/>
      <c r="FIE69" s="12"/>
      <c r="FIF69" s="12"/>
      <c r="FIG69" s="12"/>
      <c r="FIH69" s="12"/>
      <c r="FII69" s="11"/>
      <c r="FIJ69" s="12"/>
      <c r="FIK69" s="12"/>
      <c r="FIL69" s="12"/>
      <c r="FIM69" s="12"/>
      <c r="FIN69" s="11"/>
      <c r="FIO69" s="12"/>
      <c r="FIP69" s="12"/>
      <c r="FIQ69" s="12"/>
      <c r="FIR69" s="12"/>
      <c r="FIS69" s="11"/>
      <c r="FIT69" s="12"/>
      <c r="FIU69" s="12"/>
      <c r="FIV69" s="12"/>
      <c r="FIW69" s="12"/>
      <c r="FIX69" s="11"/>
      <c r="FIY69" s="12"/>
      <c r="FIZ69" s="12"/>
      <c r="FJA69" s="12"/>
      <c r="FJB69" s="12"/>
      <c r="FJC69" s="11"/>
      <c r="FJD69" s="12"/>
      <c r="FJE69" s="12"/>
      <c r="FJF69" s="12"/>
      <c r="FJG69" s="12"/>
      <c r="FJH69" s="11"/>
      <c r="FJI69" s="12"/>
      <c r="FJJ69" s="12"/>
      <c r="FJK69" s="12"/>
      <c r="FJL69" s="12"/>
      <c r="FJM69" s="11"/>
      <c r="FJN69" s="12"/>
      <c r="FJO69" s="12"/>
      <c r="FJP69" s="12"/>
      <c r="FJQ69" s="12"/>
      <c r="FJR69" s="11"/>
      <c r="FJS69" s="12"/>
      <c r="FJT69" s="12"/>
      <c r="FJU69" s="12"/>
      <c r="FJV69" s="12"/>
      <c r="FJW69" s="11"/>
      <c r="FJX69" s="12"/>
      <c r="FJY69" s="12"/>
      <c r="FJZ69" s="12"/>
      <c r="FKA69" s="12"/>
      <c r="FKB69" s="11"/>
      <c r="FKC69" s="12"/>
      <c r="FKD69" s="12"/>
      <c r="FKE69" s="12"/>
      <c r="FKF69" s="12"/>
      <c r="FKG69" s="11"/>
      <c r="FKH69" s="12"/>
      <c r="FKI69" s="12"/>
      <c r="FKJ69" s="12"/>
      <c r="FKK69" s="12"/>
      <c r="FKL69" s="11"/>
      <c r="FKM69" s="12"/>
      <c r="FKN69" s="12"/>
      <c r="FKO69" s="12"/>
      <c r="FKP69" s="12"/>
      <c r="FKQ69" s="11"/>
      <c r="FKR69" s="12"/>
      <c r="FKS69" s="12"/>
      <c r="FKT69" s="12"/>
      <c r="FKU69" s="12"/>
      <c r="FKV69" s="11"/>
      <c r="FKW69" s="12"/>
      <c r="FKX69" s="12"/>
      <c r="FKY69" s="12"/>
      <c r="FKZ69" s="12"/>
      <c r="FLA69" s="11"/>
      <c r="FLB69" s="12"/>
      <c r="FLC69" s="12"/>
      <c r="FLD69" s="12"/>
      <c r="FLE69" s="12"/>
      <c r="FLF69" s="11"/>
      <c r="FLG69" s="12"/>
      <c r="FLH69" s="12"/>
      <c r="FLI69" s="12"/>
      <c r="FLJ69" s="12"/>
      <c r="FLK69" s="11"/>
      <c r="FLL69" s="12"/>
      <c r="FLM69" s="12"/>
      <c r="FLN69" s="12"/>
      <c r="FLO69" s="12"/>
      <c r="FLP69" s="11"/>
      <c r="FLQ69" s="12"/>
      <c r="FLR69" s="12"/>
      <c r="FLS69" s="12"/>
      <c r="FLT69" s="12"/>
      <c r="FLU69" s="11"/>
      <c r="FLV69" s="12"/>
      <c r="FLW69" s="12"/>
      <c r="FLX69" s="12"/>
      <c r="FLY69" s="12"/>
      <c r="FLZ69" s="11"/>
      <c r="FMA69" s="12"/>
      <c r="FMB69" s="12"/>
      <c r="FMC69" s="12"/>
      <c r="FMD69" s="12"/>
      <c r="FME69" s="11"/>
      <c r="FMF69" s="12"/>
      <c r="FMG69" s="12"/>
      <c r="FMH69" s="12"/>
      <c r="FMI69" s="12"/>
      <c r="FMJ69" s="11"/>
      <c r="FMK69" s="12"/>
      <c r="FML69" s="12"/>
      <c r="FMM69" s="12"/>
      <c r="FMN69" s="12"/>
      <c r="FMO69" s="11"/>
      <c r="FMP69" s="12"/>
      <c r="FMQ69" s="12"/>
      <c r="FMR69" s="12"/>
      <c r="FMS69" s="12"/>
      <c r="FMT69" s="11"/>
      <c r="FMU69" s="12"/>
      <c r="FMV69" s="12"/>
      <c r="FMW69" s="12"/>
      <c r="FMX69" s="12"/>
      <c r="FMY69" s="11"/>
      <c r="FMZ69" s="12"/>
      <c r="FNA69" s="12"/>
      <c r="FNB69" s="12"/>
      <c r="FNC69" s="12"/>
      <c r="FND69" s="11"/>
      <c r="FNE69" s="12"/>
      <c r="FNF69" s="12"/>
      <c r="FNG69" s="12"/>
      <c r="FNH69" s="12"/>
      <c r="FNI69" s="11"/>
      <c r="FNJ69" s="12"/>
      <c r="FNK69" s="12"/>
      <c r="FNL69" s="12"/>
      <c r="FNM69" s="12"/>
      <c r="FNN69" s="11"/>
      <c r="FNO69" s="12"/>
      <c r="FNP69" s="12"/>
      <c r="FNQ69" s="12"/>
      <c r="FNR69" s="12"/>
      <c r="FNS69" s="11"/>
      <c r="FNT69" s="12"/>
      <c r="FNU69" s="12"/>
      <c r="FNV69" s="12"/>
      <c r="FNW69" s="12"/>
      <c r="FNX69" s="11"/>
      <c r="FNY69" s="12"/>
      <c r="FNZ69" s="12"/>
      <c r="FOA69" s="12"/>
      <c r="FOB69" s="12"/>
      <c r="FOC69" s="11"/>
      <c r="FOD69" s="12"/>
      <c r="FOE69" s="12"/>
      <c r="FOF69" s="12"/>
      <c r="FOG69" s="12"/>
      <c r="FOH69" s="11"/>
      <c r="FOI69" s="12"/>
      <c r="FOJ69" s="12"/>
      <c r="FOK69" s="12"/>
      <c r="FOL69" s="12"/>
      <c r="FOM69" s="11"/>
      <c r="FON69" s="12"/>
      <c r="FOO69" s="12"/>
      <c r="FOP69" s="12"/>
      <c r="FOQ69" s="12"/>
      <c r="FOR69" s="11"/>
      <c r="FOS69" s="12"/>
      <c r="FOT69" s="12"/>
      <c r="FOU69" s="12"/>
      <c r="FOV69" s="12"/>
      <c r="FOW69" s="11"/>
      <c r="FOX69" s="12"/>
      <c r="FOY69" s="12"/>
      <c r="FOZ69" s="12"/>
      <c r="FPA69" s="12"/>
      <c r="FPB69" s="11"/>
      <c r="FPC69" s="12"/>
      <c r="FPD69" s="12"/>
      <c r="FPE69" s="12"/>
      <c r="FPF69" s="12"/>
      <c r="FPG69" s="11"/>
      <c r="FPH69" s="12"/>
      <c r="FPI69" s="12"/>
      <c r="FPJ69" s="12"/>
      <c r="FPK69" s="12"/>
      <c r="FPL69" s="11"/>
      <c r="FPM69" s="12"/>
      <c r="FPN69" s="12"/>
      <c r="FPO69" s="12"/>
      <c r="FPP69" s="12"/>
      <c r="FPQ69" s="11"/>
      <c r="FPR69" s="12"/>
      <c r="FPS69" s="12"/>
      <c r="FPT69" s="12"/>
      <c r="FPU69" s="12"/>
      <c r="FPV69" s="11"/>
      <c r="FPW69" s="12"/>
      <c r="FPX69" s="12"/>
      <c r="FPY69" s="12"/>
      <c r="FPZ69" s="12"/>
      <c r="FQA69" s="11"/>
      <c r="FQB69" s="12"/>
      <c r="FQC69" s="12"/>
      <c r="FQD69" s="12"/>
      <c r="FQE69" s="12"/>
      <c r="FQF69" s="11"/>
      <c r="FQG69" s="12"/>
      <c r="FQH69" s="12"/>
      <c r="FQI69" s="12"/>
      <c r="FQJ69" s="12"/>
      <c r="FQK69" s="11"/>
      <c r="FQL69" s="12"/>
      <c r="FQM69" s="12"/>
      <c r="FQN69" s="12"/>
      <c r="FQO69" s="12"/>
      <c r="FQP69" s="11"/>
      <c r="FQQ69" s="12"/>
      <c r="FQR69" s="12"/>
      <c r="FQS69" s="12"/>
      <c r="FQT69" s="12"/>
      <c r="FQU69" s="11"/>
      <c r="FQV69" s="12"/>
      <c r="FQW69" s="12"/>
      <c r="FQX69" s="12"/>
      <c r="FQY69" s="12"/>
      <c r="FQZ69" s="11"/>
      <c r="FRA69" s="12"/>
      <c r="FRB69" s="12"/>
      <c r="FRC69" s="12"/>
      <c r="FRD69" s="12"/>
      <c r="FRE69" s="11"/>
      <c r="FRF69" s="12"/>
      <c r="FRG69" s="12"/>
      <c r="FRH69" s="12"/>
      <c r="FRI69" s="12"/>
      <c r="FRJ69" s="11"/>
      <c r="FRK69" s="12"/>
      <c r="FRL69" s="12"/>
      <c r="FRM69" s="12"/>
      <c r="FRN69" s="12"/>
      <c r="FRO69" s="11"/>
      <c r="FRP69" s="12"/>
      <c r="FRQ69" s="12"/>
      <c r="FRR69" s="12"/>
      <c r="FRS69" s="12"/>
      <c r="FRT69" s="11"/>
      <c r="FRU69" s="12"/>
      <c r="FRV69" s="12"/>
      <c r="FRW69" s="12"/>
      <c r="FRX69" s="12"/>
      <c r="FRY69" s="11"/>
      <c r="FRZ69" s="12"/>
      <c r="FSA69" s="12"/>
      <c r="FSB69" s="12"/>
      <c r="FSC69" s="12"/>
      <c r="FSD69" s="11"/>
      <c r="FSE69" s="12"/>
      <c r="FSF69" s="12"/>
      <c r="FSG69" s="12"/>
      <c r="FSH69" s="12"/>
      <c r="FSI69" s="11"/>
      <c r="FSJ69" s="12"/>
      <c r="FSK69" s="12"/>
      <c r="FSL69" s="12"/>
      <c r="FSM69" s="12"/>
      <c r="FSN69" s="11"/>
      <c r="FSO69" s="12"/>
      <c r="FSP69" s="12"/>
      <c r="FSQ69" s="12"/>
      <c r="FSR69" s="12"/>
      <c r="FSS69" s="11"/>
      <c r="FST69" s="12"/>
      <c r="FSU69" s="12"/>
      <c r="FSV69" s="12"/>
      <c r="FSW69" s="12"/>
      <c r="FSX69" s="11"/>
      <c r="FSY69" s="12"/>
      <c r="FSZ69" s="12"/>
      <c r="FTA69" s="12"/>
      <c r="FTB69" s="12"/>
      <c r="FTC69" s="11"/>
      <c r="FTD69" s="12"/>
      <c r="FTE69" s="12"/>
      <c r="FTF69" s="12"/>
      <c r="FTG69" s="12"/>
      <c r="FTH69" s="11"/>
      <c r="FTI69" s="12"/>
      <c r="FTJ69" s="12"/>
      <c r="FTK69" s="12"/>
      <c r="FTL69" s="12"/>
      <c r="FTM69" s="11"/>
      <c r="FTN69" s="12"/>
      <c r="FTO69" s="12"/>
      <c r="FTP69" s="12"/>
      <c r="FTQ69" s="12"/>
      <c r="FTR69" s="11"/>
      <c r="FTS69" s="12"/>
      <c r="FTT69" s="12"/>
      <c r="FTU69" s="12"/>
      <c r="FTV69" s="12"/>
      <c r="FTW69" s="11"/>
      <c r="FTX69" s="12"/>
      <c r="FTY69" s="12"/>
      <c r="FTZ69" s="12"/>
      <c r="FUA69" s="12"/>
      <c r="FUB69" s="11"/>
      <c r="FUC69" s="12"/>
      <c r="FUD69" s="12"/>
      <c r="FUE69" s="12"/>
      <c r="FUF69" s="12"/>
      <c r="FUG69" s="11"/>
      <c r="FUH69" s="12"/>
      <c r="FUI69" s="12"/>
      <c r="FUJ69" s="12"/>
      <c r="FUK69" s="12"/>
      <c r="FUL69" s="11"/>
      <c r="FUM69" s="12"/>
      <c r="FUN69" s="12"/>
      <c r="FUO69" s="12"/>
      <c r="FUP69" s="12"/>
      <c r="FUQ69" s="11"/>
      <c r="FUR69" s="12"/>
      <c r="FUS69" s="12"/>
      <c r="FUT69" s="12"/>
      <c r="FUU69" s="12"/>
      <c r="FUV69" s="11"/>
      <c r="FUW69" s="12"/>
      <c r="FUX69" s="12"/>
      <c r="FUY69" s="12"/>
      <c r="FUZ69" s="12"/>
      <c r="FVA69" s="11"/>
      <c r="FVB69" s="12"/>
      <c r="FVC69" s="12"/>
      <c r="FVD69" s="12"/>
      <c r="FVE69" s="12"/>
      <c r="FVF69" s="11"/>
      <c r="FVG69" s="12"/>
      <c r="FVH69" s="12"/>
      <c r="FVI69" s="12"/>
      <c r="FVJ69" s="12"/>
      <c r="FVK69" s="11"/>
      <c r="FVL69" s="12"/>
      <c r="FVM69" s="12"/>
      <c r="FVN69" s="12"/>
      <c r="FVO69" s="12"/>
      <c r="FVP69" s="11"/>
      <c r="FVQ69" s="12"/>
      <c r="FVR69" s="12"/>
      <c r="FVS69" s="12"/>
      <c r="FVT69" s="12"/>
      <c r="FVU69" s="11"/>
      <c r="FVV69" s="12"/>
      <c r="FVW69" s="12"/>
      <c r="FVX69" s="12"/>
      <c r="FVY69" s="12"/>
      <c r="FVZ69" s="11"/>
      <c r="FWA69" s="12"/>
      <c r="FWB69" s="12"/>
      <c r="FWC69" s="12"/>
      <c r="FWD69" s="12"/>
      <c r="FWE69" s="11"/>
      <c r="FWF69" s="12"/>
      <c r="FWG69" s="12"/>
      <c r="FWH69" s="12"/>
      <c r="FWI69" s="12"/>
      <c r="FWJ69" s="11"/>
      <c r="FWK69" s="12"/>
      <c r="FWL69" s="12"/>
      <c r="FWM69" s="12"/>
      <c r="FWN69" s="12"/>
      <c r="FWO69" s="11"/>
      <c r="FWP69" s="12"/>
      <c r="FWQ69" s="12"/>
      <c r="FWR69" s="12"/>
      <c r="FWS69" s="12"/>
      <c r="FWT69" s="11"/>
      <c r="FWU69" s="12"/>
      <c r="FWV69" s="12"/>
      <c r="FWW69" s="12"/>
      <c r="FWX69" s="12"/>
      <c r="FWY69" s="11"/>
      <c r="FWZ69" s="12"/>
      <c r="FXA69" s="12"/>
      <c r="FXB69" s="12"/>
      <c r="FXC69" s="12"/>
      <c r="FXD69" s="11"/>
      <c r="FXE69" s="12"/>
      <c r="FXF69" s="12"/>
      <c r="FXG69" s="12"/>
      <c r="FXH69" s="12"/>
      <c r="FXI69" s="11"/>
      <c r="FXJ69" s="12"/>
      <c r="FXK69" s="12"/>
      <c r="FXL69" s="12"/>
      <c r="FXM69" s="12"/>
      <c r="FXN69" s="11"/>
      <c r="FXO69" s="12"/>
      <c r="FXP69" s="12"/>
      <c r="FXQ69" s="12"/>
      <c r="FXR69" s="12"/>
      <c r="FXS69" s="11"/>
      <c r="FXT69" s="12"/>
      <c r="FXU69" s="12"/>
      <c r="FXV69" s="12"/>
      <c r="FXW69" s="12"/>
      <c r="FXX69" s="11"/>
      <c r="FXY69" s="12"/>
      <c r="FXZ69" s="12"/>
      <c r="FYA69" s="12"/>
      <c r="FYB69" s="12"/>
      <c r="FYC69" s="11"/>
      <c r="FYD69" s="12"/>
      <c r="FYE69" s="12"/>
      <c r="FYF69" s="12"/>
      <c r="FYG69" s="12"/>
      <c r="FYH69" s="11"/>
      <c r="FYI69" s="12"/>
      <c r="FYJ69" s="12"/>
      <c r="FYK69" s="12"/>
      <c r="FYL69" s="12"/>
      <c r="FYM69" s="11"/>
      <c r="FYN69" s="12"/>
      <c r="FYO69" s="12"/>
      <c r="FYP69" s="12"/>
      <c r="FYQ69" s="12"/>
      <c r="FYR69" s="11"/>
      <c r="FYS69" s="12"/>
      <c r="FYT69" s="12"/>
      <c r="FYU69" s="12"/>
      <c r="FYV69" s="12"/>
      <c r="FYW69" s="11"/>
      <c r="FYX69" s="12"/>
      <c r="FYY69" s="12"/>
      <c r="FYZ69" s="12"/>
      <c r="FZA69" s="12"/>
      <c r="FZB69" s="11"/>
      <c r="FZC69" s="12"/>
      <c r="FZD69" s="12"/>
      <c r="FZE69" s="12"/>
      <c r="FZF69" s="12"/>
      <c r="FZG69" s="11"/>
      <c r="FZH69" s="12"/>
      <c r="FZI69" s="12"/>
      <c r="FZJ69" s="12"/>
      <c r="FZK69" s="12"/>
      <c r="FZL69" s="11"/>
      <c r="FZM69" s="12"/>
      <c r="FZN69" s="12"/>
      <c r="FZO69" s="12"/>
      <c r="FZP69" s="12"/>
      <c r="FZQ69" s="11"/>
      <c r="FZR69" s="12"/>
      <c r="FZS69" s="12"/>
      <c r="FZT69" s="12"/>
      <c r="FZU69" s="12"/>
      <c r="FZV69" s="11"/>
      <c r="FZW69" s="12"/>
      <c r="FZX69" s="12"/>
      <c r="FZY69" s="12"/>
      <c r="FZZ69" s="12"/>
      <c r="GAA69" s="11"/>
      <c r="GAB69" s="12"/>
      <c r="GAC69" s="12"/>
      <c r="GAD69" s="12"/>
      <c r="GAE69" s="12"/>
      <c r="GAF69" s="11"/>
      <c r="GAG69" s="12"/>
      <c r="GAH69" s="12"/>
      <c r="GAI69" s="12"/>
      <c r="GAJ69" s="12"/>
      <c r="GAK69" s="11"/>
      <c r="GAL69" s="12"/>
      <c r="GAM69" s="12"/>
      <c r="GAN69" s="12"/>
      <c r="GAO69" s="12"/>
      <c r="GAP69" s="11"/>
      <c r="GAQ69" s="12"/>
      <c r="GAR69" s="12"/>
      <c r="GAS69" s="12"/>
      <c r="GAT69" s="12"/>
      <c r="GAU69" s="11"/>
      <c r="GAV69" s="12"/>
      <c r="GAW69" s="12"/>
      <c r="GAX69" s="12"/>
      <c r="GAY69" s="12"/>
      <c r="GAZ69" s="11"/>
      <c r="GBA69" s="12"/>
      <c r="GBB69" s="12"/>
      <c r="GBC69" s="12"/>
      <c r="GBD69" s="12"/>
      <c r="GBE69" s="11"/>
      <c r="GBF69" s="12"/>
      <c r="GBG69" s="12"/>
      <c r="GBH69" s="12"/>
      <c r="GBI69" s="12"/>
      <c r="GBJ69" s="11"/>
      <c r="GBK69" s="12"/>
      <c r="GBL69" s="12"/>
      <c r="GBM69" s="12"/>
      <c r="GBN69" s="12"/>
      <c r="GBO69" s="11"/>
      <c r="GBP69" s="12"/>
      <c r="GBQ69" s="12"/>
      <c r="GBR69" s="12"/>
      <c r="GBS69" s="12"/>
      <c r="GBT69" s="11"/>
      <c r="GBU69" s="12"/>
      <c r="GBV69" s="12"/>
      <c r="GBW69" s="12"/>
      <c r="GBX69" s="12"/>
      <c r="GBY69" s="11"/>
      <c r="GBZ69" s="12"/>
      <c r="GCA69" s="12"/>
      <c r="GCB69" s="12"/>
      <c r="GCC69" s="12"/>
      <c r="GCD69" s="11"/>
      <c r="GCE69" s="12"/>
      <c r="GCF69" s="12"/>
      <c r="GCG69" s="12"/>
      <c r="GCH69" s="12"/>
      <c r="GCI69" s="11"/>
      <c r="GCJ69" s="12"/>
      <c r="GCK69" s="12"/>
      <c r="GCL69" s="12"/>
      <c r="GCM69" s="12"/>
      <c r="GCN69" s="11"/>
      <c r="GCO69" s="12"/>
      <c r="GCP69" s="12"/>
      <c r="GCQ69" s="12"/>
      <c r="GCR69" s="12"/>
      <c r="GCS69" s="11"/>
      <c r="GCT69" s="12"/>
      <c r="GCU69" s="12"/>
      <c r="GCV69" s="12"/>
      <c r="GCW69" s="12"/>
      <c r="GCX69" s="11"/>
      <c r="GCY69" s="12"/>
      <c r="GCZ69" s="12"/>
      <c r="GDA69" s="12"/>
      <c r="GDB69" s="12"/>
      <c r="GDC69" s="11"/>
      <c r="GDD69" s="12"/>
      <c r="GDE69" s="12"/>
      <c r="GDF69" s="12"/>
      <c r="GDG69" s="12"/>
      <c r="GDH69" s="11"/>
      <c r="GDI69" s="12"/>
      <c r="GDJ69" s="12"/>
      <c r="GDK69" s="12"/>
      <c r="GDL69" s="12"/>
      <c r="GDM69" s="11"/>
      <c r="GDN69" s="12"/>
      <c r="GDO69" s="12"/>
      <c r="GDP69" s="12"/>
      <c r="GDQ69" s="12"/>
      <c r="GDR69" s="11"/>
      <c r="GDS69" s="12"/>
      <c r="GDT69" s="12"/>
      <c r="GDU69" s="12"/>
      <c r="GDV69" s="12"/>
      <c r="GDW69" s="11"/>
      <c r="GDX69" s="12"/>
      <c r="GDY69" s="12"/>
      <c r="GDZ69" s="12"/>
      <c r="GEA69" s="12"/>
      <c r="GEB69" s="11"/>
      <c r="GEC69" s="12"/>
      <c r="GED69" s="12"/>
      <c r="GEE69" s="12"/>
      <c r="GEF69" s="12"/>
      <c r="GEG69" s="11"/>
      <c r="GEH69" s="12"/>
      <c r="GEI69" s="12"/>
      <c r="GEJ69" s="12"/>
      <c r="GEK69" s="12"/>
      <c r="GEL69" s="11"/>
      <c r="GEM69" s="12"/>
      <c r="GEN69" s="12"/>
      <c r="GEO69" s="12"/>
      <c r="GEP69" s="12"/>
      <c r="GEQ69" s="11"/>
      <c r="GER69" s="12"/>
      <c r="GES69" s="12"/>
      <c r="GET69" s="12"/>
      <c r="GEU69" s="12"/>
      <c r="GEV69" s="11"/>
      <c r="GEW69" s="12"/>
      <c r="GEX69" s="12"/>
      <c r="GEY69" s="12"/>
      <c r="GEZ69" s="12"/>
      <c r="GFA69" s="11"/>
      <c r="GFB69" s="12"/>
      <c r="GFC69" s="12"/>
      <c r="GFD69" s="12"/>
      <c r="GFE69" s="12"/>
      <c r="GFF69" s="11"/>
      <c r="GFG69" s="12"/>
      <c r="GFH69" s="12"/>
      <c r="GFI69" s="12"/>
      <c r="GFJ69" s="12"/>
      <c r="GFK69" s="11"/>
      <c r="GFL69" s="12"/>
      <c r="GFM69" s="12"/>
      <c r="GFN69" s="12"/>
      <c r="GFO69" s="12"/>
      <c r="GFP69" s="11"/>
      <c r="GFQ69" s="12"/>
      <c r="GFR69" s="12"/>
      <c r="GFS69" s="12"/>
      <c r="GFT69" s="12"/>
      <c r="GFU69" s="11"/>
      <c r="GFV69" s="12"/>
      <c r="GFW69" s="12"/>
      <c r="GFX69" s="12"/>
      <c r="GFY69" s="12"/>
      <c r="GFZ69" s="11"/>
      <c r="GGA69" s="12"/>
      <c r="GGB69" s="12"/>
      <c r="GGC69" s="12"/>
      <c r="GGD69" s="12"/>
      <c r="GGE69" s="11"/>
      <c r="GGF69" s="12"/>
      <c r="GGG69" s="12"/>
      <c r="GGH69" s="12"/>
      <c r="GGI69" s="12"/>
      <c r="GGJ69" s="11"/>
      <c r="GGK69" s="12"/>
      <c r="GGL69" s="12"/>
      <c r="GGM69" s="12"/>
      <c r="GGN69" s="12"/>
      <c r="GGO69" s="11"/>
      <c r="GGP69" s="12"/>
      <c r="GGQ69" s="12"/>
      <c r="GGR69" s="12"/>
      <c r="GGS69" s="12"/>
      <c r="GGT69" s="11"/>
      <c r="GGU69" s="12"/>
      <c r="GGV69" s="12"/>
      <c r="GGW69" s="12"/>
      <c r="GGX69" s="12"/>
      <c r="GGY69" s="11"/>
      <c r="GGZ69" s="12"/>
      <c r="GHA69" s="12"/>
      <c r="GHB69" s="12"/>
      <c r="GHC69" s="12"/>
      <c r="GHD69" s="11"/>
      <c r="GHE69" s="12"/>
      <c r="GHF69" s="12"/>
      <c r="GHG69" s="12"/>
      <c r="GHH69" s="12"/>
      <c r="GHI69" s="11"/>
      <c r="GHJ69" s="12"/>
      <c r="GHK69" s="12"/>
      <c r="GHL69" s="12"/>
      <c r="GHM69" s="12"/>
      <c r="GHN69" s="11"/>
      <c r="GHO69" s="12"/>
      <c r="GHP69" s="12"/>
      <c r="GHQ69" s="12"/>
      <c r="GHR69" s="12"/>
      <c r="GHS69" s="11"/>
      <c r="GHT69" s="12"/>
      <c r="GHU69" s="12"/>
      <c r="GHV69" s="12"/>
      <c r="GHW69" s="12"/>
      <c r="GHX69" s="11"/>
      <c r="GHY69" s="12"/>
      <c r="GHZ69" s="12"/>
      <c r="GIA69" s="12"/>
      <c r="GIB69" s="12"/>
      <c r="GIC69" s="11"/>
      <c r="GID69" s="12"/>
      <c r="GIE69" s="12"/>
      <c r="GIF69" s="12"/>
      <c r="GIG69" s="12"/>
      <c r="GIH69" s="11"/>
      <c r="GII69" s="12"/>
      <c r="GIJ69" s="12"/>
      <c r="GIK69" s="12"/>
      <c r="GIL69" s="12"/>
      <c r="GIM69" s="11"/>
      <c r="GIN69" s="12"/>
      <c r="GIO69" s="12"/>
      <c r="GIP69" s="12"/>
      <c r="GIQ69" s="12"/>
      <c r="GIR69" s="11"/>
      <c r="GIS69" s="12"/>
      <c r="GIT69" s="12"/>
      <c r="GIU69" s="12"/>
      <c r="GIV69" s="12"/>
      <c r="GIW69" s="11"/>
      <c r="GIX69" s="12"/>
      <c r="GIY69" s="12"/>
      <c r="GIZ69" s="12"/>
      <c r="GJA69" s="12"/>
      <c r="GJB69" s="11"/>
      <c r="GJC69" s="12"/>
      <c r="GJD69" s="12"/>
      <c r="GJE69" s="12"/>
      <c r="GJF69" s="12"/>
      <c r="GJG69" s="11"/>
      <c r="GJH69" s="12"/>
      <c r="GJI69" s="12"/>
      <c r="GJJ69" s="12"/>
      <c r="GJK69" s="12"/>
      <c r="GJL69" s="11"/>
      <c r="GJM69" s="12"/>
      <c r="GJN69" s="12"/>
      <c r="GJO69" s="12"/>
      <c r="GJP69" s="12"/>
      <c r="GJQ69" s="11"/>
      <c r="GJR69" s="12"/>
      <c r="GJS69" s="12"/>
      <c r="GJT69" s="12"/>
      <c r="GJU69" s="12"/>
      <c r="GJV69" s="11"/>
      <c r="GJW69" s="12"/>
      <c r="GJX69" s="12"/>
      <c r="GJY69" s="12"/>
      <c r="GJZ69" s="12"/>
      <c r="GKA69" s="11"/>
      <c r="GKB69" s="12"/>
      <c r="GKC69" s="12"/>
      <c r="GKD69" s="12"/>
      <c r="GKE69" s="12"/>
      <c r="GKF69" s="11"/>
      <c r="GKG69" s="12"/>
      <c r="GKH69" s="12"/>
      <c r="GKI69" s="12"/>
      <c r="GKJ69" s="12"/>
      <c r="GKK69" s="11"/>
      <c r="GKL69" s="12"/>
      <c r="GKM69" s="12"/>
      <c r="GKN69" s="12"/>
      <c r="GKO69" s="12"/>
      <c r="GKP69" s="11"/>
      <c r="GKQ69" s="12"/>
      <c r="GKR69" s="12"/>
      <c r="GKS69" s="12"/>
      <c r="GKT69" s="12"/>
      <c r="GKU69" s="11"/>
      <c r="GKV69" s="12"/>
      <c r="GKW69" s="12"/>
      <c r="GKX69" s="12"/>
      <c r="GKY69" s="12"/>
      <c r="GKZ69" s="11"/>
      <c r="GLA69" s="12"/>
      <c r="GLB69" s="12"/>
      <c r="GLC69" s="12"/>
      <c r="GLD69" s="12"/>
      <c r="GLE69" s="11"/>
      <c r="GLF69" s="12"/>
      <c r="GLG69" s="12"/>
      <c r="GLH69" s="12"/>
      <c r="GLI69" s="12"/>
      <c r="GLJ69" s="11"/>
      <c r="GLK69" s="12"/>
      <c r="GLL69" s="12"/>
      <c r="GLM69" s="12"/>
      <c r="GLN69" s="12"/>
      <c r="GLO69" s="11"/>
      <c r="GLP69" s="12"/>
      <c r="GLQ69" s="12"/>
      <c r="GLR69" s="12"/>
      <c r="GLS69" s="12"/>
      <c r="GLT69" s="11"/>
      <c r="GLU69" s="12"/>
      <c r="GLV69" s="12"/>
      <c r="GLW69" s="12"/>
      <c r="GLX69" s="12"/>
      <c r="GLY69" s="11"/>
      <c r="GLZ69" s="12"/>
      <c r="GMA69" s="12"/>
      <c r="GMB69" s="12"/>
      <c r="GMC69" s="12"/>
      <c r="GMD69" s="11"/>
      <c r="GME69" s="12"/>
      <c r="GMF69" s="12"/>
      <c r="GMG69" s="12"/>
      <c r="GMH69" s="12"/>
      <c r="GMI69" s="11"/>
      <c r="GMJ69" s="12"/>
      <c r="GMK69" s="12"/>
      <c r="GML69" s="12"/>
      <c r="GMM69" s="12"/>
      <c r="GMN69" s="11"/>
      <c r="GMO69" s="12"/>
      <c r="GMP69" s="12"/>
      <c r="GMQ69" s="12"/>
      <c r="GMR69" s="12"/>
      <c r="GMS69" s="11"/>
      <c r="GMT69" s="12"/>
      <c r="GMU69" s="12"/>
      <c r="GMV69" s="12"/>
      <c r="GMW69" s="12"/>
      <c r="GMX69" s="11"/>
      <c r="GMY69" s="12"/>
      <c r="GMZ69" s="12"/>
      <c r="GNA69" s="12"/>
      <c r="GNB69" s="12"/>
      <c r="GNC69" s="11"/>
      <c r="GND69" s="12"/>
      <c r="GNE69" s="12"/>
      <c r="GNF69" s="12"/>
      <c r="GNG69" s="12"/>
      <c r="GNH69" s="11"/>
      <c r="GNI69" s="12"/>
      <c r="GNJ69" s="12"/>
      <c r="GNK69" s="12"/>
      <c r="GNL69" s="12"/>
      <c r="GNM69" s="11"/>
      <c r="GNN69" s="12"/>
      <c r="GNO69" s="12"/>
      <c r="GNP69" s="12"/>
      <c r="GNQ69" s="12"/>
      <c r="GNR69" s="11"/>
      <c r="GNS69" s="12"/>
      <c r="GNT69" s="12"/>
      <c r="GNU69" s="12"/>
      <c r="GNV69" s="12"/>
      <c r="GNW69" s="11"/>
      <c r="GNX69" s="12"/>
      <c r="GNY69" s="12"/>
      <c r="GNZ69" s="12"/>
      <c r="GOA69" s="12"/>
      <c r="GOB69" s="11"/>
      <c r="GOC69" s="12"/>
      <c r="GOD69" s="12"/>
      <c r="GOE69" s="12"/>
      <c r="GOF69" s="12"/>
      <c r="GOG69" s="11"/>
      <c r="GOH69" s="12"/>
      <c r="GOI69" s="12"/>
      <c r="GOJ69" s="12"/>
      <c r="GOK69" s="12"/>
      <c r="GOL69" s="11"/>
      <c r="GOM69" s="12"/>
      <c r="GON69" s="12"/>
      <c r="GOO69" s="12"/>
      <c r="GOP69" s="12"/>
      <c r="GOQ69" s="11"/>
      <c r="GOR69" s="12"/>
      <c r="GOS69" s="12"/>
      <c r="GOT69" s="12"/>
      <c r="GOU69" s="12"/>
      <c r="GOV69" s="11"/>
      <c r="GOW69" s="12"/>
      <c r="GOX69" s="12"/>
      <c r="GOY69" s="12"/>
      <c r="GOZ69" s="12"/>
      <c r="GPA69" s="11"/>
      <c r="GPB69" s="12"/>
      <c r="GPC69" s="12"/>
      <c r="GPD69" s="12"/>
      <c r="GPE69" s="12"/>
      <c r="GPF69" s="11"/>
      <c r="GPG69" s="12"/>
      <c r="GPH69" s="12"/>
      <c r="GPI69" s="12"/>
      <c r="GPJ69" s="12"/>
      <c r="GPK69" s="11"/>
      <c r="GPL69" s="12"/>
      <c r="GPM69" s="12"/>
      <c r="GPN69" s="12"/>
      <c r="GPO69" s="12"/>
      <c r="GPP69" s="11"/>
      <c r="GPQ69" s="12"/>
      <c r="GPR69" s="12"/>
      <c r="GPS69" s="12"/>
      <c r="GPT69" s="12"/>
      <c r="GPU69" s="11"/>
      <c r="GPV69" s="12"/>
      <c r="GPW69" s="12"/>
      <c r="GPX69" s="12"/>
      <c r="GPY69" s="12"/>
      <c r="GPZ69" s="11"/>
      <c r="GQA69" s="12"/>
      <c r="GQB69" s="12"/>
      <c r="GQC69" s="12"/>
      <c r="GQD69" s="12"/>
      <c r="GQE69" s="11"/>
      <c r="GQF69" s="12"/>
      <c r="GQG69" s="12"/>
      <c r="GQH69" s="12"/>
      <c r="GQI69" s="12"/>
      <c r="GQJ69" s="11"/>
      <c r="GQK69" s="12"/>
      <c r="GQL69" s="12"/>
      <c r="GQM69" s="12"/>
      <c r="GQN69" s="12"/>
      <c r="GQO69" s="11"/>
      <c r="GQP69" s="12"/>
      <c r="GQQ69" s="12"/>
      <c r="GQR69" s="12"/>
      <c r="GQS69" s="12"/>
      <c r="GQT69" s="11"/>
      <c r="GQU69" s="12"/>
      <c r="GQV69" s="12"/>
      <c r="GQW69" s="12"/>
      <c r="GQX69" s="12"/>
      <c r="GQY69" s="11"/>
      <c r="GQZ69" s="12"/>
      <c r="GRA69" s="12"/>
      <c r="GRB69" s="12"/>
      <c r="GRC69" s="12"/>
      <c r="GRD69" s="11"/>
      <c r="GRE69" s="12"/>
      <c r="GRF69" s="12"/>
      <c r="GRG69" s="12"/>
      <c r="GRH69" s="12"/>
      <c r="GRI69" s="11"/>
      <c r="GRJ69" s="12"/>
      <c r="GRK69" s="12"/>
      <c r="GRL69" s="12"/>
      <c r="GRM69" s="12"/>
      <c r="GRN69" s="11"/>
      <c r="GRO69" s="12"/>
      <c r="GRP69" s="12"/>
      <c r="GRQ69" s="12"/>
      <c r="GRR69" s="12"/>
      <c r="GRS69" s="11"/>
      <c r="GRT69" s="12"/>
      <c r="GRU69" s="12"/>
      <c r="GRV69" s="12"/>
      <c r="GRW69" s="12"/>
      <c r="GRX69" s="11"/>
      <c r="GRY69" s="12"/>
      <c r="GRZ69" s="12"/>
      <c r="GSA69" s="12"/>
      <c r="GSB69" s="12"/>
      <c r="GSC69" s="11"/>
      <c r="GSD69" s="12"/>
      <c r="GSE69" s="12"/>
      <c r="GSF69" s="12"/>
      <c r="GSG69" s="12"/>
      <c r="GSH69" s="11"/>
      <c r="GSI69" s="12"/>
      <c r="GSJ69" s="12"/>
      <c r="GSK69" s="12"/>
      <c r="GSL69" s="12"/>
      <c r="GSM69" s="11"/>
      <c r="GSN69" s="12"/>
      <c r="GSO69" s="12"/>
      <c r="GSP69" s="12"/>
      <c r="GSQ69" s="12"/>
      <c r="GSR69" s="11"/>
      <c r="GSS69" s="12"/>
      <c r="GST69" s="12"/>
      <c r="GSU69" s="12"/>
      <c r="GSV69" s="12"/>
      <c r="GSW69" s="11"/>
      <c r="GSX69" s="12"/>
      <c r="GSY69" s="12"/>
      <c r="GSZ69" s="12"/>
      <c r="GTA69" s="12"/>
      <c r="GTB69" s="11"/>
      <c r="GTC69" s="12"/>
      <c r="GTD69" s="12"/>
      <c r="GTE69" s="12"/>
      <c r="GTF69" s="12"/>
      <c r="GTG69" s="11"/>
      <c r="GTH69" s="12"/>
      <c r="GTI69" s="12"/>
      <c r="GTJ69" s="12"/>
      <c r="GTK69" s="12"/>
      <c r="GTL69" s="11"/>
      <c r="GTM69" s="12"/>
      <c r="GTN69" s="12"/>
      <c r="GTO69" s="12"/>
      <c r="GTP69" s="12"/>
      <c r="GTQ69" s="11"/>
      <c r="GTR69" s="12"/>
      <c r="GTS69" s="12"/>
      <c r="GTT69" s="12"/>
      <c r="GTU69" s="12"/>
      <c r="GTV69" s="11"/>
      <c r="GTW69" s="12"/>
      <c r="GTX69" s="12"/>
      <c r="GTY69" s="12"/>
      <c r="GTZ69" s="12"/>
      <c r="GUA69" s="11"/>
      <c r="GUB69" s="12"/>
      <c r="GUC69" s="12"/>
      <c r="GUD69" s="12"/>
      <c r="GUE69" s="12"/>
      <c r="GUF69" s="11"/>
      <c r="GUG69" s="12"/>
      <c r="GUH69" s="12"/>
      <c r="GUI69" s="12"/>
      <c r="GUJ69" s="12"/>
      <c r="GUK69" s="11"/>
      <c r="GUL69" s="12"/>
      <c r="GUM69" s="12"/>
      <c r="GUN69" s="12"/>
      <c r="GUO69" s="12"/>
      <c r="GUP69" s="11"/>
      <c r="GUQ69" s="12"/>
      <c r="GUR69" s="12"/>
      <c r="GUS69" s="12"/>
      <c r="GUT69" s="12"/>
      <c r="GUU69" s="11"/>
      <c r="GUV69" s="12"/>
      <c r="GUW69" s="12"/>
      <c r="GUX69" s="12"/>
      <c r="GUY69" s="12"/>
      <c r="GUZ69" s="11"/>
      <c r="GVA69" s="12"/>
      <c r="GVB69" s="12"/>
      <c r="GVC69" s="12"/>
      <c r="GVD69" s="12"/>
      <c r="GVE69" s="11"/>
      <c r="GVF69" s="12"/>
      <c r="GVG69" s="12"/>
      <c r="GVH69" s="12"/>
      <c r="GVI69" s="12"/>
      <c r="GVJ69" s="11"/>
      <c r="GVK69" s="12"/>
      <c r="GVL69" s="12"/>
      <c r="GVM69" s="12"/>
      <c r="GVN69" s="12"/>
      <c r="GVO69" s="11"/>
      <c r="GVP69" s="12"/>
      <c r="GVQ69" s="12"/>
      <c r="GVR69" s="12"/>
      <c r="GVS69" s="12"/>
      <c r="GVT69" s="11"/>
      <c r="GVU69" s="12"/>
      <c r="GVV69" s="12"/>
      <c r="GVW69" s="12"/>
      <c r="GVX69" s="12"/>
      <c r="GVY69" s="11"/>
      <c r="GVZ69" s="12"/>
      <c r="GWA69" s="12"/>
      <c r="GWB69" s="12"/>
      <c r="GWC69" s="12"/>
      <c r="GWD69" s="11"/>
      <c r="GWE69" s="12"/>
      <c r="GWF69" s="12"/>
      <c r="GWG69" s="12"/>
      <c r="GWH69" s="12"/>
      <c r="GWI69" s="11"/>
      <c r="GWJ69" s="12"/>
      <c r="GWK69" s="12"/>
      <c r="GWL69" s="12"/>
      <c r="GWM69" s="12"/>
      <c r="GWN69" s="11"/>
      <c r="GWO69" s="12"/>
      <c r="GWP69" s="12"/>
      <c r="GWQ69" s="12"/>
      <c r="GWR69" s="12"/>
      <c r="GWS69" s="11"/>
      <c r="GWT69" s="12"/>
      <c r="GWU69" s="12"/>
      <c r="GWV69" s="12"/>
      <c r="GWW69" s="12"/>
      <c r="GWX69" s="11"/>
      <c r="GWY69" s="12"/>
      <c r="GWZ69" s="12"/>
      <c r="GXA69" s="12"/>
      <c r="GXB69" s="12"/>
      <c r="GXC69" s="11"/>
      <c r="GXD69" s="12"/>
      <c r="GXE69" s="12"/>
      <c r="GXF69" s="12"/>
      <c r="GXG69" s="12"/>
      <c r="GXH69" s="11"/>
      <c r="GXI69" s="12"/>
      <c r="GXJ69" s="12"/>
      <c r="GXK69" s="12"/>
      <c r="GXL69" s="12"/>
      <c r="GXM69" s="11"/>
      <c r="GXN69" s="12"/>
      <c r="GXO69" s="12"/>
      <c r="GXP69" s="12"/>
      <c r="GXQ69" s="12"/>
      <c r="GXR69" s="11"/>
      <c r="GXS69" s="12"/>
      <c r="GXT69" s="12"/>
      <c r="GXU69" s="12"/>
      <c r="GXV69" s="12"/>
      <c r="GXW69" s="11"/>
      <c r="GXX69" s="12"/>
      <c r="GXY69" s="12"/>
      <c r="GXZ69" s="12"/>
      <c r="GYA69" s="12"/>
      <c r="GYB69" s="11"/>
      <c r="GYC69" s="12"/>
      <c r="GYD69" s="12"/>
      <c r="GYE69" s="12"/>
      <c r="GYF69" s="12"/>
      <c r="GYG69" s="11"/>
      <c r="GYH69" s="12"/>
      <c r="GYI69" s="12"/>
      <c r="GYJ69" s="12"/>
      <c r="GYK69" s="12"/>
      <c r="GYL69" s="11"/>
      <c r="GYM69" s="12"/>
      <c r="GYN69" s="12"/>
      <c r="GYO69" s="12"/>
      <c r="GYP69" s="12"/>
      <c r="GYQ69" s="11"/>
      <c r="GYR69" s="12"/>
      <c r="GYS69" s="12"/>
      <c r="GYT69" s="12"/>
      <c r="GYU69" s="12"/>
      <c r="GYV69" s="11"/>
      <c r="GYW69" s="12"/>
      <c r="GYX69" s="12"/>
      <c r="GYY69" s="12"/>
      <c r="GYZ69" s="12"/>
      <c r="GZA69" s="11"/>
      <c r="GZB69" s="12"/>
      <c r="GZC69" s="12"/>
      <c r="GZD69" s="12"/>
      <c r="GZE69" s="12"/>
      <c r="GZF69" s="11"/>
      <c r="GZG69" s="12"/>
      <c r="GZH69" s="12"/>
      <c r="GZI69" s="12"/>
      <c r="GZJ69" s="12"/>
      <c r="GZK69" s="11"/>
      <c r="GZL69" s="12"/>
      <c r="GZM69" s="12"/>
      <c r="GZN69" s="12"/>
      <c r="GZO69" s="12"/>
      <c r="GZP69" s="11"/>
      <c r="GZQ69" s="12"/>
      <c r="GZR69" s="12"/>
      <c r="GZS69" s="12"/>
      <c r="GZT69" s="12"/>
      <c r="GZU69" s="11"/>
      <c r="GZV69" s="12"/>
      <c r="GZW69" s="12"/>
      <c r="GZX69" s="12"/>
      <c r="GZY69" s="12"/>
      <c r="GZZ69" s="11"/>
      <c r="HAA69" s="12"/>
      <c r="HAB69" s="12"/>
      <c r="HAC69" s="12"/>
      <c r="HAD69" s="12"/>
      <c r="HAE69" s="11"/>
      <c r="HAF69" s="12"/>
      <c r="HAG69" s="12"/>
      <c r="HAH69" s="12"/>
      <c r="HAI69" s="12"/>
      <c r="HAJ69" s="11"/>
      <c r="HAK69" s="12"/>
      <c r="HAL69" s="12"/>
      <c r="HAM69" s="12"/>
      <c r="HAN69" s="12"/>
      <c r="HAO69" s="11"/>
      <c r="HAP69" s="12"/>
      <c r="HAQ69" s="12"/>
      <c r="HAR69" s="12"/>
      <c r="HAS69" s="12"/>
      <c r="HAT69" s="11"/>
      <c r="HAU69" s="12"/>
      <c r="HAV69" s="12"/>
      <c r="HAW69" s="12"/>
      <c r="HAX69" s="12"/>
      <c r="HAY69" s="11"/>
      <c r="HAZ69" s="12"/>
      <c r="HBA69" s="12"/>
      <c r="HBB69" s="12"/>
      <c r="HBC69" s="12"/>
      <c r="HBD69" s="11"/>
      <c r="HBE69" s="12"/>
      <c r="HBF69" s="12"/>
      <c r="HBG69" s="12"/>
      <c r="HBH69" s="12"/>
      <c r="HBI69" s="11"/>
      <c r="HBJ69" s="12"/>
      <c r="HBK69" s="12"/>
      <c r="HBL69" s="12"/>
      <c r="HBM69" s="12"/>
      <c r="HBN69" s="11"/>
      <c r="HBO69" s="12"/>
      <c r="HBP69" s="12"/>
      <c r="HBQ69" s="12"/>
      <c r="HBR69" s="12"/>
      <c r="HBS69" s="11"/>
      <c r="HBT69" s="12"/>
      <c r="HBU69" s="12"/>
      <c r="HBV69" s="12"/>
      <c r="HBW69" s="12"/>
      <c r="HBX69" s="11"/>
      <c r="HBY69" s="12"/>
      <c r="HBZ69" s="12"/>
      <c r="HCA69" s="12"/>
      <c r="HCB69" s="12"/>
      <c r="HCC69" s="11"/>
      <c r="HCD69" s="12"/>
      <c r="HCE69" s="12"/>
      <c r="HCF69" s="12"/>
      <c r="HCG69" s="12"/>
      <c r="HCH69" s="11"/>
      <c r="HCI69" s="12"/>
      <c r="HCJ69" s="12"/>
      <c r="HCK69" s="12"/>
      <c r="HCL69" s="12"/>
      <c r="HCM69" s="11"/>
      <c r="HCN69" s="12"/>
      <c r="HCO69" s="12"/>
      <c r="HCP69" s="12"/>
      <c r="HCQ69" s="12"/>
      <c r="HCR69" s="11"/>
      <c r="HCS69" s="12"/>
      <c r="HCT69" s="12"/>
      <c r="HCU69" s="12"/>
      <c r="HCV69" s="12"/>
      <c r="HCW69" s="11"/>
      <c r="HCX69" s="12"/>
      <c r="HCY69" s="12"/>
      <c r="HCZ69" s="12"/>
      <c r="HDA69" s="12"/>
      <c r="HDB69" s="11"/>
      <c r="HDC69" s="12"/>
      <c r="HDD69" s="12"/>
      <c r="HDE69" s="12"/>
      <c r="HDF69" s="12"/>
      <c r="HDG69" s="11"/>
      <c r="HDH69" s="12"/>
      <c r="HDI69" s="12"/>
      <c r="HDJ69" s="12"/>
      <c r="HDK69" s="12"/>
      <c r="HDL69" s="11"/>
      <c r="HDM69" s="12"/>
      <c r="HDN69" s="12"/>
      <c r="HDO69" s="12"/>
      <c r="HDP69" s="12"/>
      <c r="HDQ69" s="11"/>
      <c r="HDR69" s="12"/>
      <c r="HDS69" s="12"/>
      <c r="HDT69" s="12"/>
      <c r="HDU69" s="12"/>
      <c r="HDV69" s="11"/>
      <c r="HDW69" s="12"/>
      <c r="HDX69" s="12"/>
      <c r="HDY69" s="12"/>
      <c r="HDZ69" s="12"/>
      <c r="HEA69" s="11"/>
      <c r="HEB69" s="12"/>
      <c r="HEC69" s="12"/>
      <c r="HED69" s="12"/>
      <c r="HEE69" s="12"/>
      <c r="HEF69" s="11"/>
      <c r="HEG69" s="12"/>
      <c r="HEH69" s="12"/>
      <c r="HEI69" s="12"/>
      <c r="HEJ69" s="12"/>
      <c r="HEK69" s="11"/>
      <c r="HEL69" s="12"/>
      <c r="HEM69" s="12"/>
      <c r="HEN69" s="12"/>
      <c r="HEO69" s="12"/>
      <c r="HEP69" s="11"/>
      <c r="HEQ69" s="12"/>
      <c r="HER69" s="12"/>
      <c r="HES69" s="12"/>
      <c r="HET69" s="12"/>
      <c r="HEU69" s="11"/>
      <c r="HEV69" s="12"/>
      <c r="HEW69" s="12"/>
      <c r="HEX69" s="12"/>
      <c r="HEY69" s="12"/>
      <c r="HEZ69" s="11"/>
      <c r="HFA69" s="12"/>
      <c r="HFB69" s="12"/>
      <c r="HFC69" s="12"/>
      <c r="HFD69" s="12"/>
      <c r="HFE69" s="11"/>
      <c r="HFF69" s="12"/>
      <c r="HFG69" s="12"/>
      <c r="HFH69" s="12"/>
      <c r="HFI69" s="12"/>
      <c r="HFJ69" s="11"/>
      <c r="HFK69" s="12"/>
      <c r="HFL69" s="12"/>
      <c r="HFM69" s="12"/>
      <c r="HFN69" s="12"/>
      <c r="HFO69" s="11"/>
      <c r="HFP69" s="12"/>
      <c r="HFQ69" s="12"/>
      <c r="HFR69" s="12"/>
      <c r="HFS69" s="12"/>
      <c r="HFT69" s="11"/>
      <c r="HFU69" s="12"/>
      <c r="HFV69" s="12"/>
      <c r="HFW69" s="12"/>
      <c r="HFX69" s="12"/>
      <c r="HFY69" s="11"/>
      <c r="HFZ69" s="12"/>
      <c r="HGA69" s="12"/>
      <c r="HGB69" s="12"/>
      <c r="HGC69" s="12"/>
      <c r="HGD69" s="11"/>
      <c r="HGE69" s="12"/>
      <c r="HGF69" s="12"/>
      <c r="HGG69" s="12"/>
      <c r="HGH69" s="12"/>
      <c r="HGI69" s="11"/>
      <c r="HGJ69" s="12"/>
      <c r="HGK69" s="12"/>
      <c r="HGL69" s="12"/>
      <c r="HGM69" s="12"/>
      <c r="HGN69" s="11"/>
      <c r="HGO69" s="12"/>
      <c r="HGP69" s="12"/>
      <c r="HGQ69" s="12"/>
      <c r="HGR69" s="12"/>
      <c r="HGS69" s="11"/>
      <c r="HGT69" s="12"/>
      <c r="HGU69" s="12"/>
      <c r="HGV69" s="12"/>
      <c r="HGW69" s="12"/>
      <c r="HGX69" s="11"/>
      <c r="HGY69" s="12"/>
      <c r="HGZ69" s="12"/>
      <c r="HHA69" s="12"/>
      <c r="HHB69" s="12"/>
      <c r="HHC69" s="11"/>
      <c r="HHD69" s="12"/>
      <c r="HHE69" s="12"/>
      <c r="HHF69" s="12"/>
      <c r="HHG69" s="12"/>
      <c r="HHH69" s="11"/>
      <c r="HHI69" s="12"/>
      <c r="HHJ69" s="12"/>
      <c r="HHK69" s="12"/>
      <c r="HHL69" s="12"/>
      <c r="HHM69" s="11"/>
      <c r="HHN69" s="12"/>
      <c r="HHO69" s="12"/>
      <c r="HHP69" s="12"/>
      <c r="HHQ69" s="12"/>
      <c r="HHR69" s="11"/>
      <c r="HHS69" s="12"/>
      <c r="HHT69" s="12"/>
      <c r="HHU69" s="12"/>
      <c r="HHV69" s="12"/>
      <c r="HHW69" s="11"/>
      <c r="HHX69" s="12"/>
      <c r="HHY69" s="12"/>
      <c r="HHZ69" s="12"/>
      <c r="HIA69" s="12"/>
      <c r="HIB69" s="11"/>
      <c r="HIC69" s="12"/>
      <c r="HID69" s="12"/>
      <c r="HIE69" s="12"/>
      <c r="HIF69" s="12"/>
      <c r="HIG69" s="11"/>
      <c r="HIH69" s="12"/>
      <c r="HII69" s="12"/>
      <c r="HIJ69" s="12"/>
      <c r="HIK69" s="12"/>
      <c r="HIL69" s="11"/>
      <c r="HIM69" s="12"/>
      <c r="HIN69" s="12"/>
      <c r="HIO69" s="12"/>
      <c r="HIP69" s="12"/>
      <c r="HIQ69" s="11"/>
      <c r="HIR69" s="12"/>
      <c r="HIS69" s="12"/>
      <c r="HIT69" s="12"/>
      <c r="HIU69" s="12"/>
      <c r="HIV69" s="11"/>
      <c r="HIW69" s="12"/>
      <c r="HIX69" s="12"/>
      <c r="HIY69" s="12"/>
      <c r="HIZ69" s="12"/>
      <c r="HJA69" s="11"/>
      <c r="HJB69" s="12"/>
      <c r="HJC69" s="12"/>
      <c r="HJD69" s="12"/>
      <c r="HJE69" s="12"/>
      <c r="HJF69" s="11"/>
      <c r="HJG69" s="12"/>
      <c r="HJH69" s="12"/>
      <c r="HJI69" s="12"/>
      <c r="HJJ69" s="12"/>
      <c r="HJK69" s="11"/>
      <c r="HJL69" s="12"/>
      <c r="HJM69" s="12"/>
      <c r="HJN69" s="12"/>
      <c r="HJO69" s="12"/>
      <c r="HJP69" s="11"/>
      <c r="HJQ69" s="12"/>
      <c r="HJR69" s="12"/>
      <c r="HJS69" s="12"/>
      <c r="HJT69" s="12"/>
      <c r="HJU69" s="11"/>
      <c r="HJV69" s="12"/>
      <c r="HJW69" s="12"/>
      <c r="HJX69" s="12"/>
      <c r="HJY69" s="12"/>
      <c r="HJZ69" s="11"/>
      <c r="HKA69" s="12"/>
      <c r="HKB69" s="12"/>
      <c r="HKC69" s="12"/>
      <c r="HKD69" s="12"/>
      <c r="HKE69" s="11"/>
      <c r="HKF69" s="12"/>
      <c r="HKG69" s="12"/>
      <c r="HKH69" s="12"/>
      <c r="HKI69" s="12"/>
      <c r="HKJ69" s="11"/>
      <c r="HKK69" s="12"/>
      <c r="HKL69" s="12"/>
      <c r="HKM69" s="12"/>
      <c r="HKN69" s="12"/>
      <c r="HKO69" s="11"/>
      <c r="HKP69" s="12"/>
      <c r="HKQ69" s="12"/>
      <c r="HKR69" s="12"/>
      <c r="HKS69" s="12"/>
      <c r="HKT69" s="11"/>
      <c r="HKU69" s="12"/>
      <c r="HKV69" s="12"/>
      <c r="HKW69" s="12"/>
      <c r="HKX69" s="12"/>
      <c r="HKY69" s="11"/>
      <c r="HKZ69" s="12"/>
      <c r="HLA69" s="12"/>
      <c r="HLB69" s="12"/>
      <c r="HLC69" s="12"/>
      <c r="HLD69" s="11"/>
      <c r="HLE69" s="12"/>
      <c r="HLF69" s="12"/>
      <c r="HLG69" s="12"/>
      <c r="HLH69" s="12"/>
      <c r="HLI69" s="11"/>
      <c r="HLJ69" s="12"/>
      <c r="HLK69" s="12"/>
      <c r="HLL69" s="12"/>
      <c r="HLM69" s="12"/>
      <c r="HLN69" s="11"/>
      <c r="HLO69" s="12"/>
      <c r="HLP69" s="12"/>
      <c r="HLQ69" s="12"/>
      <c r="HLR69" s="12"/>
      <c r="HLS69" s="11"/>
      <c r="HLT69" s="12"/>
      <c r="HLU69" s="12"/>
      <c r="HLV69" s="12"/>
      <c r="HLW69" s="12"/>
      <c r="HLX69" s="11"/>
      <c r="HLY69" s="12"/>
      <c r="HLZ69" s="12"/>
      <c r="HMA69" s="12"/>
      <c r="HMB69" s="12"/>
      <c r="HMC69" s="11"/>
      <c r="HMD69" s="12"/>
      <c r="HME69" s="12"/>
      <c r="HMF69" s="12"/>
      <c r="HMG69" s="12"/>
      <c r="HMH69" s="11"/>
      <c r="HMI69" s="12"/>
      <c r="HMJ69" s="12"/>
      <c r="HMK69" s="12"/>
      <c r="HML69" s="12"/>
      <c r="HMM69" s="11"/>
      <c r="HMN69" s="12"/>
      <c r="HMO69" s="12"/>
      <c r="HMP69" s="12"/>
      <c r="HMQ69" s="12"/>
      <c r="HMR69" s="11"/>
      <c r="HMS69" s="12"/>
      <c r="HMT69" s="12"/>
      <c r="HMU69" s="12"/>
      <c r="HMV69" s="12"/>
      <c r="HMW69" s="11"/>
      <c r="HMX69" s="12"/>
      <c r="HMY69" s="12"/>
      <c r="HMZ69" s="12"/>
      <c r="HNA69" s="12"/>
      <c r="HNB69" s="11"/>
      <c r="HNC69" s="12"/>
      <c r="HND69" s="12"/>
      <c r="HNE69" s="12"/>
      <c r="HNF69" s="12"/>
      <c r="HNG69" s="11"/>
      <c r="HNH69" s="12"/>
      <c r="HNI69" s="12"/>
      <c r="HNJ69" s="12"/>
      <c r="HNK69" s="12"/>
      <c r="HNL69" s="11"/>
      <c r="HNM69" s="12"/>
      <c r="HNN69" s="12"/>
      <c r="HNO69" s="12"/>
      <c r="HNP69" s="12"/>
      <c r="HNQ69" s="11"/>
      <c r="HNR69" s="12"/>
      <c r="HNS69" s="12"/>
      <c r="HNT69" s="12"/>
      <c r="HNU69" s="12"/>
      <c r="HNV69" s="11"/>
      <c r="HNW69" s="12"/>
      <c r="HNX69" s="12"/>
      <c r="HNY69" s="12"/>
      <c r="HNZ69" s="12"/>
      <c r="HOA69" s="11"/>
      <c r="HOB69" s="12"/>
      <c r="HOC69" s="12"/>
      <c r="HOD69" s="12"/>
      <c r="HOE69" s="12"/>
      <c r="HOF69" s="11"/>
      <c r="HOG69" s="12"/>
      <c r="HOH69" s="12"/>
      <c r="HOI69" s="12"/>
      <c r="HOJ69" s="12"/>
      <c r="HOK69" s="11"/>
      <c r="HOL69" s="12"/>
      <c r="HOM69" s="12"/>
      <c r="HON69" s="12"/>
      <c r="HOO69" s="12"/>
      <c r="HOP69" s="11"/>
      <c r="HOQ69" s="12"/>
      <c r="HOR69" s="12"/>
      <c r="HOS69" s="12"/>
      <c r="HOT69" s="12"/>
      <c r="HOU69" s="11"/>
      <c r="HOV69" s="12"/>
      <c r="HOW69" s="12"/>
      <c r="HOX69" s="12"/>
      <c r="HOY69" s="12"/>
      <c r="HOZ69" s="11"/>
      <c r="HPA69" s="12"/>
      <c r="HPB69" s="12"/>
      <c r="HPC69" s="12"/>
      <c r="HPD69" s="12"/>
      <c r="HPE69" s="11"/>
      <c r="HPF69" s="12"/>
      <c r="HPG69" s="12"/>
      <c r="HPH69" s="12"/>
      <c r="HPI69" s="12"/>
      <c r="HPJ69" s="11"/>
      <c r="HPK69" s="12"/>
      <c r="HPL69" s="12"/>
      <c r="HPM69" s="12"/>
      <c r="HPN69" s="12"/>
      <c r="HPO69" s="11"/>
      <c r="HPP69" s="12"/>
      <c r="HPQ69" s="12"/>
      <c r="HPR69" s="12"/>
      <c r="HPS69" s="12"/>
      <c r="HPT69" s="11"/>
      <c r="HPU69" s="12"/>
      <c r="HPV69" s="12"/>
      <c r="HPW69" s="12"/>
      <c r="HPX69" s="12"/>
      <c r="HPY69" s="11"/>
      <c r="HPZ69" s="12"/>
      <c r="HQA69" s="12"/>
      <c r="HQB69" s="12"/>
      <c r="HQC69" s="12"/>
      <c r="HQD69" s="11"/>
      <c r="HQE69" s="12"/>
      <c r="HQF69" s="12"/>
      <c r="HQG69" s="12"/>
      <c r="HQH69" s="12"/>
      <c r="HQI69" s="11"/>
      <c r="HQJ69" s="12"/>
      <c r="HQK69" s="12"/>
      <c r="HQL69" s="12"/>
      <c r="HQM69" s="12"/>
      <c r="HQN69" s="11"/>
      <c r="HQO69" s="12"/>
      <c r="HQP69" s="12"/>
      <c r="HQQ69" s="12"/>
      <c r="HQR69" s="12"/>
      <c r="HQS69" s="11"/>
      <c r="HQT69" s="12"/>
      <c r="HQU69" s="12"/>
      <c r="HQV69" s="12"/>
      <c r="HQW69" s="12"/>
      <c r="HQX69" s="11"/>
      <c r="HQY69" s="12"/>
      <c r="HQZ69" s="12"/>
      <c r="HRA69" s="12"/>
      <c r="HRB69" s="12"/>
      <c r="HRC69" s="11"/>
      <c r="HRD69" s="12"/>
      <c r="HRE69" s="12"/>
      <c r="HRF69" s="12"/>
      <c r="HRG69" s="12"/>
      <c r="HRH69" s="11"/>
      <c r="HRI69" s="12"/>
      <c r="HRJ69" s="12"/>
      <c r="HRK69" s="12"/>
      <c r="HRL69" s="12"/>
      <c r="HRM69" s="11"/>
      <c r="HRN69" s="12"/>
      <c r="HRO69" s="12"/>
      <c r="HRP69" s="12"/>
      <c r="HRQ69" s="12"/>
      <c r="HRR69" s="11"/>
      <c r="HRS69" s="12"/>
      <c r="HRT69" s="12"/>
      <c r="HRU69" s="12"/>
      <c r="HRV69" s="12"/>
      <c r="HRW69" s="11"/>
      <c r="HRX69" s="12"/>
      <c r="HRY69" s="12"/>
      <c r="HRZ69" s="12"/>
      <c r="HSA69" s="12"/>
      <c r="HSB69" s="11"/>
      <c r="HSC69" s="12"/>
      <c r="HSD69" s="12"/>
      <c r="HSE69" s="12"/>
      <c r="HSF69" s="12"/>
      <c r="HSG69" s="11"/>
      <c r="HSH69" s="12"/>
      <c r="HSI69" s="12"/>
      <c r="HSJ69" s="12"/>
      <c r="HSK69" s="12"/>
      <c r="HSL69" s="11"/>
      <c r="HSM69" s="12"/>
      <c r="HSN69" s="12"/>
      <c r="HSO69" s="12"/>
      <c r="HSP69" s="12"/>
      <c r="HSQ69" s="11"/>
      <c r="HSR69" s="12"/>
      <c r="HSS69" s="12"/>
      <c r="HST69" s="12"/>
      <c r="HSU69" s="12"/>
      <c r="HSV69" s="11"/>
      <c r="HSW69" s="12"/>
      <c r="HSX69" s="12"/>
      <c r="HSY69" s="12"/>
      <c r="HSZ69" s="12"/>
      <c r="HTA69" s="11"/>
      <c r="HTB69" s="12"/>
      <c r="HTC69" s="12"/>
      <c r="HTD69" s="12"/>
      <c r="HTE69" s="12"/>
      <c r="HTF69" s="11"/>
      <c r="HTG69" s="12"/>
      <c r="HTH69" s="12"/>
      <c r="HTI69" s="12"/>
      <c r="HTJ69" s="12"/>
      <c r="HTK69" s="11"/>
      <c r="HTL69" s="12"/>
      <c r="HTM69" s="12"/>
      <c r="HTN69" s="12"/>
      <c r="HTO69" s="12"/>
      <c r="HTP69" s="11"/>
      <c r="HTQ69" s="12"/>
      <c r="HTR69" s="12"/>
      <c r="HTS69" s="12"/>
      <c r="HTT69" s="12"/>
      <c r="HTU69" s="11"/>
      <c r="HTV69" s="12"/>
      <c r="HTW69" s="12"/>
      <c r="HTX69" s="12"/>
      <c r="HTY69" s="12"/>
      <c r="HTZ69" s="11"/>
      <c r="HUA69" s="12"/>
      <c r="HUB69" s="12"/>
      <c r="HUC69" s="12"/>
      <c r="HUD69" s="12"/>
      <c r="HUE69" s="11"/>
      <c r="HUF69" s="12"/>
      <c r="HUG69" s="12"/>
      <c r="HUH69" s="12"/>
      <c r="HUI69" s="12"/>
      <c r="HUJ69" s="11"/>
      <c r="HUK69" s="12"/>
      <c r="HUL69" s="12"/>
      <c r="HUM69" s="12"/>
      <c r="HUN69" s="12"/>
      <c r="HUO69" s="11"/>
      <c r="HUP69" s="12"/>
      <c r="HUQ69" s="12"/>
      <c r="HUR69" s="12"/>
      <c r="HUS69" s="12"/>
      <c r="HUT69" s="11"/>
      <c r="HUU69" s="12"/>
      <c r="HUV69" s="12"/>
      <c r="HUW69" s="12"/>
      <c r="HUX69" s="12"/>
      <c r="HUY69" s="11"/>
      <c r="HUZ69" s="12"/>
      <c r="HVA69" s="12"/>
      <c r="HVB69" s="12"/>
      <c r="HVC69" s="12"/>
      <c r="HVD69" s="11"/>
      <c r="HVE69" s="12"/>
      <c r="HVF69" s="12"/>
      <c r="HVG69" s="12"/>
      <c r="HVH69" s="12"/>
      <c r="HVI69" s="11"/>
      <c r="HVJ69" s="12"/>
      <c r="HVK69" s="12"/>
      <c r="HVL69" s="12"/>
      <c r="HVM69" s="12"/>
      <c r="HVN69" s="11"/>
      <c r="HVO69" s="12"/>
      <c r="HVP69" s="12"/>
      <c r="HVQ69" s="12"/>
      <c r="HVR69" s="12"/>
      <c r="HVS69" s="11"/>
      <c r="HVT69" s="12"/>
      <c r="HVU69" s="12"/>
      <c r="HVV69" s="12"/>
      <c r="HVW69" s="12"/>
      <c r="HVX69" s="11"/>
      <c r="HVY69" s="12"/>
      <c r="HVZ69" s="12"/>
      <c r="HWA69" s="12"/>
      <c r="HWB69" s="12"/>
      <c r="HWC69" s="11"/>
      <c r="HWD69" s="12"/>
      <c r="HWE69" s="12"/>
      <c r="HWF69" s="12"/>
      <c r="HWG69" s="12"/>
      <c r="HWH69" s="11"/>
      <c r="HWI69" s="12"/>
      <c r="HWJ69" s="12"/>
      <c r="HWK69" s="12"/>
      <c r="HWL69" s="12"/>
      <c r="HWM69" s="11"/>
      <c r="HWN69" s="12"/>
      <c r="HWO69" s="12"/>
      <c r="HWP69" s="12"/>
      <c r="HWQ69" s="12"/>
      <c r="HWR69" s="11"/>
      <c r="HWS69" s="12"/>
      <c r="HWT69" s="12"/>
      <c r="HWU69" s="12"/>
      <c r="HWV69" s="12"/>
      <c r="HWW69" s="11"/>
      <c r="HWX69" s="12"/>
      <c r="HWY69" s="12"/>
      <c r="HWZ69" s="12"/>
      <c r="HXA69" s="12"/>
      <c r="HXB69" s="11"/>
      <c r="HXC69" s="12"/>
      <c r="HXD69" s="12"/>
      <c r="HXE69" s="12"/>
      <c r="HXF69" s="12"/>
      <c r="HXG69" s="11"/>
      <c r="HXH69" s="12"/>
      <c r="HXI69" s="12"/>
      <c r="HXJ69" s="12"/>
      <c r="HXK69" s="12"/>
      <c r="HXL69" s="11"/>
      <c r="HXM69" s="12"/>
      <c r="HXN69" s="12"/>
      <c r="HXO69" s="12"/>
      <c r="HXP69" s="12"/>
      <c r="HXQ69" s="11"/>
      <c r="HXR69" s="12"/>
      <c r="HXS69" s="12"/>
      <c r="HXT69" s="12"/>
      <c r="HXU69" s="12"/>
      <c r="HXV69" s="11"/>
      <c r="HXW69" s="12"/>
      <c r="HXX69" s="12"/>
      <c r="HXY69" s="12"/>
      <c r="HXZ69" s="12"/>
      <c r="HYA69" s="11"/>
      <c r="HYB69" s="12"/>
      <c r="HYC69" s="12"/>
      <c r="HYD69" s="12"/>
      <c r="HYE69" s="12"/>
      <c r="HYF69" s="11"/>
      <c r="HYG69" s="12"/>
      <c r="HYH69" s="12"/>
      <c r="HYI69" s="12"/>
      <c r="HYJ69" s="12"/>
      <c r="HYK69" s="11"/>
      <c r="HYL69" s="12"/>
      <c r="HYM69" s="12"/>
      <c r="HYN69" s="12"/>
      <c r="HYO69" s="12"/>
      <c r="HYP69" s="11"/>
      <c r="HYQ69" s="12"/>
      <c r="HYR69" s="12"/>
      <c r="HYS69" s="12"/>
      <c r="HYT69" s="12"/>
      <c r="HYU69" s="11"/>
      <c r="HYV69" s="12"/>
      <c r="HYW69" s="12"/>
      <c r="HYX69" s="12"/>
      <c r="HYY69" s="12"/>
      <c r="HYZ69" s="11"/>
      <c r="HZA69" s="12"/>
      <c r="HZB69" s="12"/>
      <c r="HZC69" s="12"/>
      <c r="HZD69" s="12"/>
      <c r="HZE69" s="11"/>
      <c r="HZF69" s="12"/>
      <c r="HZG69" s="12"/>
      <c r="HZH69" s="12"/>
      <c r="HZI69" s="12"/>
      <c r="HZJ69" s="11"/>
      <c r="HZK69" s="12"/>
      <c r="HZL69" s="12"/>
      <c r="HZM69" s="12"/>
      <c r="HZN69" s="12"/>
      <c r="HZO69" s="11"/>
      <c r="HZP69" s="12"/>
      <c r="HZQ69" s="12"/>
      <c r="HZR69" s="12"/>
      <c r="HZS69" s="12"/>
      <c r="HZT69" s="11"/>
      <c r="HZU69" s="12"/>
      <c r="HZV69" s="12"/>
      <c r="HZW69" s="12"/>
      <c r="HZX69" s="12"/>
      <c r="HZY69" s="11"/>
      <c r="HZZ69" s="12"/>
      <c r="IAA69" s="12"/>
      <c r="IAB69" s="12"/>
      <c r="IAC69" s="12"/>
      <c r="IAD69" s="11"/>
      <c r="IAE69" s="12"/>
      <c r="IAF69" s="12"/>
      <c r="IAG69" s="12"/>
      <c r="IAH69" s="12"/>
      <c r="IAI69" s="11"/>
      <c r="IAJ69" s="12"/>
      <c r="IAK69" s="12"/>
      <c r="IAL69" s="12"/>
      <c r="IAM69" s="12"/>
      <c r="IAN69" s="11"/>
      <c r="IAO69" s="12"/>
      <c r="IAP69" s="12"/>
      <c r="IAQ69" s="12"/>
      <c r="IAR69" s="12"/>
      <c r="IAS69" s="11"/>
      <c r="IAT69" s="12"/>
      <c r="IAU69" s="12"/>
      <c r="IAV69" s="12"/>
      <c r="IAW69" s="12"/>
      <c r="IAX69" s="11"/>
      <c r="IAY69" s="12"/>
      <c r="IAZ69" s="12"/>
      <c r="IBA69" s="12"/>
      <c r="IBB69" s="12"/>
      <c r="IBC69" s="11"/>
      <c r="IBD69" s="12"/>
      <c r="IBE69" s="12"/>
      <c r="IBF69" s="12"/>
      <c r="IBG69" s="12"/>
      <c r="IBH69" s="11"/>
      <c r="IBI69" s="12"/>
      <c r="IBJ69" s="12"/>
      <c r="IBK69" s="12"/>
      <c r="IBL69" s="12"/>
      <c r="IBM69" s="11"/>
      <c r="IBN69" s="12"/>
      <c r="IBO69" s="12"/>
      <c r="IBP69" s="12"/>
      <c r="IBQ69" s="12"/>
      <c r="IBR69" s="11"/>
      <c r="IBS69" s="12"/>
      <c r="IBT69" s="12"/>
      <c r="IBU69" s="12"/>
      <c r="IBV69" s="12"/>
      <c r="IBW69" s="11"/>
      <c r="IBX69" s="12"/>
      <c r="IBY69" s="12"/>
      <c r="IBZ69" s="12"/>
      <c r="ICA69" s="12"/>
      <c r="ICB69" s="11"/>
      <c r="ICC69" s="12"/>
      <c r="ICD69" s="12"/>
      <c r="ICE69" s="12"/>
      <c r="ICF69" s="12"/>
      <c r="ICG69" s="11"/>
      <c r="ICH69" s="12"/>
      <c r="ICI69" s="12"/>
      <c r="ICJ69" s="12"/>
      <c r="ICK69" s="12"/>
      <c r="ICL69" s="11"/>
      <c r="ICM69" s="12"/>
      <c r="ICN69" s="12"/>
      <c r="ICO69" s="12"/>
      <c r="ICP69" s="12"/>
      <c r="ICQ69" s="11"/>
      <c r="ICR69" s="12"/>
      <c r="ICS69" s="12"/>
      <c r="ICT69" s="12"/>
      <c r="ICU69" s="12"/>
      <c r="ICV69" s="11"/>
      <c r="ICW69" s="12"/>
      <c r="ICX69" s="12"/>
      <c r="ICY69" s="12"/>
      <c r="ICZ69" s="12"/>
      <c r="IDA69" s="11"/>
      <c r="IDB69" s="12"/>
      <c r="IDC69" s="12"/>
      <c r="IDD69" s="12"/>
      <c r="IDE69" s="12"/>
      <c r="IDF69" s="11"/>
      <c r="IDG69" s="12"/>
      <c r="IDH69" s="12"/>
      <c r="IDI69" s="12"/>
      <c r="IDJ69" s="12"/>
      <c r="IDK69" s="11"/>
      <c r="IDL69" s="12"/>
      <c r="IDM69" s="12"/>
      <c r="IDN69" s="12"/>
      <c r="IDO69" s="12"/>
      <c r="IDP69" s="11"/>
      <c r="IDQ69" s="12"/>
      <c r="IDR69" s="12"/>
      <c r="IDS69" s="12"/>
      <c r="IDT69" s="12"/>
      <c r="IDU69" s="11"/>
      <c r="IDV69" s="12"/>
      <c r="IDW69" s="12"/>
      <c r="IDX69" s="12"/>
      <c r="IDY69" s="12"/>
      <c r="IDZ69" s="11"/>
      <c r="IEA69" s="12"/>
      <c r="IEB69" s="12"/>
      <c r="IEC69" s="12"/>
      <c r="IED69" s="12"/>
      <c r="IEE69" s="11"/>
      <c r="IEF69" s="12"/>
      <c r="IEG69" s="12"/>
      <c r="IEH69" s="12"/>
      <c r="IEI69" s="12"/>
      <c r="IEJ69" s="11"/>
      <c r="IEK69" s="12"/>
      <c r="IEL69" s="12"/>
      <c r="IEM69" s="12"/>
      <c r="IEN69" s="12"/>
      <c r="IEO69" s="11"/>
      <c r="IEP69" s="12"/>
      <c r="IEQ69" s="12"/>
      <c r="IER69" s="12"/>
      <c r="IES69" s="12"/>
      <c r="IET69" s="11"/>
      <c r="IEU69" s="12"/>
      <c r="IEV69" s="12"/>
      <c r="IEW69" s="12"/>
      <c r="IEX69" s="12"/>
      <c r="IEY69" s="11"/>
      <c r="IEZ69" s="12"/>
      <c r="IFA69" s="12"/>
      <c r="IFB69" s="12"/>
      <c r="IFC69" s="12"/>
      <c r="IFD69" s="11"/>
      <c r="IFE69" s="12"/>
      <c r="IFF69" s="12"/>
      <c r="IFG69" s="12"/>
      <c r="IFH69" s="12"/>
      <c r="IFI69" s="11"/>
      <c r="IFJ69" s="12"/>
      <c r="IFK69" s="12"/>
      <c r="IFL69" s="12"/>
      <c r="IFM69" s="12"/>
      <c r="IFN69" s="11"/>
      <c r="IFO69" s="12"/>
      <c r="IFP69" s="12"/>
      <c r="IFQ69" s="12"/>
      <c r="IFR69" s="12"/>
      <c r="IFS69" s="11"/>
      <c r="IFT69" s="12"/>
      <c r="IFU69" s="12"/>
      <c r="IFV69" s="12"/>
      <c r="IFW69" s="12"/>
      <c r="IFX69" s="11"/>
      <c r="IFY69" s="12"/>
      <c r="IFZ69" s="12"/>
      <c r="IGA69" s="12"/>
      <c r="IGB69" s="12"/>
      <c r="IGC69" s="11"/>
      <c r="IGD69" s="12"/>
      <c r="IGE69" s="12"/>
      <c r="IGF69" s="12"/>
      <c r="IGG69" s="12"/>
      <c r="IGH69" s="11"/>
      <c r="IGI69" s="12"/>
      <c r="IGJ69" s="12"/>
      <c r="IGK69" s="12"/>
      <c r="IGL69" s="12"/>
      <c r="IGM69" s="11"/>
      <c r="IGN69" s="12"/>
      <c r="IGO69" s="12"/>
      <c r="IGP69" s="12"/>
      <c r="IGQ69" s="12"/>
      <c r="IGR69" s="11"/>
      <c r="IGS69" s="12"/>
      <c r="IGT69" s="12"/>
      <c r="IGU69" s="12"/>
      <c r="IGV69" s="12"/>
      <c r="IGW69" s="11"/>
      <c r="IGX69" s="12"/>
      <c r="IGY69" s="12"/>
      <c r="IGZ69" s="12"/>
      <c r="IHA69" s="12"/>
      <c r="IHB69" s="11"/>
      <c r="IHC69" s="12"/>
      <c r="IHD69" s="12"/>
      <c r="IHE69" s="12"/>
      <c r="IHF69" s="12"/>
      <c r="IHG69" s="11"/>
      <c r="IHH69" s="12"/>
      <c r="IHI69" s="12"/>
      <c r="IHJ69" s="12"/>
      <c r="IHK69" s="12"/>
      <c r="IHL69" s="11"/>
      <c r="IHM69" s="12"/>
      <c r="IHN69" s="12"/>
      <c r="IHO69" s="12"/>
      <c r="IHP69" s="12"/>
      <c r="IHQ69" s="11"/>
      <c r="IHR69" s="12"/>
      <c r="IHS69" s="12"/>
      <c r="IHT69" s="12"/>
      <c r="IHU69" s="12"/>
      <c r="IHV69" s="11"/>
      <c r="IHW69" s="12"/>
      <c r="IHX69" s="12"/>
      <c r="IHY69" s="12"/>
      <c r="IHZ69" s="12"/>
      <c r="IIA69" s="11"/>
      <c r="IIB69" s="12"/>
      <c r="IIC69" s="12"/>
      <c r="IID69" s="12"/>
      <c r="IIE69" s="12"/>
      <c r="IIF69" s="11"/>
      <c r="IIG69" s="12"/>
      <c r="IIH69" s="12"/>
      <c r="III69" s="12"/>
      <c r="IIJ69" s="12"/>
      <c r="IIK69" s="11"/>
      <c r="IIL69" s="12"/>
      <c r="IIM69" s="12"/>
      <c r="IIN69" s="12"/>
      <c r="IIO69" s="12"/>
      <c r="IIP69" s="11"/>
      <c r="IIQ69" s="12"/>
      <c r="IIR69" s="12"/>
      <c r="IIS69" s="12"/>
      <c r="IIT69" s="12"/>
      <c r="IIU69" s="11"/>
      <c r="IIV69" s="12"/>
      <c r="IIW69" s="12"/>
      <c r="IIX69" s="12"/>
      <c r="IIY69" s="12"/>
      <c r="IIZ69" s="11"/>
      <c r="IJA69" s="12"/>
      <c r="IJB69" s="12"/>
      <c r="IJC69" s="12"/>
      <c r="IJD69" s="12"/>
      <c r="IJE69" s="11"/>
      <c r="IJF69" s="12"/>
      <c r="IJG69" s="12"/>
      <c r="IJH69" s="12"/>
      <c r="IJI69" s="12"/>
      <c r="IJJ69" s="11"/>
      <c r="IJK69" s="12"/>
      <c r="IJL69" s="12"/>
      <c r="IJM69" s="12"/>
      <c r="IJN69" s="12"/>
      <c r="IJO69" s="11"/>
      <c r="IJP69" s="12"/>
      <c r="IJQ69" s="12"/>
      <c r="IJR69" s="12"/>
      <c r="IJS69" s="12"/>
      <c r="IJT69" s="11"/>
      <c r="IJU69" s="12"/>
      <c r="IJV69" s="12"/>
      <c r="IJW69" s="12"/>
      <c r="IJX69" s="12"/>
      <c r="IJY69" s="11"/>
      <c r="IJZ69" s="12"/>
      <c r="IKA69" s="12"/>
      <c r="IKB69" s="12"/>
      <c r="IKC69" s="12"/>
      <c r="IKD69" s="11"/>
      <c r="IKE69" s="12"/>
      <c r="IKF69" s="12"/>
      <c r="IKG69" s="12"/>
      <c r="IKH69" s="12"/>
      <c r="IKI69" s="11"/>
      <c r="IKJ69" s="12"/>
      <c r="IKK69" s="12"/>
      <c r="IKL69" s="12"/>
      <c r="IKM69" s="12"/>
      <c r="IKN69" s="11"/>
      <c r="IKO69" s="12"/>
      <c r="IKP69" s="12"/>
      <c r="IKQ69" s="12"/>
      <c r="IKR69" s="12"/>
      <c r="IKS69" s="11"/>
      <c r="IKT69" s="12"/>
      <c r="IKU69" s="12"/>
      <c r="IKV69" s="12"/>
      <c r="IKW69" s="12"/>
      <c r="IKX69" s="11"/>
      <c r="IKY69" s="12"/>
      <c r="IKZ69" s="12"/>
      <c r="ILA69" s="12"/>
      <c r="ILB69" s="12"/>
      <c r="ILC69" s="11"/>
      <c r="ILD69" s="12"/>
      <c r="ILE69" s="12"/>
      <c r="ILF69" s="12"/>
      <c r="ILG69" s="12"/>
      <c r="ILH69" s="11"/>
      <c r="ILI69" s="12"/>
      <c r="ILJ69" s="12"/>
      <c r="ILK69" s="12"/>
      <c r="ILL69" s="12"/>
      <c r="ILM69" s="11"/>
      <c r="ILN69" s="12"/>
      <c r="ILO69" s="12"/>
      <c r="ILP69" s="12"/>
      <c r="ILQ69" s="12"/>
      <c r="ILR69" s="11"/>
      <c r="ILS69" s="12"/>
      <c r="ILT69" s="12"/>
      <c r="ILU69" s="12"/>
      <c r="ILV69" s="12"/>
      <c r="ILW69" s="11"/>
      <c r="ILX69" s="12"/>
      <c r="ILY69" s="12"/>
      <c r="ILZ69" s="12"/>
      <c r="IMA69" s="12"/>
      <c r="IMB69" s="11"/>
      <c r="IMC69" s="12"/>
      <c r="IMD69" s="12"/>
      <c r="IME69" s="12"/>
      <c r="IMF69" s="12"/>
      <c r="IMG69" s="11"/>
      <c r="IMH69" s="12"/>
      <c r="IMI69" s="12"/>
      <c r="IMJ69" s="12"/>
      <c r="IMK69" s="12"/>
      <c r="IML69" s="11"/>
      <c r="IMM69" s="12"/>
      <c r="IMN69" s="12"/>
      <c r="IMO69" s="12"/>
      <c r="IMP69" s="12"/>
      <c r="IMQ69" s="11"/>
      <c r="IMR69" s="12"/>
      <c r="IMS69" s="12"/>
      <c r="IMT69" s="12"/>
      <c r="IMU69" s="12"/>
      <c r="IMV69" s="11"/>
      <c r="IMW69" s="12"/>
      <c r="IMX69" s="12"/>
      <c r="IMY69" s="12"/>
      <c r="IMZ69" s="12"/>
      <c r="INA69" s="11"/>
      <c r="INB69" s="12"/>
      <c r="INC69" s="12"/>
      <c r="IND69" s="12"/>
      <c r="INE69" s="12"/>
      <c r="INF69" s="11"/>
      <c r="ING69" s="12"/>
      <c r="INH69" s="12"/>
      <c r="INI69" s="12"/>
      <c r="INJ69" s="12"/>
      <c r="INK69" s="11"/>
      <c r="INL69" s="12"/>
      <c r="INM69" s="12"/>
      <c r="INN69" s="12"/>
      <c r="INO69" s="12"/>
      <c r="INP69" s="11"/>
      <c r="INQ69" s="12"/>
      <c r="INR69" s="12"/>
      <c r="INS69" s="12"/>
      <c r="INT69" s="12"/>
      <c r="INU69" s="11"/>
      <c r="INV69" s="12"/>
      <c r="INW69" s="12"/>
      <c r="INX69" s="12"/>
      <c r="INY69" s="12"/>
      <c r="INZ69" s="11"/>
      <c r="IOA69" s="12"/>
      <c r="IOB69" s="12"/>
      <c r="IOC69" s="12"/>
      <c r="IOD69" s="12"/>
      <c r="IOE69" s="11"/>
      <c r="IOF69" s="12"/>
      <c r="IOG69" s="12"/>
      <c r="IOH69" s="12"/>
      <c r="IOI69" s="12"/>
      <c r="IOJ69" s="11"/>
      <c r="IOK69" s="12"/>
      <c r="IOL69" s="12"/>
      <c r="IOM69" s="12"/>
      <c r="ION69" s="12"/>
      <c r="IOO69" s="11"/>
      <c r="IOP69" s="12"/>
      <c r="IOQ69" s="12"/>
      <c r="IOR69" s="12"/>
      <c r="IOS69" s="12"/>
      <c r="IOT69" s="11"/>
      <c r="IOU69" s="12"/>
      <c r="IOV69" s="12"/>
      <c r="IOW69" s="12"/>
      <c r="IOX69" s="12"/>
      <c r="IOY69" s="11"/>
      <c r="IOZ69" s="12"/>
      <c r="IPA69" s="12"/>
      <c r="IPB69" s="12"/>
      <c r="IPC69" s="12"/>
      <c r="IPD69" s="11"/>
      <c r="IPE69" s="12"/>
      <c r="IPF69" s="12"/>
      <c r="IPG69" s="12"/>
      <c r="IPH69" s="12"/>
      <c r="IPI69" s="11"/>
      <c r="IPJ69" s="12"/>
      <c r="IPK69" s="12"/>
      <c r="IPL69" s="12"/>
      <c r="IPM69" s="12"/>
      <c r="IPN69" s="11"/>
      <c r="IPO69" s="12"/>
      <c r="IPP69" s="12"/>
      <c r="IPQ69" s="12"/>
      <c r="IPR69" s="12"/>
      <c r="IPS69" s="11"/>
      <c r="IPT69" s="12"/>
      <c r="IPU69" s="12"/>
      <c r="IPV69" s="12"/>
      <c r="IPW69" s="12"/>
      <c r="IPX69" s="11"/>
      <c r="IPY69" s="12"/>
      <c r="IPZ69" s="12"/>
      <c r="IQA69" s="12"/>
      <c r="IQB69" s="12"/>
      <c r="IQC69" s="11"/>
      <c r="IQD69" s="12"/>
      <c r="IQE69" s="12"/>
      <c r="IQF69" s="12"/>
      <c r="IQG69" s="12"/>
      <c r="IQH69" s="11"/>
      <c r="IQI69" s="12"/>
      <c r="IQJ69" s="12"/>
      <c r="IQK69" s="12"/>
      <c r="IQL69" s="12"/>
      <c r="IQM69" s="11"/>
      <c r="IQN69" s="12"/>
      <c r="IQO69" s="12"/>
      <c r="IQP69" s="12"/>
      <c r="IQQ69" s="12"/>
      <c r="IQR69" s="11"/>
      <c r="IQS69" s="12"/>
      <c r="IQT69" s="12"/>
      <c r="IQU69" s="12"/>
      <c r="IQV69" s="12"/>
      <c r="IQW69" s="11"/>
      <c r="IQX69" s="12"/>
      <c r="IQY69" s="12"/>
      <c r="IQZ69" s="12"/>
      <c r="IRA69" s="12"/>
      <c r="IRB69" s="11"/>
      <c r="IRC69" s="12"/>
      <c r="IRD69" s="12"/>
      <c r="IRE69" s="12"/>
      <c r="IRF69" s="12"/>
      <c r="IRG69" s="11"/>
      <c r="IRH69" s="12"/>
      <c r="IRI69" s="12"/>
      <c r="IRJ69" s="12"/>
      <c r="IRK69" s="12"/>
      <c r="IRL69" s="11"/>
      <c r="IRM69" s="12"/>
      <c r="IRN69" s="12"/>
      <c r="IRO69" s="12"/>
      <c r="IRP69" s="12"/>
      <c r="IRQ69" s="11"/>
      <c r="IRR69" s="12"/>
      <c r="IRS69" s="12"/>
      <c r="IRT69" s="12"/>
      <c r="IRU69" s="12"/>
      <c r="IRV69" s="11"/>
      <c r="IRW69" s="12"/>
      <c r="IRX69" s="12"/>
      <c r="IRY69" s="12"/>
      <c r="IRZ69" s="12"/>
      <c r="ISA69" s="11"/>
      <c r="ISB69" s="12"/>
      <c r="ISC69" s="12"/>
      <c r="ISD69" s="12"/>
      <c r="ISE69" s="12"/>
      <c r="ISF69" s="11"/>
      <c r="ISG69" s="12"/>
      <c r="ISH69" s="12"/>
      <c r="ISI69" s="12"/>
      <c r="ISJ69" s="12"/>
      <c r="ISK69" s="11"/>
      <c r="ISL69" s="12"/>
      <c r="ISM69" s="12"/>
      <c r="ISN69" s="12"/>
      <c r="ISO69" s="12"/>
      <c r="ISP69" s="11"/>
      <c r="ISQ69" s="12"/>
      <c r="ISR69" s="12"/>
      <c r="ISS69" s="12"/>
      <c r="IST69" s="12"/>
      <c r="ISU69" s="11"/>
      <c r="ISV69" s="12"/>
      <c r="ISW69" s="12"/>
      <c r="ISX69" s="12"/>
      <c r="ISY69" s="12"/>
      <c r="ISZ69" s="11"/>
      <c r="ITA69" s="12"/>
      <c r="ITB69" s="12"/>
      <c r="ITC69" s="12"/>
      <c r="ITD69" s="12"/>
      <c r="ITE69" s="11"/>
      <c r="ITF69" s="12"/>
      <c r="ITG69" s="12"/>
      <c r="ITH69" s="12"/>
      <c r="ITI69" s="12"/>
      <c r="ITJ69" s="11"/>
      <c r="ITK69" s="12"/>
      <c r="ITL69" s="12"/>
      <c r="ITM69" s="12"/>
      <c r="ITN69" s="12"/>
      <c r="ITO69" s="11"/>
      <c r="ITP69" s="12"/>
      <c r="ITQ69" s="12"/>
      <c r="ITR69" s="12"/>
      <c r="ITS69" s="12"/>
      <c r="ITT69" s="11"/>
      <c r="ITU69" s="12"/>
      <c r="ITV69" s="12"/>
      <c r="ITW69" s="12"/>
      <c r="ITX69" s="12"/>
      <c r="ITY69" s="11"/>
      <c r="ITZ69" s="12"/>
      <c r="IUA69" s="12"/>
      <c r="IUB69" s="12"/>
      <c r="IUC69" s="12"/>
      <c r="IUD69" s="11"/>
      <c r="IUE69" s="12"/>
      <c r="IUF69" s="12"/>
      <c r="IUG69" s="12"/>
      <c r="IUH69" s="12"/>
      <c r="IUI69" s="11"/>
      <c r="IUJ69" s="12"/>
      <c r="IUK69" s="12"/>
      <c r="IUL69" s="12"/>
      <c r="IUM69" s="12"/>
      <c r="IUN69" s="11"/>
      <c r="IUO69" s="12"/>
      <c r="IUP69" s="12"/>
      <c r="IUQ69" s="12"/>
      <c r="IUR69" s="12"/>
      <c r="IUS69" s="11"/>
      <c r="IUT69" s="12"/>
      <c r="IUU69" s="12"/>
      <c r="IUV69" s="12"/>
      <c r="IUW69" s="12"/>
      <c r="IUX69" s="11"/>
      <c r="IUY69" s="12"/>
      <c r="IUZ69" s="12"/>
      <c r="IVA69" s="12"/>
      <c r="IVB69" s="12"/>
      <c r="IVC69" s="11"/>
      <c r="IVD69" s="12"/>
      <c r="IVE69" s="12"/>
      <c r="IVF69" s="12"/>
      <c r="IVG69" s="12"/>
      <c r="IVH69" s="11"/>
      <c r="IVI69" s="12"/>
      <c r="IVJ69" s="12"/>
      <c r="IVK69" s="12"/>
      <c r="IVL69" s="12"/>
      <c r="IVM69" s="11"/>
      <c r="IVN69" s="12"/>
      <c r="IVO69" s="12"/>
      <c r="IVP69" s="12"/>
      <c r="IVQ69" s="12"/>
      <c r="IVR69" s="11"/>
      <c r="IVS69" s="12"/>
      <c r="IVT69" s="12"/>
      <c r="IVU69" s="12"/>
      <c r="IVV69" s="12"/>
      <c r="IVW69" s="11"/>
      <c r="IVX69" s="12"/>
      <c r="IVY69" s="12"/>
      <c r="IVZ69" s="12"/>
      <c r="IWA69" s="12"/>
      <c r="IWB69" s="11"/>
      <c r="IWC69" s="12"/>
      <c r="IWD69" s="12"/>
      <c r="IWE69" s="12"/>
      <c r="IWF69" s="12"/>
      <c r="IWG69" s="11"/>
      <c r="IWH69" s="12"/>
      <c r="IWI69" s="12"/>
      <c r="IWJ69" s="12"/>
      <c r="IWK69" s="12"/>
      <c r="IWL69" s="11"/>
      <c r="IWM69" s="12"/>
      <c r="IWN69" s="12"/>
      <c r="IWO69" s="12"/>
      <c r="IWP69" s="12"/>
      <c r="IWQ69" s="11"/>
      <c r="IWR69" s="12"/>
      <c r="IWS69" s="12"/>
      <c r="IWT69" s="12"/>
      <c r="IWU69" s="12"/>
      <c r="IWV69" s="11"/>
      <c r="IWW69" s="12"/>
      <c r="IWX69" s="12"/>
      <c r="IWY69" s="12"/>
      <c r="IWZ69" s="12"/>
      <c r="IXA69" s="11"/>
      <c r="IXB69" s="12"/>
      <c r="IXC69" s="12"/>
      <c r="IXD69" s="12"/>
      <c r="IXE69" s="12"/>
      <c r="IXF69" s="11"/>
      <c r="IXG69" s="12"/>
      <c r="IXH69" s="12"/>
      <c r="IXI69" s="12"/>
      <c r="IXJ69" s="12"/>
      <c r="IXK69" s="11"/>
      <c r="IXL69" s="12"/>
      <c r="IXM69" s="12"/>
      <c r="IXN69" s="12"/>
      <c r="IXO69" s="12"/>
      <c r="IXP69" s="11"/>
      <c r="IXQ69" s="12"/>
      <c r="IXR69" s="12"/>
      <c r="IXS69" s="12"/>
      <c r="IXT69" s="12"/>
      <c r="IXU69" s="11"/>
      <c r="IXV69" s="12"/>
      <c r="IXW69" s="12"/>
      <c r="IXX69" s="12"/>
      <c r="IXY69" s="12"/>
      <c r="IXZ69" s="11"/>
      <c r="IYA69" s="12"/>
      <c r="IYB69" s="12"/>
      <c r="IYC69" s="12"/>
      <c r="IYD69" s="12"/>
      <c r="IYE69" s="11"/>
      <c r="IYF69" s="12"/>
      <c r="IYG69" s="12"/>
      <c r="IYH69" s="12"/>
      <c r="IYI69" s="12"/>
      <c r="IYJ69" s="11"/>
      <c r="IYK69" s="12"/>
      <c r="IYL69" s="12"/>
      <c r="IYM69" s="12"/>
      <c r="IYN69" s="12"/>
      <c r="IYO69" s="11"/>
      <c r="IYP69" s="12"/>
      <c r="IYQ69" s="12"/>
      <c r="IYR69" s="12"/>
      <c r="IYS69" s="12"/>
      <c r="IYT69" s="11"/>
      <c r="IYU69" s="12"/>
      <c r="IYV69" s="12"/>
      <c r="IYW69" s="12"/>
      <c r="IYX69" s="12"/>
      <c r="IYY69" s="11"/>
      <c r="IYZ69" s="12"/>
      <c r="IZA69" s="12"/>
      <c r="IZB69" s="12"/>
      <c r="IZC69" s="12"/>
      <c r="IZD69" s="11"/>
      <c r="IZE69" s="12"/>
      <c r="IZF69" s="12"/>
      <c r="IZG69" s="12"/>
      <c r="IZH69" s="12"/>
      <c r="IZI69" s="11"/>
      <c r="IZJ69" s="12"/>
      <c r="IZK69" s="12"/>
      <c r="IZL69" s="12"/>
      <c r="IZM69" s="12"/>
      <c r="IZN69" s="11"/>
      <c r="IZO69" s="12"/>
      <c r="IZP69" s="12"/>
      <c r="IZQ69" s="12"/>
      <c r="IZR69" s="12"/>
      <c r="IZS69" s="11"/>
      <c r="IZT69" s="12"/>
      <c r="IZU69" s="12"/>
      <c r="IZV69" s="12"/>
      <c r="IZW69" s="12"/>
      <c r="IZX69" s="11"/>
      <c r="IZY69" s="12"/>
      <c r="IZZ69" s="12"/>
      <c r="JAA69" s="12"/>
      <c r="JAB69" s="12"/>
      <c r="JAC69" s="11"/>
      <c r="JAD69" s="12"/>
      <c r="JAE69" s="12"/>
      <c r="JAF69" s="12"/>
      <c r="JAG69" s="12"/>
      <c r="JAH69" s="11"/>
      <c r="JAI69" s="12"/>
      <c r="JAJ69" s="12"/>
      <c r="JAK69" s="12"/>
      <c r="JAL69" s="12"/>
      <c r="JAM69" s="11"/>
      <c r="JAN69" s="12"/>
      <c r="JAO69" s="12"/>
      <c r="JAP69" s="12"/>
      <c r="JAQ69" s="12"/>
      <c r="JAR69" s="11"/>
      <c r="JAS69" s="12"/>
      <c r="JAT69" s="12"/>
      <c r="JAU69" s="12"/>
      <c r="JAV69" s="12"/>
      <c r="JAW69" s="11"/>
      <c r="JAX69" s="12"/>
      <c r="JAY69" s="12"/>
      <c r="JAZ69" s="12"/>
      <c r="JBA69" s="12"/>
      <c r="JBB69" s="11"/>
      <c r="JBC69" s="12"/>
      <c r="JBD69" s="12"/>
      <c r="JBE69" s="12"/>
      <c r="JBF69" s="12"/>
      <c r="JBG69" s="11"/>
      <c r="JBH69" s="12"/>
      <c r="JBI69" s="12"/>
      <c r="JBJ69" s="12"/>
      <c r="JBK69" s="12"/>
      <c r="JBL69" s="11"/>
      <c r="JBM69" s="12"/>
      <c r="JBN69" s="12"/>
      <c r="JBO69" s="12"/>
      <c r="JBP69" s="12"/>
      <c r="JBQ69" s="11"/>
      <c r="JBR69" s="12"/>
      <c r="JBS69" s="12"/>
      <c r="JBT69" s="12"/>
      <c r="JBU69" s="12"/>
      <c r="JBV69" s="11"/>
      <c r="JBW69" s="12"/>
      <c r="JBX69" s="12"/>
      <c r="JBY69" s="12"/>
      <c r="JBZ69" s="12"/>
      <c r="JCA69" s="11"/>
      <c r="JCB69" s="12"/>
      <c r="JCC69" s="12"/>
      <c r="JCD69" s="12"/>
      <c r="JCE69" s="12"/>
      <c r="JCF69" s="11"/>
      <c r="JCG69" s="12"/>
      <c r="JCH69" s="12"/>
      <c r="JCI69" s="12"/>
      <c r="JCJ69" s="12"/>
      <c r="JCK69" s="11"/>
      <c r="JCL69" s="12"/>
      <c r="JCM69" s="12"/>
      <c r="JCN69" s="12"/>
      <c r="JCO69" s="12"/>
      <c r="JCP69" s="11"/>
      <c r="JCQ69" s="12"/>
      <c r="JCR69" s="12"/>
      <c r="JCS69" s="12"/>
      <c r="JCT69" s="12"/>
      <c r="JCU69" s="11"/>
      <c r="JCV69" s="12"/>
      <c r="JCW69" s="12"/>
      <c r="JCX69" s="12"/>
      <c r="JCY69" s="12"/>
      <c r="JCZ69" s="11"/>
      <c r="JDA69" s="12"/>
      <c r="JDB69" s="12"/>
      <c r="JDC69" s="12"/>
      <c r="JDD69" s="12"/>
      <c r="JDE69" s="11"/>
      <c r="JDF69" s="12"/>
      <c r="JDG69" s="12"/>
      <c r="JDH69" s="12"/>
      <c r="JDI69" s="12"/>
      <c r="JDJ69" s="11"/>
      <c r="JDK69" s="12"/>
      <c r="JDL69" s="12"/>
      <c r="JDM69" s="12"/>
      <c r="JDN69" s="12"/>
      <c r="JDO69" s="11"/>
      <c r="JDP69" s="12"/>
      <c r="JDQ69" s="12"/>
      <c r="JDR69" s="12"/>
      <c r="JDS69" s="12"/>
      <c r="JDT69" s="11"/>
      <c r="JDU69" s="12"/>
      <c r="JDV69" s="12"/>
      <c r="JDW69" s="12"/>
      <c r="JDX69" s="12"/>
      <c r="JDY69" s="11"/>
      <c r="JDZ69" s="12"/>
      <c r="JEA69" s="12"/>
      <c r="JEB69" s="12"/>
      <c r="JEC69" s="12"/>
      <c r="JED69" s="11"/>
      <c r="JEE69" s="12"/>
      <c r="JEF69" s="12"/>
      <c r="JEG69" s="12"/>
      <c r="JEH69" s="12"/>
      <c r="JEI69" s="11"/>
      <c r="JEJ69" s="12"/>
      <c r="JEK69" s="12"/>
      <c r="JEL69" s="12"/>
      <c r="JEM69" s="12"/>
      <c r="JEN69" s="11"/>
      <c r="JEO69" s="12"/>
      <c r="JEP69" s="12"/>
      <c r="JEQ69" s="12"/>
      <c r="JER69" s="12"/>
      <c r="JES69" s="11"/>
      <c r="JET69" s="12"/>
      <c r="JEU69" s="12"/>
      <c r="JEV69" s="12"/>
      <c r="JEW69" s="12"/>
      <c r="JEX69" s="11"/>
      <c r="JEY69" s="12"/>
      <c r="JEZ69" s="12"/>
      <c r="JFA69" s="12"/>
      <c r="JFB69" s="12"/>
      <c r="JFC69" s="11"/>
      <c r="JFD69" s="12"/>
      <c r="JFE69" s="12"/>
      <c r="JFF69" s="12"/>
      <c r="JFG69" s="12"/>
      <c r="JFH69" s="11"/>
      <c r="JFI69" s="12"/>
      <c r="JFJ69" s="12"/>
      <c r="JFK69" s="12"/>
      <c r="JFL69" s="12"/>
      <c r="JFM69" s="11"/>
      <c r="JFN69" s="12"/>
      <c r="JFO69" s="12"/>
      <c r="JFP69" s="12"/>
      <c r="JFQ69" s="12"/>
      <c r="JFR69" s="11"/>
      <c r="JFS69" s="12"/>
      <c r="JFT69" s="12"/>
      <c r="JFU69" s="12"/>
      <c r="JFV69" s="12"/>
      <c r="JFW69" s="11"/>
      <c r="JFX69" s="12"/>
      <c r="JFY69" s="12"/>
      <c r="JFZ69" s="12"/>
      <c r="JGA69" s="12"/>
      <c r="JGB69" s="11"/>
      <c r="JGC69" s="12"/>
      <c r="JGD69" s="12"/>
      <c r="JGE69" s="12"/>
      <c r="JGF69" s="12"/>
      <c r="JGG69" s="11"/>
      <c r="JGH69" s="12"/>
      <c r="JGI69" s="12"/>
      <c r="JGJ69" s="12"/>
      <c r="JGK69" s="12"/>
      <c r="JGL69" s="11"/>
      <c r="JGM69" s="12"/>
      <c r="JGN69" s="12"/>
      <c r="JGO69" s="12"/>
      <c r="JGP69" s="12"/>
      <c r="JGQ69" s="11"/>
      <c r="JGR69" s="12"/>
      <c r="JGS69" s="12"/>
      <c r="JGT69" s="12"/>
      <c r="JGU69" s="12"/>
      <c r="JGV69" s="11"/>
      <c r="JGW69" s="12"/>
      <c r="JGX69" s="12"/>
      <c r="JGY69" s="12"/>
      <c r="JGZ69" s="12"/>
      <c r="JHA69" s="11"/>
      <c r="JHB69" s="12"/>
      <c r="JHC69" s="12"/>
      <c r="JHD69" s="12"/>
      <c r="JHE69" s="12"/>
      <c r="JHF69" s="11"/>
      <c r="JHG69" s="12"/>
      <c r="JHH69" s="12"/>
      <c r="JHI69" s="12"/>
      <c r="JHJ69" s="12"/>
      <c r="JHK69" s="11"/>
      <c r="JHL69" s="12"/>
      <c r="JHM69" s="12"/>
      <c r="JHN69" s="12"/>
      <c r="JHO69" s="12"/>
      <c r="JHP69" s="11"/>
      <c r="JHQ69" s="12"/>
      <c r="JHR69" s="12"/>
      <c r="JHS69" s="12"/>
      <c r="JHT69" s="12"/>
      <c r="JHU69" s="11"/>
      <c r="JHV69" s="12"/>
      <c r="JHW69" s="12"/>
      <c r="JHX69" s="12"/>
      <c r="JHY69" s="12"/>
      <c r="JHZ69" s="11"/>
      <c r="JIA69" s="12"/>
      <c r="JIB69" s="12"/>
      <c r="JIC69" s="12"/>
      <c r="JID69" s="12"/>
      <c r="JIE69" s="11"/>
      <c r="JIF69" s="12"/>
      <c r="JIG69" s="12"/>
      <c r="JIH69" s="12"/>
      <c r="JII69" s="12"/>
      <c r="JIJ69" s="11"/>
      <c r="JIK69" s="12"/>
      <c r="JIL69" s="12"/>
      <c r="JIM69" s="12"/>
      <c r="JIN69" s="12"/>
      <c r="JIO69" s="11"/>
      <c r="JIP69" s="12"/>
      <c r="JIQ69" s="12"/>
      <c r="JIR69" s="12"/>
      <c r="JIS69" s="12"/>
      <c r="JIT69" s="11"/>
      <c r="JIU69" s="12"/>
      <c r="JIV69" s="12"/>
      <c r="JIW69" s="12"/>
      <c r="JIX69" s="12"/>
      <c r="JIY69" s="11"/>
      <c r="JIZ69" s="12"/>
      <c r="JJA69" s="12"/>
      <c r="JJB69" s="12"/>
      <c r="JJC69" s="12"/>
      <c r="JJD69" s="11"/>
      <c r="JJE69" s="12"/>
      <c r="JJF69" s="12"/>
      <c r="JJG69" s="12"/>
      <c r="JJH69" s="12"/>
      <c r="JJI69" s="11"/>
      <c r="JJJ69" s="12"/>
      <c r="JJK69" s="12"/>
      <c r="JJL69" s="12"/>
      <c r="JJM69" s="12"/>
      <c r="JJN69" s="11"/>
      <c r="JJO69" s="12"/>
      <c r="JJP69" s="12"/>
      <c r="JJQ69" s="12"/>
      <c r="JJR69" s="12"/>
      <c r="JJS69" s="11"/>
      <c r="JJT69" s="12"/>
      <c r="JJU69" s="12"/>
      <c r="JJV69" s="12"/>
      <c r="JJW69" s="12"/>
      <c r="JJX69" s="11"/>
      <c r="JJY69" s="12"/>
      <c r="JJZ69" s="12"/>
      <c r="JKA69" s="12"/>
      <c r="JKB69" s="12"/>
      <c r="JKC69" s="11"/>
      <c r="JKD69" s="12"/>
      <c r="JKE69" s="12"/>
      <c r="JKF69" s="12"/>
      <c r="JKG69" s="12"/>
      <c r="JKH69" s="11"/>
      <c r="JKI69" s="12"/>
      <c r="JKJ69" s="12"/>
      <c r="JKK69" s="12"/>
      <c r="JKL69" s="12"/>
      <c r="JKM69" s="11"/>
      <c r="JKN69" s="12"/>
      <c r="JKO69" s="12"/>
      <c r="JKP69" s="12"/>
      <c r="JKQ69" s="12"/>
      <c r="JKR69" s="11"/>
      <c r="JKS69" s="12"/>
      <c r="JKT69" s="12"/>
      <c r="JKU69" s="12"/>
      <c r="JKV69" s="12"/>
      <c r="JKW69" s="11"/>
      <c r="JKX69" s="12"/>
      <c r="JKY69" s="12"/>
      <c r="JKZ69" s="12"/>
      <c r="JLA69" s="12"/>
      <c r="JLB69" s="11"/>
      <c r="JLC69" s="12"/>
      <c r="JLD69" s="12"/>
      <c r="JLE69" s="12"/>
      <c r="JLF69" s="12"/>
      <c r="JLG69" s="11"/>
      <c r="JLH69" s="12"/>
      <c r="JLI69" s="12"/>
      <c r="JLJ69" s="12"/>
      <c r="JLK69" s="12"/>
      <c r="JLL69" s="11"/>
      <c r="JLM69" s="12"/>
      <c r="JLN69" s="12"/>
      <c r="JLO69" s="12"/>
      <c r="JLP69" s="12"/>
      <c r="JLQ69" s="11"/>
      <c r="JLR69" s="12"/>
      <c r="JLS69" s="12"/>
      <c r="JLT69" s="12"/>
      <c r="JLU69" s="12"/>
      <c r="JLV69" s="11"/>
      <c r="JLW69" s="12"/>
      <c r="JLX69" s="12"/>
      <c r="JLY69" s="12"/>
      <c r="JLZ69" s="12"/>
      <c r="JMA69" s="11"/>
      <c r="JMB69" s="12"/>
      <c r="JMC69" s="12"/>
      <c r="JMD69" s="12"/>
      <c r="JME69" s="12"/>
      <c r="JMF69" s="11"/>
      <c r="JMG69" s="12"/>
      <c r="JMH69" s="12"/>
      <c r="JMI69" s="12"/>
      <c r="JMJ69" s="12"/>
      <c r="JMK69" s="11"/>
      <c r="JML69" s="12"/>
      <c r="JMM69" s="12"/>
      <c r="JMN69" s="12"/>
      <c r="JMO69" s="12"/>
      <c r="JMP69" s="11"/>
      <c r="JMQ69" s="12"/>
      <c r="JMR69" s="12"/>
      <c r="JMS69" s="12"/>
      <c r="JMT69" s="12"/>
      <c r="JMU69" s="11"/>
      <c r="JMV69" s="12"/>
      <c r="JMW69" s="12"/>
      <c r="JMX69" s="12"/>
      <c r="JMY69" s="12"/>
      <c r="JMZ69" s="11"/>
      <c r="JNA69" s="12"/>
      <c r="JNB69" s="12"/>
      <c r="JNC69" s="12"/>
      <c r="JND69" s="12"/>
      <c r="JNE69" s="11"/>
      <c r="JNF69" s="12"/>
      <c r="JNG69" s="12"/>
      <c r="JNH69" s="12"/>
      <c r="JNI69" s="12"/>
      <c r="JNJ69" s="11"/>
      <c r="JNK69" s="12"/>
      <c r="JNL69" s="12"/>
      <c r="JNM69" s="12"/>
      <c r="JNN69" s="12"/>
      <c r="JNO69" s="11"/>
      <c r="JNP69" s="12"/>
      <c r="JNQ69" s="12"/>
      <c r="JNR69" s="12"/>
      <c r="JNS69" s="12"/>
      <c r="JNT69" s="11"/>
      <c r="JNU69" s="12"/>
      <c r="JNV69" s="12"/>
      <c r="JNW69" s="12"/>
      <c r="JNX69" s="12"/>
      <c r="JNY69" s="11"/>
      <c r="JNZ69" s="12"/>
      <c r="JOA69" s="12"/>
      <c r="JOB69" s="12"/>
      <c r="JOC69" s="12"/>
      <c r="JOD69" s="11"/>
      <c r="JOE69" s="12"/>
      <c r="JOF69" s="12"/>
      <c r="JOG69" s="12"/>
      <c r="JOH69" s="12"/>
      <c r="JOI69" s="11"/>
      <c r="JOJ69" s="12"/>
      <c r="JOK69" s="12"/>
      <c r="JOL69" s="12"/>
      <c r="JOM69" s="12"/>
      <c r="JON69" s="11"/>
      <c r="JOO69" s="12"/>
      <c r="JOP69" s="12"/>
      <c r="JOQ69" s="12"/>
      <c r="JOR69" s="12"/>
      <c r="JOS69" s="11"/>
      <c r="JOT69" s="12"/>
      <c r="JOU69" s="12"/>
      <c r="JOV69" s="12"/>
      <c r="JOW69" s="12"/>
      <c r="JOX69" s="11"/>
      <c r="JOY69" s="12"/>
      <c r="JOZ69" s="12"/>
      <c r="JPA69" s="12"/>
      <c r="JPB69" s="12"/>
      <c r="JPC69" s="11"/>
      <c r="JPD69" s="12"/>
      <c r="JPE69" s="12"/>
      <c r="JPF69" s="12"/>
      <c r="JPG69" s="12"/>
      <c r="JPH69" s="11"/>
      <c r="JPI69" s="12"/>
      <c r="JPJ69" s="12"/>
      <c r="JPK69" s="12"/>
      <c r="JPL69" s="12"/>
      <c r="JPM69" s="11"/>
      <c r="JPN69" s="12"/>
      <c r="JPO69" s="12"/>
      <c r="JPP69" s="12"/>
      <c r="JPQ69" s="12"/>
      <c r="JPR69" s="11"/>
      <c r="JPS69" s="12"/>
      <c r="JPT69" s="12"/>
      <c r="JPU69" s="12"/>
      <c r="JPV69" s="12"/>
      <c r="JPW69" s="11"/>
      <c r="JPX69" s="12"/>
      <c r="JPY69" s="12"/>
      <c r="JPZ69" s="12"/>
      <c r="JQA69" s="12"/>
      <c r="JQB69" s="11"/>
      <c r="JQC69" s="12"/>
      <c r="JQD69" s="12"/>
      <c r="JQE69" s="12"/>
      <c r="JQF69" s="12"/>
      <c r="JQG69" s="11"/>
      <c r="JQH69" s="12"/>
      <c r="JQI69" s="12"/>
      <c r="JQJ69" s="12"/>
      <c r="JQK69" s="12"/>
      <c r="JQL69" s="11"/>
      <c r="JQM69" s="12"/>
      <c r="JQN69" s="12"/>
      <c r="JQO69" s="12"/>
      <c r="JQP69" s="12"/>
      <c r="JQQ69" s="11"/>
      <c r="JQR69" s="12"/>
      <c r="JQS69" s="12"/>
      <c r="JQT69" s="12"/>
      <c r="JQU69" s="12"/>
      <c r="JQV69" s="11"/>
      <c r="JQW69" s="12"/>
      <c r="JQX69" s="12"/>
      <c r="JQY69" s="12"/>
      <c r="JQZ69" s="12"/>
      <c r="JRA69" s="11"/>
      <c r="JRB69" s="12"/>
      <c r="JRC69" s="12"/>
      <c r="JRD69" s="12"/>
      <c r="JRE69" s="12"/>
      <c r="JRF69" s="11"/>
      <c r="JRG69" s="12"/>
      <c r="JRH69" s="12"/>
      <c r="JRI69" s="12"/>
      <c r="JRJ69" s="12"/>
      <c r="JRK69" s="11"/>
      <c r="JRL69" s="12"/>
      <c r="JRM69" s="12"/>
      <c r="JRN69" s="12"/>
      <c r="JRO69" s="12"/>
      <c r="JRP69" s="11"/>
      <c r="JRQ69" s="12"/>
      <c r="JRR69" s="12"/>
      <c r="JRS69" s="12"/>
      <c r="JRT69" s="12"/>
      <c r="JRU69" s="11"/>
      <c r="JRV69" s="12"/>
      <c r="JRW69" s="12"/>
      <c r="JRX69" s="12"/>
      <c r="JRY69" s="12"/>
      <c r="JRZ69" s="11"/>
      <c r="JSA69" s="12"/>
      <c r="JSB69" s="12"/>
      <c r="JSC69" s="12"/>
      <c r="JSD69" s="12"/>
      <c r="JSE69" s="11"/>
      <c r="JSF69" s="12"/>
      <c r="JSG69" s="12"/>
      <c r="JSH69" s="12"/>
      <c r="JSI69" s="12"/>
      <c r="JSJ69" s="11"/>
      <c r="JSK69" s="12"/>
      <c r="JSL69" s="12"/>
      <c r="JSM69" s="12"/>
      <c r="JSN69" s="12"/>
      <c r="JSO69" s="11"/>
      <c r="JSP69" s="12"/>
      <c r="JSQ69" s="12"/>
      <c r="JSR69" s="12"/>
      <c r="JSS69" s="12"/>
      <c r="JST69" s="11"/>
      <c r="JSU69" s="12"/>
      <c r="JSV69" s="12"/>
      <c r="JSW69" s="12"/>
      <c r="JSX69" s="12"/>
      <c r="JSY69" s="11"/>
      <c r="JSZ69" s="12"/>
      <c r="JTA69" s="12"/>
      <c r="JTB69" s="12"/>
      <c r="JTC69" s="12"/>
      <c r="JTD69" s="11"/>
      <c r="JTE69" s="12"/>
      <c r="JTF69" s="12"/>
      <c r="JTG69" s="12"/>
      <c r="JTH69" s="12"/>
      <c r="JTI69" s="11"/>
      <c r="JTJ69" s="12"/>
      <c r="JTK69" s="12"/>
      <c r="JTL69" s="12"/>
      <c r="JTM69" s="12"/>
      <c r="JTN69" s="11"/>
      <c r="JTO69" s="12"/>
      <c r="JTP69" s="12"/>
      <c r="JTQ69" s="12"/>
      <c r="JTR69" s="12"/>
      <c r="JTS69" s="11"/>
      <c r="JTT69" s="12"/>
      <c r="JTU69" s="12"/>
      <c r="JTV69" s="12"/>
      <c r="JTW69" s="12"/>
      <c r="JTX69" s="11"/>
      <c r="JTY69" s="12"/>
      <c r="JTZ69" s="12"/>
      <c r="JUA69" s="12"/>
      <c r="JUB69" s="12"/>
      <c r="JUC69" s="11"/>
      <c r="JUD69" s="12"/>
      <c r="JUE69" s="12"/>
      <c r="JUF69" s="12"/>
      <c r="JUG69" s="12"/>
      <c r="JUH69" s="11"/>
      <c r="JUI69" s="12"/>
      <c r="JUJ69" s="12"/>
      <c r="JUK69" s="12"/>
      <c r="JUL69" s="12"/>
      <c r="JUM69" s="11"/>
      <c r="JUN69" s="12"/>
      <c r="JUO69" s="12"/>
      <c r="JUP69" s="12"/>
      <c r="JUQ69" s="12"/>
      <c r="JUR69" s="11"/>
      <c r="JUS69" s="12"/>
      <c r="JUT69" s="12"/>
      <c r="JUU69" s="12"/>
      <c r="JUV69" s="12"/>
      <c r="JUW69" s="11"/>
      <c r="JUX69" s="12"/>
      <c r="JUY69" s="12"/>
      <c r="JUZ69" s="12"/>
      <c r="JVA69" s="12"/>
      <c r="JVB69" s="11"/>
      <c r="JVC69" s="12"/>
      <c r="JVD69" s="12"/>
      <c r="JVE69" s="12"/>
      <c r="JVF69" s="12"/>
      <c r="JVG69" s="11"/>
      <c r="JVH69" s="12"/>
      <c r="JVI69" s="12"/>
      <c r="JVJ69" s="12"/>
      <c r="JVK69" s="12"/>
      <c r="JVL69" s="11"/>
      <c r="JVM69" s="12"/>
      <c r="JVN69" s="12"/>
      <c r="JVO69" s="12"/>
      <c r="JVP69" s="12"/>
      <c r="JVQ69" s="11"/>
      <c r="JVR69" s="12"/>
      <c r="JVS69" s="12"/>
      <c r="JVT69" s="12"/>
      <c r="JVU69" s="12"/>
      <c r="JVV69" s="11"/>
      <c r="JVW69" s="12"/>
      <c r="JVX69" s="12"/>
      <c r="JVY69" s="12"/>
      <c r="JVZ69" s="12"/>
      <c r="JWA69" s="11"/>
      <c r="JWB69" s="12"/>
      <c r="JWC69" s="12"/>
      <c r="JWD69" s="12"/>
      <c r="JWE69" s="12"/>
      <c r="JWF69" s="11"/>
      <c r="JWG69" s="12"/>
      <c r="JWH69" s="12"/>
      <c r="JWI69" s="12"/>
      <c r="JWJ69" s="12"/>
      <c r="JWK69" s="11"/>
      <c r="JWL69" s="12"/>
      <c r="JWM69" s="12"/>
      <c r="JWN69" s="12"/>
      <c r="JWO69" s="12"/>
      <c r="JWP69" s="11"/>
      <c r="JWQ69" s="12"/>
      <c r="JWR69" s="12"/>
      <c r="JWS69" s="12"/>
      <c r="JWT69" s="12"/>
      <c r="JWU69" s="11"/>
      <c r="JWV69" s="12"/>
      <c r="JWW69" s="12"/>
      <c r="JWX69" s="12"/>
      <c r="JWY69" s="12"/>
      <c r="JWZ69" s="11"/>
      <c r="JXA69" s="12"/>
      <c r="JXB69" s="12"/>
      <c r="JXC69" s="12"/>
      <c r="JXD69" s="12"/>
      <c r="JXE69" s="11"/>
      <c r="JXF69" s="12"/>
      <c r="JXG69" s="12"/>
      <c r="JXH69" s="12"/>
      <c r="JXI69" s="12"/>
      <c r="JXJ69" s="11"/>
      <c r="JXK69" s="12"/>
      <c r="JXL69" s="12"/>
      <c r="JXM69" s="12"/>
      <c r="JXN69" s="12"/>
      <c r="JXO69" s="11"/>
      <c r="JXP69" s="12"/>
      <c r="JXQ69" s="12"/>
      <c r="JXR69" s="12"/>
      <c r="JXS69" s="12"/>
      <c r="JXT69" s="11"/>
      <c r="JXU69" s="12"/>
      <c r="JXV69" s="12"/>
      <c r="JXW69" s="12"/>
      <c r="JXX69" s="12"/>
      <c r="JXY69" s="11"/>
      <c r="JXZ69" s="12"/>
      <c r="JYA69" s="12"/>
      <c r="JYB69" s="12"/>
      <c r="JYC69" s="12"/>
      <c r="JYD69" s="11"/>
      <c r="JYE69" s="12"/>
      <c r="JYF69" s="12"/>
      <c r="JYG69" s="12"/>
      <c r="JYH69" s="12"/>
      <c r="JYI69" s="11"/>
      <c r="JYJ69" s="12"/>
      <c r="JYK69" s="12"/>
      <c r="JYL69" s="12"/>
      <c r="JYM69" s="12"/>
      <c r="JYN69" s="11"/>
      <c r="JYO69" s="12"/>
      <c r="JYP69" s="12"/>
      <c r="JYQ69" s="12"/>
      <c r="JYR69" s="12"/>
      <c r="JYS69" s="11"/>
      <c r="JYT69" s="12"/>
      <c r="JYU69" s="12"/>
      <c r="JYV69" s="12"/>
      <c r="JYW69" s="12"/>
      <c r="JYX69" s="11"/>
      <c r="JYY69" s="12"/>
      <c r="JYZ69" s="12"/>
      <c r="JZA69" s="12"/>
      <c r="JZB69" s="12"/>
      <c r="JZC69" s="11"/>
      <c r="JZD69" s="12"/>
      <c r="JZE69" s="12"/>
      <c r="JZF69" s="12"/>
      <c r="JZG69" s="12"/>
      <c r="JZH69" s="11"/>
      <c r="JZI69" s="12"/>
      <c r="JZJ69" s="12"/>
      <c r="JZK69" s="12"/>
      <c r="JZL69" s="12"/>
      <c r="JZM69" s="11"/>
      <c r="JZN69" s="12"/>
      <c r="JZO69" s="12"/>
      <c r="JZP69" s="12"/>
      <c r="JZQ69" s="12"/>
      <c r="JZR69" s="11"/>
      <c r="JZS69" s="12"/>
      <c r="JZT69" s="12"/>
      <c r="JZU69" s="12"/>
      <c r="JZV69" s="12"/>
      <c r="JZW69" s="11"/>
      <c r="JZX69" s="12"/>
      <c r="JZY69" s="12"/>
      <c r="JZZ69" s="12"/>
      <c r="KAA69" s="12"/>
      <c r="KAB69" s="11"/>
      <c r="KAC69" s="12"/>
      <c r="KAD69" s="12"/>
      <c r="KAE69" s="12"/>
      <c r="KAF69" s="12"/>
      <c r="KAG69" s="11"/>
      <c r="KAH69" s="12"/>
      <c r="KAI69" s="12"/>
      <c r="KAJ69" s="12"/>
      <c r="KAK69" s="12"/>
      <c r="KAL69" s="11"/>
      <c r="KAM69" s="12"/>
      <c r="KAN69" s="12"/>
      <c r="KAO69" s="12"/>
      <c r="KAP69" s="12"/>
      <c r="KAQ69" s="11"/>
      <c r="KAR69" s="12"/>
      <c r="KAS69" s="12"/>
      <c r="KAT69" s="12"/>
      <c r="KAU69" s="12"/>
      <c r="KAV69" s="11"/>
      <c r="KAW69" s="12"/>
      <c r="KAX69" s="12"/>
      <c r="KAY69" s="12"/>
      <c r="KAZ69" s="12"/>
      <c r="KBA69" s="11"/>
      <c r="KBB69" s="12"/>
      <c r="KBC69" s="12"/>
      <c r="KBD69" s="12"/>
      <c r="KBE69" s="12"/>
      <c r="KBF69" s="11"/>
      <c r="KBG69" s="12"/>
      <c r="KBH69" s="12"/>
      <c r="KBI69" s="12"/>
      <c r="KBJ69" s="12"/>
      <c r="KBK69" s="11"/>
      <c r="KBL69" s="12"/>
      <c r="KBM69" s="12"/>
      <c r="KBN69" s="12"/>
      <c r="KBO69" s="12"/>
      <c r="KBP69" s="11"/>
      <c r="KBQ69" s="12"/>
      <c r="KBR69" s="12"/>
      <c r="KBS69" s="12"/>
      <c r="KBT69" s="12"/>
      <c r="KBU69" s="11"/>
      <c r="KBV69" s="12"/>
      <c r="KBW69" s="12"/>
      <c r="KBX69" s="12"/>
      <c r="KBY69" s="12"/>
      <c r="KBZ69" s="11"/>
      <c r="KCA69" s="12"/>
      <c r="KCB69" s="12"/>
      <c r="KCC69" s="12"/>
      <c r="KCD69" s="12"/>
      <c r="KCE69" s="11"/>
      <c r="KCF69" s="12"/>
      <c r="KCG69" s="12"/>
      <c r="KCH69" s="12"/>
      <c r="KCI69" s="12"/>
      <c r="KCJ69" s="11"/>
      <c r="KCK69" s="12"/>
      <c r="KCL69" s="12"/>
      <c r="KCM69" s="12"/>
      <c r="KCN69" s="12"/>
      <c r="KCO69" s="11"/>
      <c r="KCP69" s="12"/>
      <c r="KCQ69" s="12"/>
      <c r="KCR69" s="12"/>
      <c r="KCS69" s="12"/>
      <c r="KCT69" s="11"/>
      <c r="KCU69" s="12"/>
      <c r="KCV69" s="12"/>
      <c r="KCW69" s="12"/>
      <c r="KCX69" s="12"/>
      <c r="KCY69" s="11"/>
      <c r="KCZ69" s="12"/>
      <c r="KDA69" s="12"/>
      <c r="KDB69" s="12"/>
      <c r="KDC69" s="12"/>
      <c r="KDD69" s="11"/>
      <c r="KDE69" s="12"/>
      <c r="KDF69" s="12"/>
      <c r="KDG69" s="12"/>
      <c r="KDH69" s="12"/>
      <c r="KDI69" s="11"/>
      <c r="KDJ69" s="12"/>
      <c r="KDK69" s="12"/>
      <c r="KDL69" s="12"/>
      <c r="KDM69" s="12"/>
      <c r="KDN69" s="11"/>
      <c r="KDO69" s="12"/>
      <c r="KDP69" s="12"/>
      <c r="KDQ69" s="12"/>
      <c r="KDR69" s="12"/>
      <c r="KDS69" s="11"/>
      <c r="KDT69" s="12"/>
      <c r="KDU69" s="12"/>
      <c r="KDV69" s="12"/>
      <c r="KDW69" s="12"/>
      <c r="KDX69" s="11"/>
      <c r="KDY69" s="12"/>
      <c r="KDZ69" s="12"/>
      <c r="KEA69" s="12"/>
      <c r="KEB69" s="12"/>
      <c r="KEC69" s="11"/>
      <c r="KED69" s="12"/>
      <c r="KEE69" s="12"/>
      <c r="KEF69" s="12"/>
      <c r="KEG69" s="12"/>
      <c r="KEH69" s="11"/>
      <c r="KEI69" s="12"/>
      <c r="KEJ69" s="12"/>
      <c r="KEK69" s="12"/>
      <c r="KEL69" s="12"/>
      <c r="KEM69" s="11"/>
      <c r="KEN69" s="12"/>
      <c r="KEO69" s="12"/>
      <c r="KEP69" s="12"/>
      <c r="KEQ69" s="12"/>
      <c r="KER69" s="11"/>
      <c r="KES69" s="12"/>
      <c r="KET69" s="12"/>
      <c r="KEU69" s="12"/>
      <c r="KEV69" s="12"/>
      <c r="KEW69" s="11"/>
      <c r="KEX69" s="12"/>
      <c r="KEY69" s="12"/>
      <c r="KEZ69" s="12"/>
      <c r="KFA69" s="12"/>
      <c r="KFB69" s="11"/>
      <c r="KFC69" s="12"/>
      <c r="KFD69" s="12"/>
      <c r="KFE69" s="12"/>
      <c r="KFF69" s="12"/>
      <c r="KFG69" s="11"/>
      <c r="KFH69" s="12"/>
      <c r="KFI69" s="12"/>
      <c r="KFJ69" s="12"/>
      <c r="KFK69" s="12"/>
      <c r="KFL69" s="11"/>
      <c r="KFM69" s="12"/>
      <c r="KFN69" s="12"/>
      <c r="KFO69" s="12"/>
      <c r="KFP69" s="12"/>
      <c r="KFQ69" s="11"/>
      <c r="KFR69" s="12"/>
      <c r="KFS69" s="12"/>
      <c r="KFT69" s="12"/>
      <c r="KFU69" s="12"/>
      <c r="KFV69" s="11"/>
      <c r="KFW69" s="12"/>
      <c r="KFX69" s="12"/>
      <c r="KFY69" s="12"/>
      <c r="KFZ69" s="12"/>
      <c r="KGA69" s="11"/>
      <c r="KGB69" s="12"/>
      <c r="KGC69" s="12"/>
      <c r="KGD69" s="12"/>
      <c r="KGE69" s="12"/>
      <c r="KGF69" s="11"/>
      <c r="KGG69" s="12"/>
      <c r="KGH69" s="12"/>
      <c r="KGI69" s="12"/>
      <c r="KGJ69" s="12"/>
      <c r="KGK69" s="11"/>
      <c r="KGL69" s="12"/>
      <c r="KGM69" s="12"/>
      <c r="KGN69" s="12"/>
      <c r="KGO69" s="12"/>
      <c r="KGP69" s="11"/>
      <c r="KGQ69" s="12"/>
      <c r="KGR69" s="12"/>
      <c r="KGS69" s="12"/>
      <c r="KGT69" s="12"/>
      <c r="KGU69" s="11"/>
      <c r="KGV69" s="12"/>
      <c r="KGW69" s="12"/>
      <c r="KGX69" s="12"/>
      <c r="KGY69" s="12"/>
      <c r="KGZ69" s="11"/>
      <c r="KHA69" s="12"/>
      <c r="KHB69" s="12"/>
      <c r="KHC69" s="12"/>
      <c r="KHD69" s="12"/>
      <c r="KHE69" s="11"/>
      <c r="KHF69" s="12"/>
      <c r="KHG69" s="12"/>
      <c r="KHH69" s="12"/>
      <c r="KHI69" s="12"/>
      <c r="KHJ69" s="11"/>
      <c r="KHK69" s="12"/>
      <c r="KHL69" s="12"/>
      <c r="KHM69" s="12"/>
      <c r="KHN69" s="12"/>
      <c r="KHO69" s="11"/>
      <c r="KHP69" s="12"/>
      <c r="KHQ69" s="12"/>
      <c r="KHR69" s="12"/>
      <c r="KHS69" s="12"/>
      <c r="KHT69" s="11"/>
      <c r="KHU69" s="12"/>
      <c r="KHV69" s="12"/>
      <c r="KHW69" s="12"/>
      <c r="KHX69" s="12"/>
      <c r="KHY69" s="11"/>
      <c r="KHZ69" s="12"/>
      <c r="KIA69" s="12"/>
      <c r="KIB69" s="12"/>
      <c r="KIC69" s="12"/>
      <c r="KID69" s="11"/>
      <c r="KIE69" s="12"/>
      <c r="KIF69" s="12"/>
      <c r="KIG69" s="12"/>
      <c r="KIH69" s="12"/>
      <c r="KII69" s="11"/>
      <c r="KIJ69" s="12"/>
      <c r="KIK69" s="12"/>
      <c r="KIL69" s="12"/>
      <c r="KIM69" s="12"/>
      <c r="KIN69" s="11"/>
      <c r="KIO69" s="12"/>
      <c r="KIP69" s="12"/>
      <c r="KIQ69" s="12"/>
      <c r="KIR69" s="12"/>
      <c r="KIS69" s="11"/>
      <c r="KIT69" s="12"/>
      <c r="KIU69" s="12"/>
      <c r="KIV69" s="12"/>
      <c r="KIW69" s="12"/>
      <c r="KIX69" s="11"/>
      <c r="KIY69" s="12"/>
      <c r="KIZ69" s="12"/>
      <c r="KJA69" s="12"/>
      <c r="KJB69" s="12"/>
      <c r="KJC69" s="11"/>
      <c r="KJD69" s="12"/>
      <c r="KJE69" s="12"/>
      <c r="KJF69" s="12"/>
      <c r="KJG69" s="12"/>
      <c r="KJH69" s="11"/>
      <c r="KJI69" s="12"/>
      <c r="KJJ69" s="12"/>
      <c r="KJK69" s="12"/>
      <c r="KJL69" s="12"/>
      <c r="KJM69" s="11"/>
      <c r="KJN69" s="12"/>
      <c r="KJO69" s="12"/>
      <c r="KJP69" s="12"/>
      <c r="KJQ69" s="12"/>
      <c r="KJR69" s="11"/>
      <c r="KJS69" s="12"/>
      <c r="KJT69" s="12"/>
      <c r="KJU69" s="12"/>
      <c r="KJV69" s="12"/>
      <c r="KJW69" s="11"/>
      <c r="KJX69" s="12"/>
      <c r="KJY69" s="12"/>
      <c r="KJZ69" s="12"/>
      <c r="KKA69" s="12"/>
      <c r="KKB69" s="11"/>
      <c r="KKC69" s="12"/>
      <c r="KKD69" s="12"/>
      <c r="KKE69" s="12"/>
      <c r="KKF69" s="12"/>
      <c r="KKG69" s="11"/>
      <c r="KKH69" s="12"/>
      <c r="KKI69" s="12"/>
      <c r="KKJ69" s="12"/>
      <c r="KKK69" s="12"/>
      <c r="KKL69" s="11"/>
      <c r="KKM69" s="12"/>
      <c r="KKN69" s="12"/>
      <c r="KKO69" s="12"/>
      <c r="KKP69" s="12"/>
      <c r="KKQ69" s="11"/>
      <c r="KKR69" s="12"/>
      <c r="KKS69" s="12"/>
      <c r="KKT69" s="12"/>
      <c r="KKU69" s="12"/>
      <c r="KKV69" s="11"/>
      <c r="KKW69" s="12"/>
      <c r="KKX69" s="12"/>
      <c r="KKY69" s="12"/>
      <c r="KKZ69" s="12"/>
      <c r="KLA69" s="11"/>
      <c r="KLB69" s="12"/>
      <c r="KLC69" s="12"/>
      <c r="KLD69" s="12"/>
      <c r="KLE69" s="12"/>
      <c r="KLF69" s="11"/>
      <c r="KLG69" s="12"/>
      <c r="KLH69" s="12"/>
      <c r="KLI69" s="12"/>
      <c r="KLJ69" s="12"/>
      <c r="KLK69" s="11"/>
      <c r="KLL69" s="12"/>
      <c r="KLM69" s="12"/>
      <c r="KLN69" s="12"/>
      <c r="KLO69" s="12"/>
      <c r="KLP69" s="11"/>
      <c r="KLQ69" s="12"/>
      <c r="KLR69" s="12"/>
      <c r="KLS69" s="12"/>
      <c r="KLT69" s="12"/>
      <c r="KLU69" s="11"/>
      <c r="KLV69" s="12"/>
      <c r="KLW69" s="12"/>
      <c r="KLX69" s="12"/>
      <c r="KLY69" s="12"/>
      <c r="KLZ69" s="11"/>
      <c r="KMA69" s="12"/>
      <c r="KMB69" s="12"/>
      <c r="KMC69" s="12"/>
      <c r="KMD69" s="12"/>
      <c r="KME69" s="11"/>
      <c r="KMF69" s="12"/>
      <c r="KMG69" s="12"/>
      <c r="KMH69" s="12"/>
      <c r="KMI69" s="12"/>
      <c r="KMJ69" s="11"/>
      <c r="KMK69" s="12"/>
      <c r="KML69" s="12"/>
      <c r="KMM69" s="12"/>
      <c r="KMN69" s="12"/>
      <c r="KMO69" s="11"/>
      <c r="KMP69" s="12"/>
      <c r="KMQ69" s="12"/>
      <c r="KMR69" s="12"/>
      <c r="KMS69" s="12"/>
      <c r="KMT69" s="11"/>
      <c r="KMU69" s="12"/>
      <c r="KMV69" s="12"/>
      <c r="KMW69" s="12"/>
      <c r="KMX69" s="12"/>
      <c r="KMY69" s="11"/>
      <c r="KMZ69" s="12"/>
      <c r="KNA69" s="12"/>
      <c r="KNB69" s="12"/>
      <c r="KNC69" s="12"/>
      <c r="KND69" s="11"/>
      <c r="KNE69" s="12"/>
      <c r="KNF69" s="12"/>
      <c r="KNG69" s="12"/>
      <c r="KNH69" s="12"/>
      <c r="KNI69" s="11"/>
      <c r="KNJ69" s="12"/>
      <c r="KNK69" s="12"/>
      <c r="KNL69" s="12"/>
      <c r="KNM69" s="12"/>
      <c r="KNN69" s="11"/>
      <c r="KNO69" s="12"/>
      <c r="KNP69" s="12"/>
      <c r="KNQ69" s="12"/>
      <c r="KNR69" s="12"/>
      <c r="KNS69" s="11"/>
      <c r="KNT69" s="12"/>
      <c r="KNU69" s="12"/>
      <c r="KNV69" s="12"/>
      <c r="KNW69" s="12"/>
      <c r="KNX69" s="11"/>
      <c r="KNY69" s="12"/>
      <c r="KNZ69" s="12"/>
      <c r="KOA69" s="12"/>
      <c r="KOB69" s="12"/>
      <c r="KOC69" s="11"/>
      <c r="KOD69" s="12"/>
      <c r="KOE69" s="12"/>
      <c r="KOF69" s="12"/>
      <c r="KOG69" s="12"/>
      <c r="KOH69" s="11"/>
      <c r="KOI69" s="12"/>
      <c r="KOJ69" s="12"/>
      <c r="KOK69" s="12"/>
      <c r="KOL69" s="12"/>
      <c r="KOM69" s="11"/>
      <c r="KON69" s="12"/>
      <c r="KOO69" s="12"/>
      <c r="KOP69" s="12"/>
      <c r="KOQ69" s="12"/>
      <c r="KOR69" s="11"/>
      <c r="KOS69" s="12"/>
      <c r="KOT69" s="12"/>
      <c r="KOU69" s="12"/>
      <c r="KOV69" s="12"/>
      <c r="KOW69" s="11"/>
      <c r="KOX69" s="12"/>
      <c r="KOY69" s="12"/>
      <c r="KOZ69" s="12"/>
      <c r="KPA69" s="12"/>
      <c r="KPB69" s="11"/>
      <c r="KPC69" s="12"/>
      <c r="KPD69" s="12"/>
      <c r="KPE69" s="12"/>
      <c r="KPF69" s="12"/>
      <c r="KPG69" s="11"/>
      <c r="KPH69" s="12"/>
      <c r="KPI69" s="12"/>
      <c r="KPJ69" s="12"/>
      <c r="KPK69" s="12"/>
      <c r="KPL69" s="11"/>
      <c r="KPM69" s="12"/>
      <c r="KPN69" s="12"/>
      <c r="KPO69" s="12"/>
      <c r="KPP69" s="12"/>
      <c r="KPQ69" s="11"/>
      <c r="KPR69" s="12"/>
      <c r="KPS69" s="12"/>
      <c r="KPT69" s="12"/>
      <c r="KPU69" s="12"/>
      <c r="KPV69" s="11"/>
      <c r="KPW69" s="12"/>
      <c r="KPX69" s="12"/>
      <c r="KPY69" s="12"/>
      <c r="KPZ69" s="12"/>
      <c r="KQA69" s="11"/>
      <c r="KQB69" s="12"/>
      <c r="KQC69" s="12"/>
      <c r="KQD69" s="12"/>
      <c r="KQE69" s="12"/>
      <c r="KQF69" s="11"/>
      <c r="KQG69" s="12"/>
      <c r="KQH69" s="12"/>
      <c r="KQI69" s="12"/>
      <c r="KQJ69" s="12"/>
      <c r="KQK69" s="11"/>
      <c r="KQL69" s="12"/>
      <c r="KQM69" s="12"/>
      <c r="KQN69" s="12"/>
      <c r="KQO69" s="12"/>
      <c r="KQP69" s="11"/>
      <c r="KQQ69" s="12"/>
      <c r="KQR69" s="12"/>
      <c r="KQS69" s="12"/>
      <c r="KQT69" s="12"/>
      <c r="KQU69" s="11"/>
      <c r="KQV69" s="12"/>
      <c r="KQW69" s="12"/>
      <c r="KQX69" s="12"/>
      <c r="KQY69" s="12"/>
      <c r="KQZ69" s="11"/>
      <c r="KRA69" s="12"/>
      <c r="KRB69" s="12"/>
      <c r="KRC69" s="12"/>
      <c r="KRD69" s="12"/>
      <c r="KRE69" s="11"/>
      <c r="KRF69" s="12"/>
      <c r="KRG69" s="12"/>
      <c r="KRH69" s="12"/>
      <c r="KRI69" s="12"/>
      <c r="KRJ69" s="11"/>
      <c r="KRK69" s="12"/>
      <c r="KRL69" s="12"/>
      <c r="KRM69" s="12"/>
      <c r="KRN69" s="12"/>
      <c r="KRO69" s="11"/>
      <c r="KRP69" s="12"/>
      <c r="KRQ69" s="12"/>
      <c r="KRR69" s="12"/>
      <c r="KRS69" s="12"/>
      <c r="KRT69" s="11"/>
      <c r="KRU69" s="12"/>
      <c r="KRV69" s="12"/>
      <c r="KRW69" s="12"/>
      <c r="KRX69" s="12"/>
      <c r="KRY69" s="11"/>
      <c r="KRZ69" s="12"/>
      <c r="KSA69" s="12"/>
      <c r="KSB69" s="12"/>
      <c r="KSC69" s="12"/>
      <c r="KSD69" s="11"/>
      <c r="KSE69" s="12"/>
      <c r="KSF69" s="12"/>
      <c r="KSG69" s="12"/>
      <c r="KSH69" s="12"/>
      <c r="KSI69" s="11"/>
      <c r="KSJ69" s="12"/>
      <c r="KSK69" s="12"/>
      <c r="KSL69" s="12"/>
      <c r="KSM69" s="12"/>
      <c r="KSN69" s="11"/>
      <c r="KSO69" s="12"/>
      <c r="KSP69" s="12"/>
      <c r="KSQ69" s="12"/>
      <c r="KSR69" s="12"/>
      <c r="KSS69" s="11"/>
      <c r="KST69" s="12"/>
      <c r="KSU69" s="12"/>
      <c r="KSV69" s="12"/>
      <c r="KSW69" s="12"/>
      <c r="KSX69" s="11"/>
      <c r="KSY69" s="12"/>
      <c r="KSZ69" s="12"/>
      <c r="KTA69" s="12"/>
      <c r="KTB69" s="12"/>
      <c r="KTC69" s="11"/>
      <c r="KTD69" s="12"/>
      <c r="KTE69" s="12"/>
      <c r="KTF69" s="12"/>
      <c r="KTG69" s="12"/>
      <c r="KTH69" s="11"/>
      <c r="KTI69" s="12"/>
      <c r="KTJ69" s="12"/>
      <c r="KTK69" s="12"/>
      <c r="KTL69" s="12"/>
      <c r="KTM69" s="11"/>
      <c r="KTN69" s="12"/>
      <c r="KTO69" s="12"/>
      <c r="KTP69" s="12"/>
      <c r="KTQ69" s="12"/>
      <c r="KTR69" s="11"/>
      <c r="KTS69" s="12"/>
      <c r="KTT69" s="12"/>
      <c r="KTU69" s="12"/>
      <c r="KTV69" s="12"/>
      <c r="KTW69" s="11"/>
      <c r="KTX69" s="12"/>
      <c r="KTY69" s="12"/>
      <c r="KTZ69" s="12"/>
      <c r="KUA69" s="12"/>
      <c r="KUB69" s="11"/>
      <c r="KUC69" s="12"/>
      <c r="KUD69" s="12"/>
      <c r="KUE69" s="12"/>
      <c r="KUF69" s="12"/>
      <c r="KUG69" s="11"/>
      <c r="KUH69" s="12"/>
      <c r="KUI69" s="12"/>
      <c r="KUJ69" s="12"/>
      <c r="KUK69" s="12"/>
      <c r="KUL69" s="11"/>
      <c r="KUM69" s="12"/>
      <c r="KUN69" s="12"/>
      <c r="KUO69" s="12"/>
      <c r="KUP69" s="12"/>
      <c r="KUQ69" s="11"/>
      <c r="KUR69" s="12"/>
      <c r="KUS69" s="12"/>
      <c r="KUT69" s="12"/>
      <c r="KUU69" s="12"/>
      <c r="KUV69" s="11"/>
      <c r="KUW69" s="12"/>
      <c r="KUX69" s="12"/>
      <c r="KUY69" s="12"/>
      <c r="KUZ69" s="12"/>
      <c r="KVA69" s="11"/>
      <c r="KVB69" s="12"/>
      <c r="KVC69" s="12"/>
      <c r="KVD69" s="12"/>
      <c r="KVE69" s="12"/>
      <c r="KVF69" s="11"/>
      <c r="KVG69" s="12"/>
      <c r="KVH69" s="12"/>
      <c r="KVI69" s="12"/>
      <c r="KVJ69" s="12"/>
      <c r="KVK69" s="11"/>
      <c r="KVL69" s="12"/>
      <c r="KVM69" s="12"/>
      <c r="KVN69" s="12"/>
      <c r="KVO69" s="12"/>
      <c r="KVP69" s="11"/>
      <c r="KVQ69" s="12"/>
      <c r="KVR69" s="12"/>
      <c r="KVS69" s="12"/>
      <c r="KVT69" s="12"/>
      <c r="KVU69" s="11"/>
      <c r="KVV69" s="12"/>
      <c r="KVW69" s="12"/>
      <c r="KVX69" s="12"/>
      <c r="KVY69" s="12"/>
      <c r="KVZ69" s="11"/>
      <c r="KWA69" s="12"/>
      <c r="KWB69" s="12"/>
      <c r="KWC69" s="12"/>
      <c r="KWD69" s="12"/>
      <c r="KWE69" s="11"/>
      <c r="KWF69" s="12"/>
      <c r="KWG69" s="12"/>
      <c r="KWH69" s="12"/>
      <c r="KWI69" s="12"/>
      <c r="KWJ69" s="11"/>
      <c r="KWK69" s="12"/>
      <c r="KWL69" s="12"/>
      <c r="KWM69" s="12"/>
      <c r="KWN69" s="12"/>
      <c r="KWO69" s="11"/>
      <c r="KWP69" s="12"/>
      <c r="KWQ69" s="12"/>
      <c r="KWR69" s="12"/>
      <c r="KWS69" s="12"/>
      <c r="KWT69" s="11"/>
      <c r="KWU69" s="12"/>
      <c r="KWV69" s="12"/>
      <c r="KWW69" s="12"/>
      <c r="KWX69" s="12"/>
      <c r="KWY69" s="11"/>
      <c r="KWZ69" s="12"/>
      <c r="KXA69" s="12"/>
      <c r="KXB69" s="12"/>
      <c r="KXC69" s="12"/>
      <c r="KXD69" s="11"/>
      <c r="KXE69" s="12"/>
      <c r="KXF69" s="12"/>
      <c r="KXG69" s="12"/>
      <c r="KXH69" s="12"/>
      <c r="KXI69" s="11"/>
      <c r="KXJ69" s="12"/>
      <c r="KXK69" s="12"/>
      <c r="KXL69" s="12"/>
      <c r="KXM69" s="12"/>
      <c r="KXN69" s="11"/>
      <c r="KXO69" s="12"/>
      <c r="KXP69" s="12"/>
      <c r="KXQ69" s="12"/>
      <c r="KXR69" s="12"/>
      <c r="KXS69" s="11"/>
      <c r="KXT69" s="12"/>
      <c r="KXU69" s="12"/>
      <c r="KXV69" s="12"/>
      <c r="KXW69" s="12"/>
      <c r="KXX69" s="11"/>
      <c r="KXY69" s="12"/>
      <c r="KXZ69" s="12"/>
      <c r="KYA69" s="12"/>
      <c r="KYB69" s="12"/>
      <c r="KYC69" s="11"/>
      <c r="KYD69" s="12"/>
      <c r="KYE69" s="12"/>
      <c r="KYF69" s="12"/>
      <c r="KYG69" s="12"/>
      <c r="KYH69" s="11"/>
      <c r="KYI69" s="12"/>
      <c r="KYJ69" s="12"/>
      <c r="KYK69" s="12"/>
      <c r="KYL69" s="12"/>
      <c r="KYM69" s="11"/>
      <c r="KYN69" s="12"/>
      <c r="KYO69" s="12"/>
      <c r="KYP69" s="12"/>
      <c r="KYQ69" s="12"/>
      <c r="KYR69" s="11"/>
      <c r="KYS69" s="12"/>
      <c r="KYT69" s="12"/>
      <c r="KYU69" s="12"/>
      <c r="KYV69" s="12"/>
      <c r="KYW69" s="11"/>
      <c r="KYX69" s="12"/>
      <c r="KYY69" s="12"/>
      <c r="KYZ69" s="12"/>
      <c r="KZA69" s="12"/>
      <c r="KZB69" s="11"/>
      <c r="KZC69" s="12"/>
      <c r="KZD69" s="12"/>
      <c r="KZE69" s="12"/>
      <c r="KZF69" s="12"/>
      <c r="KZG69" s="11"/>
      <c r="KZH69" s="12"/>
      <c r="KZI69" s="12"/>
      <c r="KZJ69" s="12"/>
      <c r="KZK69" s="12"/>
      <c r="KZL69" s="11"/>
      <c r="KZM69" s="12"/>
      <c r="KZN69" s="12"/>
      <c r="KZO69" s="12"/>
      <c r="KZP69" s="12"/>
      <c r="KZQ69" s="11"/>
      <c r="KZR69" s="12"/>
      <c r="KZS69" s="12"/>
      <c r="KZT69" s="12"/>
      <c r="KZU69" s="12"/>
      <c r="KZV69" s="11"/>
      <c r="KZW69" s="12"/>
      <c r="KZX69" s="12"/>
      <c r="KZY69" s="12"/>
      <c r="KZZ69" s="12"/>
      <c r="LAA69" s="11"/>
      <c r="LAB69" s="12"/>
      <c r="LAC69" s="12"/>
      <c r="LAD69" s="12"/>
      <c r="LAE69" s="12"/>
      <c r="LAF69" s="11"/>
      <c r="LAG69" s="12"/>
      <c r="LAH69" s="12"/>
      <c r="LAI69" s="12"/>
      <c r="LAJ69" s="12"/>
      <c r="LAK69" s="11"/>
      <c r="LAL69" s="12"/>
      <c r="LAM69" s="12"/>
      <c r="LAN69" s="12"/>
      <c r="LAO69" s="12"/>
      <c r="LAP69" s="11"/>
      <c r="LAQ69" s="12"/>
      <c r="LAR69" s="12"/>
      <c r="LAS69" s="12"/>
      <c r="LAT69" s="12"/>
      <c r="LAU69" s="11"/>
      <c r="LAV69" s="12"/>
      <c r="LAW69" s="12"/>
      <c r="LAX69" s="12"/>
      <c r="LAY69" s="12"/>
      <c r="LAZ69" s="11"/>
      <c r="LBA69" s="12"/>
      <c r="LBB69" s="12"/>
      <c r="LBC69" s="12"/>
      <c r="LBD69" s="12"/>
      <c r="LBE69" s="11"/>
      <c r="LBF69" s="12"/>
      <c r="LBG69" s="12"/>
      <c r="LBH69" s="12"/>
      <c r="LBI69" s="12"/>
      <c r="LBJ69" s="11"/>
      <c r="LBK69" s="12"/>
      <c r="LBL69" s="12"/>
      <c r="LBM69" s="12"/>
      <c r="LBN69" s="12"/>
      <c r="LBO69" s="11"/>
      <c r="LBP69" s="12"/>
      <c r="LBQ69" s="12"/>
      <c r="LBR69" s="12"/>
      <c r="LBS69" s="12"/>
      <c r="LBT69" s="11"/>
      <c r="LBU69" s="12"/>
      <c r="LBV69" s="12"/>
      <c r="LBW69" s="12"/>
      <c r="LBX69" s="12"/>
      <c r="LBY69" s="11"/>
      <c r="LBZ69" s="12"/>
      <c r="LCA69" s="12"/>
      <c r="LCB69" s="12"/>
      <c r="LCC69" s="12"/>
      <c r="LCD69" s="11"/>
      <c r="LCE69" s="12"/>
      <c r="LCF69" s="12"/>
      <c r="LCG69" s="12"/>
      <c r="LCH69" s="12"/>
      <c r="LCI69" s="11"/>
      <c r="LCJ69" s="12"/>
      <c r="LCK69" s="12"/>
      <c r="LCL69" s="12"/>
      <c r="LCM69" s="12"/>
      <c r="LCN69" s="11"/>
      <c r="LCO69" s="12"/>
      <c r="LCP69" s="12"/>
      <c r="LCQ69" s="12"/>
      <c r="LCR69" s="12"/>
      <c r="LCS69" s="11"/>
      <c r="LCT69" s="12"/>
      <c r="LCU69" s="12"/>
      <c r="LCV69" s="12"/>
      <c r="LCW69" s="12"/>
      <c r="LCX69" s="11"/>
      <c r="LCY69" s="12"/>
      <c r="LCZ69" s="12"/>
      <c r="LDA69" s="12"/>
      <c r="LDB69" s="12"/>
      <c r="LDC69" s="11"/>
      <c r="LDD69" s="12"/>
      <c r="LDE69" s="12"/>
      <c r="LDF69" s="12"/>
      <c r="LDG69" s="12"/>
      <c r="LDH69" s="11"/>
      <c r="LDI69" s="12"/>
      <c r="LDJ69" s="12"/>
      <c r="LDK69" s="12"/>
      <c r="LDL69" s="12"/>
      <c r="LDM69" s="11"/>
      <c r="LDN69" s="12"/>
      <c r="LDO69" s="12"/>
      <c r="LDP69" s="12"/>
      <c r="LDQ69" s="12"/>
      <c r="LDR69" s="11"/>
      <c r="LDS69" s="12"/>
      <c r="LDT69" s="12"/>
      <c r="LDU69" s="12"/>
      <c r="LDV69" s="12"/>
      <c r="LDW69" s="11"/>
      <c r="LDX69" s="12"/>
      <c r="LDY69" s="12"/>
      <c r="LDZ69" s="12"/>
      <c r="LEA69" s="12"/>
      <c r="LEB69" s="11"/>
      <c r="LEC69" s="12"/>
      <c r="LED69" s="12"/>
      <c r="LEE69" s="12"/>
      <c r="LEF69" s="12"/>
      <c r="LEG69" s="11"/>
      <c r="LEH69" s="12"/>
      <c r="LEI69" s="12"/>
      <c r="LEJ69" s="12"/>
      <c r="LEK69" s="12"/>
      <c r="LEL69" s="11"/>
      <c r="LEM69" s="12"/>
      <c r="LEN69" s="12"/>
      <c r="LEO69" s="12"/>
      <c r="LEP69" s="12"/>
      <c r="LEQ69" s="11"/>
      <c r="LER69" s="12"/>
      <c r="LES69" s="12"/>
      <c r="LET69" s="12"/>
      <c r="LEU69" s="12"/>
      <c r="LEV69" s="11"/>
      <c r="LEW69" s="12"/>
      <c r="LEX69" s="12"/>
      <c r="LEY69" s="12"/>
      <c r="LEZ69" s="12"/>
      <c r="LFA69" s="11"/>
      <c r="LFB69" s="12"/>
      <c r="LFC69" s="12"/>
      <c r="LFD69" s="12"/>
      <c r="LFE69" s="12"/>
      <c r="LFF69" s="11"/>
      <c r="LFG69" s="12"/>
      <c r="LFH69" s="12"/>
      <c r="LFI69" s="12"/>
      <c r="LFJ69" s="12"/>
      <c r="LFK69" s="11"/>
      <c r="LFL69" s="12"/>
      <c r="LFM69" s="12"/>
      <c r="LFN69" s="12"/>
      <c r="LFO69" s="12"/>
      <c r="LFP69" s="11"/>
      <c r="LFQ69" s="12"/>
      <c r="LFR69" s="12"/>
      <c r="LFS69" s="12"/>
      <c r="LFT69" s="12"/>
      <c r="LFU69" s="11"/>
      <c r="LFV69" s="12"/>
      <c r="LFW69" s="12"/>
      <c r="LFX69" s="12"/>
      <c r="LFY69" s="12"/>
      <c r="LFZ69" s="11"/>
      <c r="LGA69" s="12"/>
      <c r="LGB69" s="12"/>
      <c r="LGC69" s="12"/>
      <c r="LGD69" s="12"/>
      <c r="LGE69" s="11"/>
      <c r="LGF69" s="12"/>
      <c r="LGG69" s="12"/>
      <c r="LGH69" s="12"/>
      <c r="LGI69" s="12"/>
      <c r="LGJ69" s="11"/>
      <c r="LGK69" s="12"/>
      <c r="LGL69" s="12"/>
      <c r="LGM69" s="12"/>
      <c r="LGN69" s="12"/>
      <c r="LGO69" s="11"/>
      <c r="LGP69" s="12"/>
      <c r="LGQ69" s="12"/>
      <c r="LGR69" s="12"/>
      <c r="LGS69" s="12"/>
      <c r="LGT69" s="11"/>
      <c r="LGU69" s="12"/>
      <c r="LGV69" s="12"/>
      <c r="LGW69" s="12"/>
      <c r="LGX69" s="12"/>
      <c r="LGY69" s="11"/>
      <c r="LGZ69" s="12"/>
      <c r="LHA69" s="12"/>
      <c r="LHB69" s="12"/>
      <c r="LHC69" s="12"/>
      <c r="LHD69" s="11"/>
      <c r="LHE69" s="12"/>
      <c r="LHF69" s="12"/>
      <c r="LHG69" s="12"/>
      <c r="LHH69" s="12"/>
      <c r="LHI69" s="11"/>
      <c r="LHJ69" s="12"/>
      <c r="LHK69" s="12"/>
      <c r="LHL69" s="12"/>
      <c r="LHM69" s="12"/>
      <c r="LHN69" s="11"/>
      <c r="LHO69" s="12"/>
      <c r="LHP69" s="12"/>
      <c r="LHQ69" s="12"/>
      <c r="LHR69" s="12"/>
      <c r="LHS69" s="11"/>
      <c r="LHT69" s="12"/>
      <c r="LHU69" s="12"/>
      <c r="LHV69" s="12"/>
      <c r="LHW69" s="12"/>
      <c r="LHX69" s="11"/>
      <c r="LHY69" s="12"/>
      <c r="LHZ69" s="12"/>
      <c r="LIA69" s="12"/>
      <c r="LIB69" s="12"/>
      <c r="LIC69" s="11"/>
      <c r="LID69" s="12"/>
      <c r="LIE69" s="12"/>
      <c r="LIF69" s="12"/>
      <c r="LIG69" s="12"/>
      <c r="LIH69" s="11"/>
      <c r="LII69" s="12"/>
      <c r="LIJ69" s="12"/>
      <c r="LIK69" s="12"/>
      <c r="LIL69" s="12"/>
      <c r="LIM69" s="11"/>
      <c r="LIN69" s="12"/>
      <c r="LIO69" s="12"/>
      <c r="LIP69" s="12"/>
      <c r="LIQ69" s="12"/>
      <c r="LIR69" s="11"/>
      <c r="LIS69" s="12"/>
      <c r="LIT69" s="12"/>
      <c r="LIU69" s="12"/>
      <c r="LIV69" s="12"/>
      <c r="LIW69" s="11"/>
      <c r="LIX69" s="12"/>
      <c r="LIY69" s="12"/>
      <c r="LIZ69" s="12"/>
      <c r="LJA69" s="12"/>
      <c r="LJB69" s="11"/>
      <c r="LJC69" s="12"/>
      <c r="LJD69" s="12"/>
      <c r="LJE69" s="12"/>
      <c r="LJF69" s="12"/>
      <c r="LJG69" s="11"/>
      <c r="LJH69" s="12"/>
      <c r="LJI69" s="12"/>
      <c r="LJJ69" s="12"/>
      <c r="LJK69" s="12"/>
      <c r="LJL69" s="11"/>
      <c r="LJM69" s="12"/>
      <c r="LJN69" s="12"/>
      <c r="LJO69" s="12"/>
      <c r="LJP69" s="12"/>
      <c r="LJQ69" s="11"/>
      <c r="LJR69" s="12"/>
      <c r="LJS69" s="12"/>
      <c r="LJT69" s="12"/>
      <c r="LJU69" s="12"/>
      <c r="LJV69" s="11"/>
      <c r="LJW69" s="12"/>
      <c r="LJX69" s="12"/>
      <c r="LJY69" s="12"/>
      <c r="LJZ69" s="12"/>
      <c r="LKA69" s="11"/>
      <c r="LKB69" s="12"/>
      <c r="LKC69" s="12"/>
      <c r="LKD69" s="12"/>
      <c r="LKE69" s="12"/>
      <c r="LKF69" s="11"/>
      <c r="LKG69" s="12"/>
      <c r="LKH69" s="12"/>
      <c r="LKI69" s="12"/>
      <c r="LKJ69" s="12"/>
      <c r="LKK69" s="11"/>
      <c r="LKL69" s="12"/>
      <c r="LKM69" s="12"/>
      <c r="LKN69" s="12"/>
      <c r="LKO69" s="12"/>
      <c r="LKP69" s="11"/>
      <c r="LKQ69" s="12"/>
      <c r="LKR69" s="12"/>
      <c r="LKS69" s="12"/>
      <c r="LKT69" s="12"/>
      <c r="LKU69" s="11"/>
      <c r="LKV69" s="12"/>
      <c r="LKW69" s="12"/>
      <c r="LKX69" s="12"/>
      <c r="LKY69" s="12"/>
      <c r="LKZ69" s="11"/>
      <c r="LLA69" s="12"/>
      <c r="LLB69" s="12"/>
      <c r="LLC69" s="12"/>
      <c r="LLD69" s="12"/>
      <c r="LLE69" s="11"/>
      <c r="LLF69" s="12"/>
      <c r="LLG69" s="12"/>
      <c r="LLH69" s="12"/>
      <c r="LLI69" s="12"/>
      <c r="LLJ69" s="11"/>
      <c r="LLK69" s="12"/>
      <c r="LLL69" s="12"/>
      <c r="LLM69" s="12"/>
      <c r="LLN69" s="12"/>
      <c r="LLO69" s="11"/>
      <c r="LLP69" s="12"/>
      <c r="LLQ69" s="12"/>
      <c r="LLR69" s="12"/>
      <c r="LLS69" s="12"/>
      <c r="LLT69" s="11"/>
      <c r="LLU69" s="12"/>
      <c r="LLV69" s="12"/>
      <c r="LLW69" s="12"/>
      <c r="LLX69" s="12"/>
      <c r="LLY69" s="11"/>
      <c r="LLZ69" s="12"/>
      <c r="LMA69" s="12"/>
      <c r="LMB69" s="12"/>
      <c r="LMC69" s="12"/>
      <c r="LMD69" s="11"/>
      <c r="LME69" s="12"/>
      <c r="LMF69" s="12"/>
      <c r="LMG69" s="12"/>
      <c r="LMH69" s="12"/>
      <c r="LMI69" s="11"/>
      <c r="LMJ69" s="12"/>
      <c r="LMK69" s="12"/>
      <c r="LML69" s="12"/>
      <c r="LMM69" s="12"/>
      <c r="LMN69" s="11"/>
      <c r="LMO69" s="12"/>
      <c r="LMP69" s="12"/>
      <c r="LMQ69" s="12"/>
      <c r="LMR69" s="12"/>
      <c r="LMS69" s="11"/>
      <c r="LMT69" s="12"/>
      <c r="LMU69" s="12"/>
      <c r="LMV69" s="12"/>
      <c r="LMW69" s="12"/>
      <c r="LMX69" s="11"/>
      <c r="LMY69" s="12"/>
      <c r="LMZ69" s="12"/>
      <c r="LNA69" s="12"/>
      <c r="LNB69" s="12"/>
      <c r="LNC69" s="11"/>
      <c r="LND69" s="12"/>
      <c r="LNE69" s="12"/>
      <c r="LNF69" s="12"/>
      <c r="LNG69" s="12"/>
      <c r="LNH69" s="11"/>
      <c r="LNI69" s="12"/>
      <c r="LNJ69" s="12"/>
      <c r="LNK69" s="12"/>
      <c r="LNL69" s="12"/>
      <c r="LNM69" s="11"/>
      <c r="LNN69" s="12"/>
      <c r="LNO69" s="12"/>
      <c r="LNP69" s="12"/>
      <c r="LNQ69" s="12"/>
      <c r="LNR69" s="11"/>
      <c r="LNS69" s="12"/>
      <c r="LNT69" s="12"/>
      <c r="LNU69" s="12"/>
      <c r="LNV69" s="12"/>
      <c r="LNW69" s="11"/>
      <c r="LNX69" s="12"/>
      <c r="LNY69" s="12"/>
      <c r="LNZ69" s="12"/>
      <c r="LOA69" s="12"/>
      <c r="LOB69" s="11"/>
      <c r="LOC69" s="12"/>
      <c r="LOD69" s="12"/>
      <c r="LOE69" s="12"/>
      <c r="LOF69" s="12"/>
      <c r="LOG69" s="11"/>
      <c r="LOH69" s="12"/>
      <c r="LOI69" s="12"/>
      <c r="LOJ69" s="12"/>
      <c r="LOK69" s="12"/>
      <c r="LOL69" s="11"/>
      <c r="LOM69" s="12"/>
      <c r="LON69" s="12"/>
      <c r="LOO69" s="12"/>
      <c r="LOP69" s="12"/>
      <c r="LOQ69" s="11"/>
      <c r="LOR69" s="12"/>
      <c r="LOS69" s="12"/>
      <c r="LOT69" s="12"/>
      <c r="LOU69" s="12"/>
      <c r="LOV69" s="11"/>
      <c r="LOW69" s="12"/>
      <c r="LOX69" s="12"/>
      <c r="LOY69" s="12"/>
      <c r="LOZ69" s="12"/>
      <c r="LPA69" s="11"/>
      <c r="LPB69" s="12"/>
      <c r="LPC69" s="12"/>
      <c r="LPD69" s="12"/>
      <c r="LPE69" s="12"/>
      <c r="LPF69" s="11"/>
      <c r="LPG69" s="12"/>
      <c r="LPH69" s="12"/>
      <c r="LPI69" s="12"/>
      <c r="LPJ69" s="12"/>
      <c r="LPK69" s="11"/>
      <c r="LPL69" s="12"/>
      <c r="LPM69" s="12"/>
      <c r="LPN69" s="12"/>
      <c r="LPO69" s="12"/>
      <c r="LPP69" s="11"/>
      <c r="LPQ69" s="12"/>
      <c r="LPR69" s="12"/>
      <c r="LPS69" s="12"/>
      <c r="LPT69" s="12"/>
      <c r="LPU69" s="11"/>
      <c r="LPV69" s="12"/>
      <c r="LPW69" s="12"/>
      <c r="LPX69" s="12"/>
      <c r="LPY69" s="12"/>
      <c r="LPZ69" s="11"/>
      <c r="LQA69" s="12"/>
      <c r="LQB69" s="12"/>
      <c r="LQC69" s="12"/>
      <c r="LQD69" s="12"/>
      <c r="LQE69" s="11"/>
      <c r="LQF69" s="12"/>
      <c r="LQG69" s="12"/>
      <c r="LQH69" s="12"/>
      <c r="LQI69" s="12"/>
      <c r="LQJ69" s="11"/>
      <c r="LQK69" s="12"/>
      <c r="LQL69" s="12"/>
      <c r="LQM69" s="12"/>
      <c r="LQN69" s="12"/>
      <c r="LQO69" s="11"/>
      <c r="LQP69" s="12"/>
      <c r="LQQ69" s="12"/>
      <c r="LQR69" s="12"/>
      <c r="LQS69" s="12"/>
      <c r="LQT69" s="11"/>
      <c r="LQU69" s="12"/>
      <c r="LQV69" s="12"/>
      <c r="LQW69" s="12"/>
      <c r="LQX69" s="12"/>
      <c r="LQY69" s="11"/>
      <c r="LQZ69" s="12"/>
      <c r="LRA69" s="12"/>
      <c r="LRB69" s="12"/>
      <c r="LRC69" s="12"/>
      <c r="LRD69" s="11"/>
      <c r="LRE69" s="12"/>
      <c r="LRF69" s="12"/>
      <c r="LRG69" s="12"/>
      <c r="LRH69" s="12"/>
      <c r="LRI69" s="11"/>
      <c r="LRJ69" s="12"/>
      <c r="LRK69" s="12"/>
      <c r="LRL69" s="12"/>
      <c r="LRM69" s="12"/>
      <c r="LRN69" s="11"/>
      <c r="LRO69" s="12"/>
      <c r="LRP69" s="12"/>
      <c r="LRQ69" s="12"/>
      <c r="LRR69" s="12"/>
      <c r="LRS69" s="11"/>
      <c r="LRT69" s="12"/>
      <c r="LRU69" s="12"/>
      <c r="LRV69" s="12"/>
      <c r="LRW69" s="12"/>
      <c r="LRX69" s="11"/>
      <c r="LRY69" s="12"/>
      <c r="LRZ69" s="12"/>
      <c r="LSA69" s="12"/>
      <c r="LSB69" s="12"/>
      <c r="LSC69" s="11"/>
      <c r="LSD69" s="12"/>
      <c r="LSE69" s="12"/>
      <c r="LSF69" s="12"/>
      <c r="LSG69" s="12"/>
      <c r="LSH69" s="11"/>
      <c r="LSI69" s="12"/>
      <c r="LSJ69" s="12"/>
      <c r="LSK69" s="12"/>
      <c r="LSL69" s="12"/>
      <c r="LSM69" s="11"/>
      <c r="LSN69" s="12"/>
      <c r="LSO69" s="12"/>
      <c r="LSP69" s="12"/>
      <c r="LSQ69" s="12"/>
      <c r="LSR69" s="11"/>
      <c r="LSS69" s="12"/>
      <c r="LST69" s="12"/>
      <c r="LSU69" s="12"/>
      <c r="LSV69" s="12"/>
      <c r="LSW69" s="11"/>
      <c r="LSX69" s="12"/>
      <c r="LSY69" s="12"/>
      <c r="LSZ69" s="12"/>
      <c r="LTA69" s="12"/>
      <c r="LTB69" s="11"/>
      <c r="LTC69" s="12"/>
      <c r="LTD69" s="12"/>
      <c r="LTE69" s="12"/>
      <c r="LTF69" s="12"/>
      <c r="LTG69" s="11"/>
      <c r="LTH69" s="12"/>
      <c r="LTI69" s="12"/>
      <c r="LTJ69" s="12"/>
      <c r="LTK69" s="12"/>
      <c r="LTL69" s="11"/>
      <c r="LTM69" s="12"/>
      <c r="LTN69" s="12"/>
      <c r="LTO69" s="12"/>
      <c r="LTP69" s="12"/>
      <c r="LTQ69" s="11"/>
      <c r="LTR69" s="12"/>
      <c r="LTS69" s="12"/>
      <c r="LTT69" s="12"/>
      <c r="LTU69" s="12"/>
      <c r="LTV69" s="11"/>
      <c r="LTW69" s="12"/>
      <c r="LTX69" s="12"/>
      <c r="LTY69" s="12"/>
      <c r="LTZ69" s="12"/>
      <c r="LUA69" s="11"/>
      <c r="LUB69" s="12"/>
      <c r="LUC69" s="12"/>
      <c r="LUD69" s="12"/>
      <c r="LUE69" s="12"/>
      <c r="LUF69" s="11"/>
      <c r="LUG69" s="12"/>
      <c r="LUH69" s="12"/>
      <c r="LUI69" s="12"/>
      <c r="LUJ69" s="12"/>
      <c r="LUK69" s="11"/>
      <c r="LUL69" s="12"/>
      <c r="LUM69" s="12"/>
      <c r="LUN69" s="12"/>
      <c r="LUO69" s="12"/>
      <c r="LUP69" s="11"/>
      <c r="LUQ69" s="12"/>
      <c r="LUR69" s="12"/>
      <c r="LUS69" s="12"/>
      <c r="LUT69" s="12"/>
      <c r="LUU69" s="11"/>
      <c r="LUV69" s="12"/>
      <c r="LUW69" s="12"/>
      <c r="LUX69" s="12"/>
      <c r="LUY69" s="12"/>
      <c r="LUZ69" s="11"/>
      <c r="LVA69" s="12"/>
      <c r="LVB69" s="12"/>
      <c r="LVC69" s="12"/>
      <c r="LVD69" s="12"/>
      <c r="LVE69" s="11"/>
      <c r="LVF69" s="12"/>
      <c r="LVG69" s="12"/>
      <c r="LVH69" s="12"/>
      <c r="LVI69" s="12"/>
      <c r="LVJ69" s="11"/>
      <c r="LVK69" s="12"/>
      <c r="LVL69" s="12"/>
      <c r="LVM69" s="12"/>
      <c r="LVN69" s="12"/>
      <c r="LVO69" s="11"/>
      <c r="LVP69" s="12"/>
      <c r="LVQ69" s="12"/>
      <c r="LVR69" s="12"/>
      <c r="LVS69" s="12"/>
      <c r="LVT69" s="11"/>
      <c r="LVU69" s="12"/>
      <c r="LVV69" s="12"/>
      <c r="LVW69" s="12"/>
      <c r="LVX69" s="12"/>
      <c r="LVY69" s="11"/>
      <c r="LVZ69" s="12"/>
      <c r="LWA69" s="12"/>
      <c r="LWB69" s="12"/>
      <c r="LWC69" s="12"/>
      <c r="LWD69" s="11"/>
      <c r="LWE69" s="12"/>
      <c r="LWF69" s="12"/>
      <c r="LWG69" s="12"/>
      <c r="LWH69" s="12"/>
      <c r="LWI69" s="11"/>
      <c r="LWJ69" s="12"/>
      <c r="LWK69" s="12"/>
      <c r="LWL69" s="12"/>
      <c r="LWM69" s="12"/>
      <c r="LWN69" s="11"/>
      <c r="LWO69" s="12"/>
      <c r="LWP69" s="12"/>
      <c r="LWQ69" s="12"/>
      <c r="LWR69" s="12"/>
      <c r="LWS69" s="11"/>
      <c r="LWT69" s="12"/>
      <c r="LWU69" s="12"/>
      <c r="LWV69" s="12"/>
      <c r="LWW69" s="12"/>
      <c r="LWX69" s="11"/>
      <c r="LWY69" s="12"/>
      <c r="LWZ69" s="12"/>
      <c r="LXA69" s="12"/>
      <c r="LXB69" s="12"/>
      <c r="LXC69" s="11"/>
      <c r="LXD69" s="12"/>
      <c r="LXE69" s="12"/>
      <c r="LXF69" s="12"/>
      <c r="LXG69" s="12"/>
      <c r="LXH69" s="11"/>
      <c r="LXI69" s="12"/>
      <c r="LXJ69" s="12"/>
      <c r="LXK69" s="12"/>
      <c r="LXL69" s="12"/>
      <c r="LXM69" s="11"/>
      <c r="LXN69" s="12"/>
      <c r="LXO69" s="12"/>
      <c r="LXP69" s="12"/>
      <c r="LXQ69" s="12"/>
      <c r="LXR69" s="11"/>
      <c r="LXS69" s="12"/>
      <c r="LXT69" s="12"/>
      <c r="LXU69" s="12"/>
      <c r="LXV69" s="12"/>
      <c r="LXW69" s="11"/>
      <c r="LXX69" s="12"/>
      <c r="LXY69" s="12"/>
      <c r="LXZ69" s="12"/>
      <c r="LYA69" s="12"/>
      <c r="LYB69" s="11"/>
      <c r="LYC69" s="12"/>
      <c r="LYD69" s="12"/>
      <c r="LYE69" s="12"/>
      <c r="LYF69" s="12"/>
      <c r="LYG69" s="11"/>
      <c r="LYH69" s="12"/>
      <c r="LYI69" s="12"/>
      <c r="LYJ69" s="12"/>
      <c r="LYK69" s="12"/>
      <c r="LYL69" s="11"/>
      <c r="LYM69" s="12"/>
      <c r="LYN69" s="12"/>
      <c r="LYO69" s="12"/>
      <c r="LYP69" s="12"/>
      <c r="LYQ69" s="11"/>
      <c r="LYR69" s="12"/>
      <c r="LYS69" s="12"/>
      <c r="LYT69" s="12"/>
      <c r="LYU69" s="12"/>
      <c r="LYV69" s="11"/>
      <c r="LYW69" s="12"/>
      <c r="LYX69" s="12"/>
      <c r="LYY69" s="12"/>
      <c r="LYZ69" s="12"/>
      <c r="LZA69" s="11"/>
      <c r="LZB69" s="12"/>
      <c r="LZC69" s="12"/>
      <c r="LZD69" s="12"/>
      <c r="LZE69" s="12"/>
      <c r="LZF69" s="11"/>
      <c r="LZG69" s="12"/>
      <c r="LZH69" s="12"/>
      <c r="LZI69" s="12"/>
      <c r="LZJ69" s="12"/>
      <c r="LZK69" s="11"/>
      <c r="LZL69" s="12"/>
      <c r="LZM69" s="12"/>
      <c r="LZN69" s="12"/>
      <c r="LZO69" s="12"/>
      <c r="LZP69" s="11"/>
      <c r="LZQ69" s="12"/>
      <c r="LZR69" s="12"/>
      <c r="LZS69" s="12"/>
      <c r="LZT69" s="12"/>
      <c r="LZU69" s="11"/>
      <c r="LZV69" s="12"/>
      <c r="LZW69" s="12"/>
      <c r="LZX69" s="12"/>
      <c r="LZY69" s="12"/>
      <c r="LZZ69" s="11"/>
      <c r="MAA69" s="12"/>
      <c r="MAB69" s="12"/>
      <c r="MAC69" s="12"/>
      <c r="MAD69" s="12"/>
      <c r="MAE69" s="11"/>
      <c r="MAF69" s="12"/>
      <c r="MAG69" s="12"/>
      <c r="MAH69" s="12"/>
      <c r="MAI69" s="12"/>
      <c r="MAJ69" s="11"/>
      <c r="MAK69" s="12"/>
      <c r="MAL69" s="12"/>
      <c r="MAM69" s="12"/>
      <c r="MAN69" s="12"/>
      <c r="MAO69" s="11"/>
      <c r="MAP69" s="12"/>
      <c r="MAQ69" s="12"/>
      <c r="MAR69" s="12"/>
      <c r="MAS69" s="12"/>
      <c r="MAT69" s="11"/>
      <c r="MAU69" s="12"/>
      <c r="MAV69" s="12"/>
      <c r="MAW69" s="12"/>
      <c r="MAX69" s="12"/>
      <c r="MAY69" s="11"/>
      <c r="MAZ69" s="12"/>
      <c r="MBA69" s="12"/>
      <c r="MBB69" s="12"/>
      <c r="MBC69" s="12"/>
      <c r="MBD69" s="11"/>
      <c r="MBE69" s="12"/>
      <c r="MBF69" s="12"/>
      <c r="MBG69" s="12"/>
      <c r="MBH69" s="12"/>
      <c r="MBI69" s="11"/>
      <c r="MBJ69" s="12"/>
      <c r="MBK69" s="12"/>
      <c r="MBL69" s="12"/>
      <c r="MBM69" s="12"/>
      <c r="MBN69" s="11"/>
      <c r="MBO69" s="12"/>
      <c r="MBP69" s="12"/>
      <c r="MBQ69" s="12"/>
      <c r="MBR69" s="12"/>
      <c r="MBS69" s="11"/>
      <c r="MBT69" s="12"/>
      <c r="MBU69" s="12"/>
      <c r="MBV69" s="12"/>
      <c r="MBW69" s="12"/>
      <c r="MBX69" s="11"/>
      <c r="MBY69" s="12"/>
      <c r="MBZ69" s="12"/>
      <c r="MCA69" s="12"/>
      <c r="MCB69" s="12"/>
      <c r="MCC69" s="11"/>
      <c r="MCD69" s="12"/>
      <c r="MCE69" s="12"/>
      <c r="MCF69" s="12"/>
      <c r="MCG69" s="12"/>
      <c r="MCH69" s="11"/>
      <c r="MCI69" s="12"/>
      <c r="MCJ69" s="12"/>
      <c r="MCK69" s="12"/>
      <c r="MCL69" s="12"/>
      <c r="MCM69" s="11"/>
      <c r="MCN69" s="12"/>
      <c r="MCO69" s="12"/>
      <c r="MCP69" s="12"/>
      <c r="MCQ69" s="12"/>
      <c r="MCR69" s="11"/>
      <c r="MCS69" s="12"/>
      <c r="MCT69" s="12"/>
      <c r="MCU69" s="12"/>
      <c r="MCV69" s="12"/>
      <c r="MCW69" s="11"/>
      <c r="MCX69" s="12"/>
      <c r="MCY69" s="12"/>
      <c r="MCZ69" s="12"/>
      <c r="MDA69" s="12"/>
      <c r="MDB69" s="11"/>
      <c r="MDC69" s="12"/>
      <c r="MDD69" s="12"/>
      <c r="MDE69" s="12"/>
      <c r="MDF69" s="12"/>
      <c r="MDG69" s="11"/>
      <c r="MDH69" s="12"/>
      <c r="MDI69" s="12"/>
      <c r="MDJ69" s="12"/>
      <c r="MDK69" s="12"/>
      <c r="MDL69" s="11"/>
      <c r="MDM69" s="12"/>
      <c r="MDN69" s="12"/>
      <c r="MDO69" s="12"/>
      <c r="MDP69" s="12"/>
      <c r="MDQ69" s="11"/>
      <c r="MDR69" s="12"/>
      <c r="MDS69" s="12"/>
      <c r="MDT69" s="12"/>
      <c r="MDU69" s="12"/>
      <c r="MDV69" s="11"/>
      <c r="MDW69" s="12"/>
      <c r="MDX69" s="12"/>
      <c r="MDY69" s="12"/>
      <c r="MDZ69" s="12"/>
      <c r="MEA69" s="11"/>
      <c r="MEB69" s="12"/>
      <c r="MEC69" s="12"/>
      <c r="MED69" s="12"/>
      <c r="MEE69" s="12"/>
      <c r="MEF69" s="11"/>
      <c r="MEG69" s="12"/>
      <c r="MEH69" s="12"/>
      <c r="MEI69" s="12"/>
      <c r="MEJ69" s="12"/>
      <c r="MEK69" s="11"/>
      <c r="MEL69" s="12"/>
      <c r="MEM69" s="12"/>
      <c r="MEN69" s="12"/>
      <c r="MEO69" s="12"/>
      <c r="MEP69" s="11"/>
      <c r="MEQ69" s="12"/>
      <c r="MER69" s="12"/>
      <c r="MES69" s="12"/>
      <c r="MET69" s="12"/>
      <c r="MEU69" s="11"/>
      <c r="MEV69" s="12"/>
      <c r="MEW69" s="12"/>
      <c r="MEX69" s="12"/>
      <c r="MEY69" s="12"/>
      <c r="MEZ69" s="11"/>
      <c r="MFA69" s="12"/>
      <c r="MFB69" s="12"/>
      <c r="MFC69" s="12"/>
      <c r="MFD69" s="12"/>
      <c r="MFE69" s="11"/>
      <c r="MFF69" s="12"/>
      <c r="MFG69" s="12"/>
      <c r="MFH69" s="12"/>
      <c r="MFI69" s="12"/>
      <c r="MFJ69" s="11"/>
      <c r="MFK69" s="12"/>
      <c r="MFL69" s="12"/>
      <c r="MFM69" s="12"/>
      <c r="MFN69" s="12"/>
      <c r="MFO69" s="11"/>
      <c r="MFP69" s="12"/>
      <c r="MFQ69" s="12"/>
      <c r="MFR69" s="12"/>
      <c r="MFS69" s="12"/>
      <c r="MFT69" s="11"/>
      <c r="MFU69" s="12"/>
      <c r="MFV69" s="12"/>
      <c r="MFW69" s="12"/>
      <c r="MFX69" s="12"/>
      <c r="MFY69" s="11"/>
      <c r="MFZ69" s="12"/>
      <c r="MGA69" s="12"/>
      <c r="MGB69" s="12"/>
      <c r="MGC69" s="12"/>
      <c r="MGD69" s="11"/>
      <c r="MGE69" s="12"/>
      <c r="MGF69" s="12"/>
      <c r="MGG69" s="12"/>
      <c r="MGH69" s="12"/>
      <c r="MGI69" s="11"/>
      <c r="MGJ69" s="12"/>
      <c r="MGK69" s="12"/>
      <c r="MGL69" s="12"/>
      <c r="MGM69" s="12"/>
      <c r="MGN69" s="11"/>
      <c r="MGO69" s="12"/>
      <c r="MGP69" s="12"/>
      <c r="MGQ69" s="12"/>
      <c r="MGR69" s="12"/>
      <c r="MGS69" s="11"/>
      <c r="MGT69" s="12"/>
      <c r="MGU69" s="12"/>
      <c r="MGV69" s="12"/>
      <c r="MGW69" s="12"/>
      <c r="MGX69" s="11"/>
      <c r="MGY69" s="12"/>
      <c r="MGZ69" s="12"/>
      <c r="MHA69" s="12"/>
      <c r="MHB69" s="12"/>
      <c r="MHC69" s="11"/>
      <c r="MHD69" s="12"/>
      <c r="MHE69" s="12"/>
      <c r="MHF69" s="12"/>
      <c r="MHG69" s="12"/>
      <c r="MHH69" s="11"/>
      <c r="MHI69" s="12"/>
      <c r="MHJ69" s="12"/>
      <c r="MHK69" s="12"/>
      <c r="MHL69" s="12"/>
      <c r="MHM69" s="11"/>
      <c r="MHN69" s="12"/>
      <c r="MHO69" s="12"/>
      <c r="MHP69" s="12"/>
      <c r="MHQ69" s="12"/>
      <c r="MHR69" s="11"/>
      <c r="MHS69" s="12"/>
      <c r="MHT69" s="12"/>
      <c r="MHU69" s="12"/>
      <c r="MHV69" s="12"/>
      <c r="MHW69" s="11"/>
      <c r="MHX69" s="12"/>
      <c r="MHY69" s="12"/>
      <c r="MHZ69" s="12"/>
      <c r="MIA69" s="12"/>
      <c r="MIB69" s="11"/>
      <c r="MIC69" s="12"/>
      <c r="MID69" s="12"/>
      <c r="MIE69" s="12"/>
      <c r="MIF69" s="12"/>
      <c r="MIG69" s="11"/>
      <c r="MIH69" s="12"/>
      <c r="MII69" s="12"/>
      <c r="MIJ69" s="12"/>
      <c r="MIK69" s="12"/>
      <c r="MIL69" s="11"/>
      <c r="MIM69" s="12"/>
      <c r="MIN69" s="12"/>
      <c r="MIO69" s="12"/>
      <c r="MIP69" s="12"/>
      <c r="MIQ69" s="11"/>
      <c r="MIR69" s="12"/>
      <c r="MIS69" s="12"/>
      <c r="MIT69" s="12"/>
      <c r="MIU69" s="12"/>
      <c r="MIV69" s="11"/>
      <c r="MIW69" s="12"/>
      <c r="MIX69" s="12"/>
      <c r="MIY69" s="12"/>
      <c r="MIZ69" s="12"/>
      <c r="MJA69" s="11"/>
      <c r="MJB69" s="12"/>
      <c r="MJC69" s="12"/>
      <c r="MJD69" s="12"/>
      <c r="MJE69" s="12"/>
      <c r="MJF69" s="11"/>
      <c r="MJG69" s="12"/>
      <c r="MJH69" s="12"/>
      <c r="MJI69" s="12"/>
      <c r="MJJ69" s="12"/>
      <c r="MJK69" s="11"/>
      <c r="MJL69" s="12"/>
      <c r="MJM69" s="12"/>
      <c r="MJN69" s="12"/>
      <c r="MJO69" s="12"/>
      <c r="MJP69" s="11"/>
      <c r="MJQ69" s="12"/>
      <c r="MJR69" s="12"/>
      <c r="MJS69" s="12"/>
      <c r="MJT69" s="12"/>
      <c r="MJU69" s="11"/>
      <c r="MJV69" s="12"/>
      <c r="MJW69" s="12"/>
      <c r="MJX69" s="12"/>
      <c r="MJY69" s="12"/>
      <c r="MJZ69" s="11"/>
      <c r="MKA69" s="12"/>
      <c r="MKB69" s="12"/>
      <c r="MKC69" s="12"/>
      <c r="MKD69" s="12"/>
      <c r="MKE69" s="11"/>
      <c r="MKF69" s="12"/>
      <c r="MKG69" s="12"/>
      <c r="MKH69" s="12"/>
      <c r="MKI69" s="12"/>
      <c r="MKJ69" s="11"/>
      <c r="MKK69" s="12"/>
      <c r="MKL69" s="12"/>
      <c r="MKM69" s="12"/>
      <c r="MKN69" s="12"/>
      <c r="MKO69" s="11"/>
      <c r="MKP69" s="12"/>
      <c r="MKQ69" s="12"/>
      <c r="MKR69" s="12"/>
      <c r="MKS69" s="12"/>
      <c r="MKT69" s="11"/>
      <c r="MKU69" s="12"/>
      <c r="MKV69" s="12"/>
      <c r="MKW69" s="12"/>
      <c r="MKX69" s="12"/>
      <c r="MKY69" s="11"/>
      <c r="MKZ69" s="12"/>
      <c r="MLA69" s="12"/>
      <c r="MLB69" s="12"/>
      <c r="MLC69" s="12"/>
      <c r="MLD69" s="11"/>
      <c r="MLE69" s="12"/>
      <c r="MLF69" s="12"/>
      <c r="MLG69" s="12"/>
      <c r="MLH69" s="12"/>
      <c r="MLI69" s="11"/>
      <c r="MLJ69" s="12"/>
      <c r="MLK69" s="12"/>
      <c r="MLL69" s="12"/>
      <c r="MLM69" s="12"/>
      <c r="MLN69" s="11"/>
      <c r="MLO69" s="12"/>
      <c r="MLP69" s="12"/>
      <c r="MLQ69" s="12"/>
      <c r="MLR69" s="12"/>
      <c r="MLS69" s="11"/>
      <c r="MLT69" s="12"/>
      <c r="MLU69" s="12"/>
      <c r="MLV69" s="12"/>
      <c r="MLW69" s="12"/>
      <c r="MLX69" s="11"/>
      <c r="MLY69" s="12"/>
      <c r="MLZ69" s="12"/>
      <c r="MMA69" s="12"/>
      <c r="MMB69" s="12"/>
      <c r="MMC69" s="11"/>
      <c r="MMD69" s="12"/>
      <c r="MME69" s="12"/>
      <c r="MMF69" s="12"/>
      <c r="MMG69" s="12"/>
      <c r="MMH69" s="11"/>
      <c r="MMI69" s="12"/>
      <c r="MMJ69" s="12"/>
      <c r="MMK69" s="12"/>
      <c r="MML69" s="12"/>
      <c r="MMM69" s="11"/>
      <c r="MMN69" s="12"/>
      <c r="MMO69" s="12"/>
      <c r="MMP69" s="12"/>
      <c r="MMQ69" s="12"/>
      <c r="MMR69" s="11"/>
      <c r="MMS69" s="12"/>
      <c r="MMT69" s="12"/>
      <c r="MMU69" s="12"/>
      <c r="MMV69" s="12"/>
      <c r="MMW69" s="11"/>
      <c r="MMX69" s="12"/>
      <c r="MMY69" s="12"/>
      <c r="MMZ69" s="12"/>
      <c r="MNA69" s="12"/>
      <c r="MNB69" s="11"/>
      <c r="MNC69" s="12"/>
      <c r="MND69" s="12"/>
      <c r="MNE69" s="12"/>
      <c r="MNF69" s="12"/>
      <c r="MNG69" s="11"/>
      <c r="MNH69" s="12"/>
      <c r="MNI69" s="12"/>
      <c r="MNJ69" s="12"/>
      <c r="MNK69" s="12"/>
      <c r="MNL69" s="11"/>
      <c r="MNM69" s="12"/>
      <c r="MNN69" s="12"/>
      <c r="MNO69" s="12"/>
      <c r="MNP69" s="12"/>
      <c r="MNQ69" s="11"/>
      <c r="MNR69" s="12"/>
      <c r="MNS69" s="12"/>
      <c r="MNT69" s="12"/>
      <c r="MNU69" s="12"/>
      <c r="MNV69" s="11"/>
      <c r="MNW69" s="12"/>
      <c r="MNX69" s="12"/>
      <c r="MNY69" s="12"/>
      <c r="MNZ69" s="12"/>
      <c r="MOA69" s="11"/>
      <c r="MOB69" s="12"/>
      <c r="MOC69" s="12"/>
      <c r="MOD69" s="12"/>
      <c r="MOE69" s="12"/>
      <c r="MOF69" s="11"/>
      <c r="MOG69" s="12"/>
      <c r="MOH69" s="12"/>
      <c r="MOI69" s="12"/>
      <c r="MOJ69" s="12"/>
      <c r="MOK69" s="11"/>
      <c r="MOL69" s="12"/>
      <c r="MOM69" s="12"/>
      <c r="MON69" s="12"/>
      <c r="MOO69" s="12"/>
      <c r="MOP69" s="11"/>
      <c r="MOQ69" s="12"/>
      <c r="MOR69" s="12"/>
      <c r="MOS69" s="12"/>
      <c r="MOT69" s="12"/>
      <c r="MOU69" s="11"/>
      <c r="MOV69" s="12"/>
      <c r="MOW69" s="12"/>
      <c r="MOX69" s="12"/>
      <c r="MOY69" s="12"/>
      <c r="MOZ69" s="11"/>
      <c r="MPA69" s="12"/>
      <c r="MPB69" s="12"/>
      <c r="MPC69" s="12"/>
      <c r="MPD69" s="12"/>
      <c r="MPE69" s="11"/>
      <c r="MPF69" s="12"/>
      <c r="MPG69" s="12"/>
      <c r="MPH69" s="12"/>
      <c r="MPI69" s="12"/>
      <c r="MPJ69" s="11"/>
      <c r="MPK69" s="12"/>
      <c r="MPL69" s="12"/>
      <c r="MPM69" s="12"/>
      <c r="MPN69" s="12"/>
      <c r="MPO69" s="11"/>
      <c r="MPP69" s="12"/>
      <c r="MPQ69" s="12"/>
      <c r="MPR69" s="12"/>
      <c r="MPS69" s="12"/>
      <c r="MPT69" s="11"/>
      <c r="MPU69" s="12"/>
      <c r="MPV69" s="12"/>
      <c r="MPW69" s="12"/>
      <c r="MPX69" s="12"/>
      <c r="MPY69" s="11"/>
      <c r="MPZ69" s="12"/>
      <c r="MQA69" s="12"/>
      <c r="MQB69" s="12"/>
      <c r="MQC69" s="12"/>
      <c r="MQD69" s="11"/>
      <c r="MQE69" s="12"/>
      <c r="MQF69" s="12"/>
      <c r="MQG69" s="12"/>
      <c r="MQH69" s="12"/>
      <c r="MQI69" s="11"/>
      <c r="MQJ69" s="12"/>
      <c r="MQK69" s="12"/>
      <c r="MQL69" s="12"/>
      <c r="MQM69" s="12"/>
      <c r="MQN69" s="11"/>
      <c r="MQO69" s="12"/>
      <c r="MQP69" s="12"/>
      <c r="MQQ69" s="12"/>
      <c r="MQR69" s="12"/>
      <c r="MQS69" s="11"/>
      <c r="MQT69" s="12"/>
      <c r="MQU69" s="12"/>
      <c r="MQV69" s="12"/>
      <c r="MQW69" s="12"/>
      <c r="MQX69" s="11"/>
      <c r="MQY69" s="12"/>
      <c r="MQZ69" s="12"/>
      <c r="MRA69" s="12"/>
      <c r="MRB69" s="12"/>
      <c r="MRC69" s="11"/>
      <c r="MRD69" s="12"/>
      <c r="MRE69" s="12"/>
      <c r="MRF69" s="12"/>
      <c r="MRG69" s="12"/>
      <c r="MRH69" s="11"/>
      <c r="MRI69" s="12"/>
      <c r="MRJ69" s="12"/>
      <c r="MRK69" s="12"/>
      <c r="MRL69" s="12"/>
      <c r="MRM69" s="11"/>
      <c r="MRN69" s="12"/>
      <c r="MRO69" s="12"/>
      <c r="MRP69" s="12"/>
      <c r="MRQ69" s="12"/>
      <c r="MRR69" s="11"/>
      <c r="MRS69" s="12"/>
      <c r="MRT69" s="12"/>
      <c r="MRU69" s="12"/>
      <c r="MRV69" s="12"/>
      <c r="MRW69" s="11"/>
      <c r="MRX69" s="12"/>
      <c r="MRY69" s="12"/>
      <c r="MRZ69" s="12"/>
      <c r="MSA69" s="12"/>
      <c r="MSB69" s="11"/>
      <c r="MSC69" s="12"/>
      <c r="MSD69" s="12"/>
      <c r="MSE69" s="12"/>
      <c r="MSF69" s="12"/>
      <c r="MSG69" s="11"/>
      <c r="MSH69" s="12"/>
      <c r="MSI69" s="12"/>
      <c r="MSJ69" s="12"/>
      <c r="MSK69" s="12"/>
      <c r="MSL69" s="11"/>
      <c r="MSM69" s="12"/>
      <c r="MSN69" s="12"/>
      <c r="MSO69" s="12"/>
      <c r="MSP69" s="12"/>
      <c r="MSQ69" s="11"/>
      <c r="MSR69" s="12"/>
      <c r="MSS69" s="12"/>
      <c r="MST69" s="12"/>
      <c r="MSU69" s="12"/>
      <c r="MSV69" s="11"/>
      <c r="MSW69" s="12"/>
      <c r="MSX69" s="12"/>
      <c r="MSY69" s="12"/>
      <c r="MSZ69" s="12"/>
      <c r="MTA69" s="11"/>
      <c r="MTB69" s="12"/>
      <c r="MTC69" s="12"/>
      <c r="MTD69" s="12"/>
      <c r="MTE69" s="12"/>
      <c r="MTF69" s="11"/>
      <c r="MTG69" s="12"/>
      <c r="MTH69" s="12"/>
      <c r="MTI69" s="12"/>
      <c r="MTJ69" s="12"/>
      <c r="MTK69" s="11"/>
      <c r="MTL69" s="12"/>
      <c r="MTM69" s="12"/>
      <c r="MTN69" s="12"/>
      <c r="MTO69" s="12"/>
      <c r="MTP69" s="11"/>
      <c r="MTQ69" s="12"/>
      <c r="MTR69" s="12"/>
      <c r="MTS69" s="12"/>
      <c r="MTT69" s="12"/>
      <c r="MTU69" s="11"/>
      <c r="MTV69" s="12"/>
      <c r="MTW69" s="12"/>
      <c r="MTX69" s="12"/>
      <c r="MTY69" s="12"/>
      <c r="MTZ69" s="11"/>
      <c r="MUA69" s="12"/>
      <c r="MUB69" s="12"/>
      <c r="MUC69" s="12"/>
      <c r="MUD69" s="12"/>
      <c r="MUE69" s="11"/>
      <c r="MUF69" s="12"/>
      <c r="MUG69" s="12"/>
      <c r="MUH69" s="12"/>
      <c r="MUI69" s="12"/>
      <c r="MUJ69" s="11"/>
      <c r="MUK69" s="12"/>
      <c r="MUL69" s="12"/>
      <c r="MUM69" s="12"/>
      <c r="MUN69" s="12"/>
      <c r="MUO69" s="11"/>
      <c r="MUP69" s="12"/>
      <c r="MUQ69" s="12"/>
      <c r="MUR69" s="12"/>
      <c r="MUS69" s="12"/>
      <c r="MUT69" s="11"/>
      <c r="MUU69" s="12"/>
      <c r="MUV69" s="12"/>
      <c r="MUW69" s="12"/>
      <c r="MUX69" s="12"/>
      <c r="MUY69" s="11"/>
      <c r="MUZ69" s="12"/>
      <c r="MVA69" s="12"/>
      <c r="MVB69" s="12"/>
      <c r="MVC69" s="12"/>
      <c r="MVD69" s="11"/>
      <c r="MVE69" s="12"/>
      <c r="MVF69" s="12"/>
      <c r="MVG69" s="12"/>
      <c r="MVH69" s="12"/>
      <c r="MVI69" s="11"/>
      <c r="MVJ69" s="12"/>
      <c r="MVK69" s="12"/>
      <c r="MVL69" s="12"/>
      <c r="MVM69" s="12"/>
      <c r="MVN69" s="11"/>
      <c r="MVO69" s="12"/>
      <c r="MVP69" s="12"/>
      <c r="MVQ69" s="12"/>
      <c r="MVR69" s="12"/>
      <c r="MVS69" s="11"/>
      <c r="MVT69" s="12"/>
      <c r="MVU69" s="12"/>
      <c r="MVV69" s="12"/>
      <c r="MVW69" s="12"/>
      <c r="MVX69" s="11"/>
      <c r="MVY69" s="12"/>
      <c r="MVZ69" s="12"/>
      <c r="MWA69" s="12"/>
      <c r="MWB69" s="12"/>
      <c r="MWC69" s="11"/>
      <c r="MWD69" s="12"/>
      <c r="MWE69" s="12"/>
      <c r="MWF69" s="12"/>
      <c r="MWG69" s="12"/>
      <c r="MWH69" s="11"/>
      <c r="MWI69" s="12"/>
      <c r="MWJ69" s="12"/>
      <c r="MWK69" s="12"/>
      <c r="MWL69" s="12"/>
      <c r="MWM69" s="11"/>
      <c r="MWN69" s="12"/>
      <c r="MWO69" s="12"/>
      <c r="MWP69" s="12"/>
      <c r="MWQ69" s="12"/>
      <c r="MWR69" s="11"/>
      <c r="MWS69" s="12"/>
      <c r="MWT69" s="12"/>
      <c r="MWU69" s="12"/>
      <c r="MWV69" s="12"/>
      <c r="MWW69" s="11"/>
      <c r="MWX69" s="12"/>
      <c r="MWY69" s="12"/>
      <c r="MWZ69" s="12"/>
      <c r="MXA69" s="12"/>
      <c r="MXB69" s="11"/>
      <c r="MXC69" s="12"/>
      <c r="MXD69" s="12"/>
      <c r="MXE69" s="12"/>
      <c r="MXF69" s="12"/>
      <c r="MXG69" s="11"/>
      <c r="MXH69" s="12"/>
      <c r="MXI69" s="12"/>
      <c r="MXJ69" s="12"/>
      <c r="MXK69" s="12"/>
      <c r="MXL69" s="11"/>
      <c r="MXM69" s="12"/>
      <c r="MXN69" s="12"/>
      <c r="MXO69" s="12"/>
      <c r="MXP69" s="12"/>
      <c r="MXQ69" s="11"/>
      <c r="MXR69" s="12"/>
      <c r="MXS69" s="12"/>
      <c r="MXT69" s="12"/>
      <c r="MXU69" s="12"/>
      <c r="MXV69" s="11"/>
      <c r="MXW69" s="12"/>
      <c r="MXX69" s="12"/>
      <c r="MXY69" s="12"/>
      <c r="MXZ69" s="12"/>
      <c r="MYA69" s="11"/>
      <c r="MYB69" s="12"/>
      <c r="MYC69" s="12"/>
      <c r="MYD69" s="12"/>
      <c r="MYE69" s="12"/>
      <c r="MYF69" s="11"/>
      <c r="MYG69" s="12"/>
      <c r="MYH69" s="12"/>
      <c r="MYI69" s="12"/>
      <c r="MYJ69" s="12"/>
      <c r="MYK69" s="11"/>
      <c r="MYL69" s="12"/>
      <c r="MYM69" s="12"/>
      <c r="MYN69" s="12"/>
      <c r="MYO69" s="12"/>
      <c r="MYP69" s="11"/>
      <c r="MYQ69" s="12"/>
      <c r="MYR69" s="12"/>
      <c r="MYS69" s="12"/>
      <c r="MYT69" s="12"/>
      <c r="MYU69" s="11"/>
      <c r="MYV69" s="12"/>
      <c r="MYW69" s="12"/>
      <c r="MYX69" s="12"/>
      <c r="MYY69" s="12"/>
      <c r="MYZ69" s="11"/>
      <c r="MZA69" s="12"/>
      <c r="MZB69" s="12"/>
      <c r="MZC69" s="12"/>
      <c r="MZD69" s="12"/>
      <c r="MZE69" s="11"/>
      <c r="MZF69" s="12"/>
      <c r="MZG69" s="12"/>
      <c r="MZH69" s="12"/>
      <c r="MZI69" s="12"/>
      <c r="MZJ69" s="11"/>
      <c r="MZK69" s="12"/>
      <c r="MZL69" s="12"/>
      <c r="MZM69" s="12"/>
      <c r="MZN69" s="12"/>
      <c r="MZO69" s="11"/>
      <c r="MZP69" s="12"/>
      <c r="MZQ69" s="12"/>
      <c r="MZR69" s="12"/>
      <c r="MZS69" s="12"/>
      <c r="MZT69" s="11"/>
      <c r="MZU69" s="12"/>
      <c r="MZV69" s="12"/>
      <c r="MZW69" s="12"/>
      <c r="MZX69" s="12"/>
      <c r="MZY69" s="11"/>
      <c r="MZZ69" s="12"/>
      <c r="NAA69" s="12"/>
      <c r="NAB69" s="12"/>
      <c r="NAC69" s="12"/>
      <c r="NAD69" s="11"/>
      <c r="NAE69" s="12"/>
      <c r="NAF69" s="12"/>
      <c r="NAG69" s="12"/>
      <c r="NAH69" s="12"/>
      <c r="NAI69" s="11"/>
      <c r="NAJ69" s="12"/>
      <c r="NAK69" s="12"/>
      <c r="NAL69" s="12"/>
      <c r="NAM69" s="12"/>
      <c r="NAN69" s="11"/>
      <c r="NAO69" s="12"/>
      <c r="NAP69" s="12"/>
      <c r="NAQ69" s="12"/>
      <c r="NAR69" s="12"/>
      <c r="NAS69" s="11"/>
      <c r="NAT69" s="12"/>
      <c r="NAU69" s="12"/>
      <c r="NAV69" s="12"/>
      <c r="NAW69" s="12"/>
      <c r="NAX69" s="11"/>
      <c r="NAY69" s="12"/>
      <c r="NAZ69" s="12"/>
      <c r="NBA69" s="12"/>
      <c r="NBB69" s="12"/>
      <c r="NBC69" s="11"/>
      <c r="NBD69" s="12"/>
      <c r="NBE69" s="12"/>
      <c r="NBF69" s="12"/>
      <c r="NBG69" s="12"/>
      <c r="NBH69" s="11"/>
      <c r="NBI69" s="12"/>
      <c r="NBJ69" s="12"/>
      <c r="NBK69" s="12"/>
      <c r="NBL69" s="12"/>
      <c r="NBM69" s="11"/>
      <c r="NBN69" s="12"/>
      <c r="NBO69" s="12"/>
      <c r="NBP69" s="12"/>
      <c r="NBQ69" s="12"/>
      <c r="NBR69" s="11"/>
      <c r="NBS69" s="12"/>
      <c r="NBT69" s="12"/>
      <c r="NBU69" s="12"/>
      <c r="NBV69" s="12"/>
      <c r="NBW69" s="11"/>
      <c r="NBX69" s="12"/>
      <c r="NBY69" s="12"/>
      <c r="NBZ69" s="12"/>
      <c r="NCA69" s="12"/>
      <c r="NCB69" s="11"/>
      <c r="NCC69" s="12"/>
      <c r="NCD69" s="12"/>
      <c r="NCE69" s="12"/>
      <c r="NCF69" s="12"/>
      <c r="NCG69" s="11"/>
      <c r="NCH69" s="12"/>
      <c r="NCI69" s="12"/>
      <c r="NCJ69" s="12"/>
      <c r="NCK69" s="12"/>
      <c r="NCL69" s="11"/>
      <c r="NCM69" s="12"/>
      <c r="NCN69" s="12"/>
      <c r="NCO69" s="12"/>
      <c r="NCP69" s="12"/>
      <c r="NCQ69" s="11"/>
      <c r="NCR69" s="12"/>
      <c r="NCS69" s="12"/>
      <c r="NCT69" s="12"/>
      <c r="NCU69" s="12"/>
      <c r="NCV69" s="11"/>
      <c r="NCW69" s="12"/>
      <c r="NCX69" s="12"/>
      <c r="NCY69" s="12"/>
      <c r="NCZ69" s="12"/>
      <c r="NDA69" s="11"/>
      <c r="NDB69" s="12"/>
      <c r="NDC69" s="12"/>
      <c r="NDD69" s="12"/>
      <c r="NDE69" s="12"/>
      <c r="NDF69" s="11"/>
      <c r="NDG69" s="12"/>
      <c r="NDH69" s="12"/>
      <c r="NDI69" s="12"/>
      <c r="NDJ69" s="12"/>
      <c r="NDK69" s="11"/>
      <c r="NDL69" s="12"/>
      <c r="NDM69" s="12"/>
      <c r="NDN69" s="12"/>
      <c r="NDO69" s="12"/>
      <c r="NDP69" s="11"/>
      <c r="NDQ69" s="12"/>
      <c r="NDR69" s="12"/>
      <c r="NDS69" s="12"/>
      <c r="NDT69" s="12"/>
      <c r="NDU69" s="11"/>
      <c r="NDV69" s="12"/>
      <c r="NDW69" s="12"/>
      <c r="NDX69" s="12"/>
      <c r="NDY69" s="12"/>
      <c r="NDZ69" s="11"/>
      <c r="NEA69" s="12"/>
      <c r="NEB69" s="12"/>
      <c r="NEC69" s="12"/>
      <c r="NED69" s="12"/>
      <c r="NEE69" s="11"/>
      <c r="NEF69" s="12"/>
      <c r="NEG69" s="12"/>
      <c r="NEH69" s="12"/>
      <c r="NEI69" s="12"/>
      <c r="NEJ69" s="11"/>
      <c r="NEK69" s="12"/>
      <c r="NEL69" s="12"/>
      <c r="NEM69" s="12"/>
      <c r="NEN69" s="12"/>
      <c r="NEO69" s="11"/>
      <c r="NEP69" s="12"/>
      <c r="NEQ69" s="12"/>
      <c r="NER69" s="12"/>
      <c r="NES69" s="12"/>
      <c r="NET69" s="11"/>
      <c r="NEU69" s="12"/>
      <c r="NEV69" s="12"/>
      <c r="NEW69" s="12"/>
      <c r="NEX69" s="12"/>
      <c r="NEY69" s="11"/>
      <c r="NEZ69" s="12"/>
      <c r="NFA69" s="12"/>
      <c r="NFB69" s="12"/>
      <c r="NFC69" s="12"/>
      <c r="NFD69" s="11"/>
      <c r="NFE69" s="12"/>
      <c r="NFF69" s="12"/>
      <c r="NFG69" s="12"/>
      <c r="NFH69" s="12"/>
      <c r="NFI69" s="11"/>
      <c r="NFJ69" s="12"/>
      <c r="NFK69" s="12"/>
      <c r="NFL69" s="12"/>
      <c r="NFM69" s="12"/>
      <c r="NFN69" s="11"/>
      <c r="NFO69" s="12"/>
      <c r="NFP69" s="12"/>
      <c r="NFQ69" s="12"/>
      <c r="NFR69" s="12"/>
      <c r="NFS69" s="11"/>
      <c r="NFT69" s="12"/>
      <c r="NFU69" s="12"/>
      <c r="NFV69" s="12"/>
      <c r="NFW69" s="12"/>
      <c r="NFX69" s="11"/>
      <c r="NFY69" s="12"/>
      <c r="NFZ69" s="12"/>
      <c r="NGA69" s="12"/>
      <c r="NGB69" s="12"/>
      <c r="NGC69" s="11"/>
      <c r="NGD69" s="12"/>
      <c r="NGE69" s="12"/>
      <c r="NGF69" s="12"/>
      <c r="NGG69" s="12"/>
      <c r="NGH69" s="11"/>
      <c r="NGI69" s="12"/>
      <c r="NGJ69" s="12"/>
      <c r="NGK69" s="12"/>
      <c r="NGL69" s="12"/>
      <c r="NGM69" s="11"/>
      <c r="NGN69" s="12"/>
      <c r="NGO69" s="12"/>
      <c r="NGP69" s="12"/>
      <c r="NGQ69" s="12"/>
      <c r="NGR69" s="11"/>
      <c r="NGS69" s="12"/>
      <c r="NGT69" s="12"/>
      <c r="NGU69" s="12"/>
      <c r="NGV69" s="12"/>
      <c r="NGW69" s="11"/>
      <c r="NGX69" s="12"/>
      <c r="NGY69" s="12"/>
      <c r="NGZ69" s="12"/>
      <c r="NHA69" s="12"/>
      <c r="NHB69" s="11"/>
      <c r="NHC69" s="12"/>
      <c r="NHD69" s="12"/>
      <c r="NHE69" s="12"/>
      <c r="NHF69" s="12"/>
      <c r="NHG69" s="11"/>
      <c r="NHH69" s="12"/>
      <c r="NHI69" s="12"/>
      <c r="NHJ69" s="12"/>
      <c r="NHK69" s="12"/>
      <c r="NHL69" s="11"/>
      <c r="NHM69" s="12"/>
      <c r="NHN69" s="12"/>
      <c r="NHO69" s="12"/>
      <c r="NHP69" s="12"/>
      <c r="NHQ69" s="11"/>
      <c r="NHR69" s="12"/>
      <c r="NHS69" s="12"/>
      <c r="NHT69" s="12"/>
      <c r="NHU69" s="12"/>
      <c r="NHV69" s="11"/>
      <c r="NHW69" s="12"/>
      <c r="NHX69" s="12"/>
      <c r="NHY69" s="12"/>
      <c r="NHZ69" s="12"/>
      <c r="NIA69" s="11"/>
      <c r="NIB69" s="12"/>
      <c r="NIC69" s="12"/>
      <c r="NID69" s="12"/>
      <c r="NIE69" s="12"/>
      <c r="NIF69" s="11"/>
      <c r="NIG69" s="12"/>
      <c r="NIH69" s="12"/>
      <c r="NII69" s="12"/>
      <c r="NIJ69" s="12"/>
      <c r="NIK69" s="11"/>
      <c r="NIL69" s="12"/>
      <c r="NIM69" s="12"/>
      <c r="NIN69" s="12"/>
      <c r="NIO69" s="12"/>
      <c r="NIP69" s="11"/>
      <c r="NIQ69" s="12"/>
      <c r="NIR69" s="12"/>
      <c r="NIS69" s="12"/>
      <c r="NIT69" s="12"/>
      <c r="NIU69" s="11"/>
      <c r="NIV69" s="12"/>
      <c r="NIW69" s="12"/>
      <c r="NIX69" s="12"/>
      <c r="NIY69" s="12"/>
      <c r="NIZ69" s="11"/>
      <c r="NJA69" s="12"/>
      <c r="NJB69" s="12"/>
      <c r="NJC69" s="12"/>
      <c r="NJD69" s="12"/>
      <c r="NJE69" s="11"/>
      <c r="NJF69" s="12"/>
      <c r="NJG69" s="12"/>
      <c r="NJH69" s="12"/>
      <c r="NJI69" s="12"/>
      <c r="NJJ69" s="11"/>
      <c r="NJK69" s="12"/>
      <c r="NJL69" s="12"/>
      <c r="NJM69" s="12"/>
      <c r="NJN69" s="12"/>
      <c r="NJO69" s="11"/>
      <c r="NJP69" s="12"/>
      <c r="NJQ69" s="12"/>
      <c r="NJR69" s="12"/>
      <c r="NJS69" s="12"/>
      <c r="NJT69" s="11"/>
      <c r="NJU69" s="12"/>
      <c r="NJV69" s="12"/>
      <c r="NJW69" s="12"/>
      <c r="NJX69" s="12"/>
      <c r="NJY69" s="11"/>
      <c r="NJZ69" s="12"/>
      <c r="NKA69" s="12"/>
      <c r="NKB69" s="12"/>
      <c r="NKC69" s="12"/>
      <c r="NKD69" s="11"/>
      <c r="NKE69" s="12"/>
      <c r="NKF69" s="12"/>
      <c r="NKG69" s="12"/>
      <c r="NKH69" s="12"/>
      <c r="NKI69" s="11"/>
      <c r="NKJ69" s="12"/>
      <c r="NKK69" s="12"/>
      <c r="NKL69" s="12"/>
      <c r="NKM69" s="12"/>
      <c r="NKN69" s="11"/>
      <c r="NKO69" s="12"/>
      <c r="NKP69" s="12"/>
      <c r="NKQ69" s="12"/>
      <c r="NKR69" s="12"/>
      <c r="NKS69" s="11"/>
      <c r="NKT69" s="12"/>
      <c r="NKU69" s="12"/>
      <c r="NKV69" s="12"/>
      <c r="NKW69" s="12"/>
      <c r="NKX69" s="11"/>
      <c r="NKY69" s="12"/>
      <c r="NKZ69" s="12"/>
      <c r="NLA69" s="12"/>
      <c r="NLB69" s="12"/>
      <c r="NLC69" s="11"/>
      <c r="NLD69" s="12"/>
      <c r="NLE69" s="12"/>
      <c r="NLF69" s="12"/>
      <c r="NLG69" s="12"/>
      <c r="NLH69" s="11"/>
      <c r="NLI69" s="12"/>
      <c r="NLJ69" s="12"/>
      <c r="NLK69" s="12"/>
      <c r="NLL69" s="12"/>
      <c r="NLM69" s="11"/>
      <c r="NLN69" s="12"/>
      <c r="NLO69" s="12"/>
      <c r="NLP69" s="12"/>
      <c r="NLQ69" s="12"/>
      <c r="NLR69" s="11"/>
      <c r="NLS69" s="12"/>
      <c r="NLT69" s="12"/>
      <c r="NLU69" s="12"/>
      <c r="NLV69" s="12"/>
      <c r="NLW69" s="11"/>
      <c r="NLX69" s="12"/>
      <c r="NLY69" s="12"/>
      <c r="NLZ69" s="12"/>
      <c r="NMA69" s="12"/>
      <c r="NMB69" s="11"/>
      <c r="NMC69" s="12"/>
      <c r="NMD69" s="12"/>
      <c r="NME69" s="12"/>
      <c r="NMF69" s="12"/>
      <c r="NMG69" s="11"/>
      <c r="NMH69" s="12"/>
      <c r="NMI69" s="12"/>
      <c r="NMJ69" s="12"/>
      <c r="NMK69" s="12"/>
      <c r="NML69" s="11"/>
      <c r="NMM69" s="12"/>
      <c r="NMN69" s="12"/>
      <c r="NMO69" s="12"/>
      <c r="NMP69" s="12"/>
      <c r="NMQ69" s="11"/>
      <c r="NMR69" s="12"/>
      <c r="NMS69" s="12"/>
      <c r="NMT69" s="12"/>
      <c r="NMU69" s="12"/>
      <c r="NMV69" s="11"/>
      <c r="NMW69" s="12"/>
      <c r="NMX69" s="12"/>
      <c r="NMY69" s="12"/>
      <c r="NMZ69" s="12"/>
      <c r="NNA69" s="11"/>
      <c r="NNB69" s="12"/>
      <c r="NNC69" s="12"/>
      <c r="NND69" s="12"/>
      <c r="NNE69" s="12"/>
      <c r="NNF69" s="11"/>
      <c r="NNG69" s="12"/>
      <c r="NNH69" s="12"/>
      <c r="NNI69" s="12"/>
      <c r="NNJ69" s="12"/>
      <c r="NNK69" s="11"/>
      <c r="NNL69" s="12"/>
      <c r="NNM69" s="12"/>
      <c r="NNN69" s="12"/>
      <c r="NNO69" s="12"/>
      <c r="NNP69" s="11"/>
      <c r="NNQ69" s="12"/>
      <c r="NNR69" s="12"/>
      <c r="NNS69" s="12"/>
      <c r="NNT69" s="12"/>
      <c r="NNU69" s="11"/>
      <c r="NNV69" s="12"/>
      <c r="NNW69" s="12"/>
      <c r="NNX69" s="12"/>
      <c r="NNY69" s="12"/>
      <c r="NNZ69" s="11"/>
      <c r="NOA69" s="12"/>
      <c r="NOB69" s="12"/>
      <c r="NOC69" s="12"/>
      <c r="NOD69" s="12"/>
      <c r="NOE69" s="11"/>
      <c r="NOF69" s="12"/>
      <c r="NOG69" s="12"/>
      <c r="NOH69" s="12"/>
      <c r="NOI69" s="12"/>
      <c r="NOJ69" s="11"/>
      <c r="NOK69" s="12"/>
      <c r="NOL69" s="12"/>
      <c r="NOM69" s="12"/>
      <c r="NON69" s="12"/>
      <c r="NOO69" s="11"/>
      <c r="NOP69" s="12"/>
      <c r="NOQ69" s="12"/>
      <c r="NOR69" s="12"/>
      <c r="NOS69" s="12"/>
      <c r="NOT69" s="11"/>
      <c r="NOU69" s="12"/>
      <c r="NOV69" s="12"/>
      <c r="NOW69" s="12"/>
      <c r="NOX69" s="12"/>
      <c r="NOY69" s="11"/>
      <c r="NOZ69" s="12"/>
      <c r="NPA69" s="12"/>
      <c r="NPB69" s="12"/>
      <c r="NPC69" s="12"/>
      <c r="NPD69" s="11"/>
      <c r="NPE69" s="12"/>
      <c r="NPF69" s="12"/>
      <c r="NPG69" s="12"/>
      <c r="NPH69" s="12"/>
      <c r="NPI69" s="11"/>
      <c r="NPJ69" s="12"/>
      <c r="NPK69" s="12"/>
      <c r="NPL69" s="12"/>
      <c r="NPM69" s="12"/>
      <c r="NPN69" s="11"/>
      <c r="NPO69" s="12"/>
      <c r="NPP69" s="12"/>
      <c r="NPQ69" s="12"/>
      <c r="NPR69" s="12"/>
      <c r="NPS69" s="11"/>
      <c r="NPT69" s="12"/>
      <c r="NPU69" s="12"/>
      <c r="NPV69" s="12"/>
      <c r="NPW69" s="12"/>
      <c r="NPX69" s="11"/>
      <c r="NPY69" s="12"/>
      <c r="NPZ69" s="12"/>
      <c r="NQA69" s="12"/>
      <c r="NQB69" s="12"/>
      <c r="NQC69" s="11"/>
      <c r="NQD69" s="12"/>
      <c r="NQE69" s="12"/>
      <c r="NQF69" s="12"/>
      <c r="NQG69" s="12"/>
      <c r="NQH69" s="11"/>
      <c r="NQI69" s="12"/>
      <c r="NQJ69" s="12"/>
      <c r="NQK69" s="12"/>
      <c r="NQL69" s="12"/>
      <c r="NQM69" s="11"/>
      <c r="NQN69" s="12"/>
      <c r="NQO69" s="12"/>
      <c r="NQP69" s="12"/>
      <c r="NQQ69" s="12"/>
      <c r="NQR69" s="11"/>
      <c r="NQS69" s="12"/>
      <c r="NQT69" s="12"/>
      <c r="NQU69" s="12"/>
      <c r="NQV69" s="12"/>
      <c r="NQW69" s="11"/>
      <c r="NQX69" s="12"/>
      <c r="NQY69" s="12"/>
      <c r="NQZ69" s="12"/>
      <c r="NRA69" s="12"/>
      <c r="NRB69" s="11"/>
      <c r="NRC69" s="12"/>
      <c r="NRD69" s="12"/>
      <c r="NRE69" s="12"/>
      <c r="NRF69" s="12"/>
      <c r="NRG69" s="11"/>
      <c r="NRH69" s="12"/>
      <c r="NRI69" s="12"/>
      <c r="NRJ69" s="12"/>
      <c r="NRK69" s="12"/>
      <c r="NRL69" s="11"/>
      <c r="NRM69" s="12"/>
      <c r="NRN69" s="12"/>
      <c r="NRO69" s="12"/>
      <c r="NRP69" s="12"/>
      <c r="NRQ69" s="11"/>
      <c r="NRR69" s="12"/>
      <c r="NRS69" s="12"/>
      <c r="NRT69" s="12"/>
      <c r="NRU69" s="12"/>
      <c r="NRV69" s="11"/>
      <c r="NRW69" s="12"/>
      <c r="NRX69" s="12"/>
      <c r="NRY69" s="12"/>
      <c r="NRZ69" s="12"/>
      <c r="NSA69" s="11"/>
      <c r="NSB69" s="12"/>
      <c r="NSC69" s="12"/>
      <c r="NSD69" s="12"/>
      <c r="NSE69" s="12"/>
      <c r="NSF69" s="11"/>
      <c r="NSG69" s="12"/>
      <c r="NSH69" s="12"/>
      <c r="NSI69" s="12"/>
      <c r="NSJ69" s="12"/>
      <c r="NSK69" s="11"/>
      <c r="NSL69" s="12"/>
      <c r="NSM69" s="12"/>
      <c r="NSN69" s="12"/>
      <c r="NSO69" s="12"/>
      <c r="NSP69" s="11"/>
      <c r="NSQ69" s="12"/>
      <c r="NSR69" s="12"/>
      <c r="NSS69" s="12"/>
      <c r="NST69" s="12"/>
      <c r="NSU69" s="11"/>
      <c r="NSV69" s="12"/>
      <c r="NSW69" s="12"/>
      <c r="NSX69" s="12"/>
      <c r="NSY69" s="12"/>
      <c r="NSZ69" s="11"/>
      <c r="NTA69" s="12"/>
      <c r="NTB69" s="12"/>
      <c r="NTC69" s="12"/>
      <c r="NTD69" s="12"/>
      <c r="NTE69" s="11"/>
      <c r="NTF69" s="12"/>
      <c r="NTG69" s="12"/>
      <c r="NTH69" s="12"/>
      <c r="NTI69" s="12"/>
      <c r="NTJ69" s="11"/>
      <c r="NTK69" s="12"/>
      <c r="NTL69" s="12"/>
      <c r="NTM69" s="12"/>
      <c r="NTN69" s="12"/>
      <c r="NTO69" s="11"/>
      <c r="NTP69" s="12"/>
      <c r="NTQ69" s="12"/>
      <c r="NTR69" s="12"/>
      <c r="NTS69" s="12"/>
      <c r="NTT69" s="11"/>
      <c r="NTU69" s="12"/>
      <c r="NTV69" s="12"/>
      <c r="NTW69" s="12"/>
      <c r="NTX69" s="12"/>
      <c r="NTY69" s="11"/>
      <c r="NTZ69" s="12"/>
      <c r="NUA69" s="12"/>
      <c r="NUB69" s="12"/>
      <c r="NUC69" s="12"/>
      <c r="NUD69" s="11"/>
      <c r="NUE69" s="12"/>
      <c r="NUF69" s="12"/>
      <c r="NUG69" s="12"/>
      <c r="NUH69" s="12"/>
      <c r="NUI69" s="11"/>
      <c r="NUJ69" s="12"/>
      <c r="NUK69" s="12"/>
      <c r="NUL69" s="12"/>
      <c r="NUM69" s="12"/>
      <c r="NUN69" s="11"/>
      <c r="NUO69" s="12"/>
      <c r="NUP69" s="12"/>
      <c r="NUQ69" s="12"/>
      <c r="NUR69" s="12"/>
      <c r="NUS69" s="11"/>
      <c r="NUT69" s="12"/>
      <c r="NUU69" s="12"/>
      <c r="NUV69" s="12"/>
      <c r="NUW69" s="12"/>
      <c r="NUX69" s="11"/>
      <c r="NUY69" s="12"/>
      <c r="NUZ69" s="12"/>
      <c r="NVA69" s="12"/>
      <c r="NVB69" s="12"/>
      <c r="NVC69" s="11"/>
      <c r="NVD69" s="12"/>
      <c r="NVE69" s="12"/>
      <c r="NVF69" s="12"/>
      <c r="NVG69" s="12"/>
      <c r="NVH69" s="11"/>
      <c r="NVI69" s="12"/>
      <c r="NVJ69" s="12"/>
      <c r="NVK69" s="12"/>
      <c r="NVL69" s="12"/>
      <c r="NVM69" s="11"/>
      <c r="NVN69" s="12"/>
      <c r="NVO69" s="12"/>
      <c r="NVP69" s="12"/>
      <c r="NVQ69" s="12"/>
      <c r="NVR69" s="11"/>
      <c r="NVS69" s="12"/>
      <c r="NVT69" s="12"/>
      <c r="NVU69" s="12"/>
      <c r="NVV69" s="12"/>
      <c r="NVW69" s="11"/>
      <c r="NVX69" s="12"/>
      <c r="NVY69" s="12"/>
      <c r="NVZ69" s="12"/>
      <c r="NWA69" s="12"/>
      <c r="NWB69" s="11"/>
      <c r="NWC69" s="12"/>
      <c r="NWD69" s="12"/>
      <c r="NWE69" s="12"/>
      <c r="NWF69" s="12"/>
      <c r="NWG69" s="11"/>
      <c r="NWH69" s="12"/>
      <c r="NWI69" s="12"/>
      <c r="NWJ69" s="12"/>
      <c r="NWK69" s="12"/>
      <c r="NWL69" s="11"/>
      <c r="NWM69" s="12"/>
      <c r="NWN69" s="12"/>
      <c r="NWO69" s="12"/>
      <c r="NWP69" s="12"/>
      <c r="NWQ69" s="11"/>
      <c r="NWR69" s="12"/>
      <c r="NWS69" s="12"/>
      <c r="NWT69" s="12"/>
      <c r="NWU69" s="12"/>
      <c r="NWV69" s="11"/>
      <c r="NWW69" s="12"/>
      <c r="NWX69" s="12"/>
      <c r="NWY69" s="12"/>
      <c r="NWZ69" s="12"/>
      <c r="NXA69" s="11"/>
      <c r="NXB69" s="12"/>
      <c r="NXC69" s="12"/>
      <c r="NXD69" s="12"/>
      <c r="NXE69" s="12"/>
      <c r="NXF69" s="11"/>
      <c r="NXG69" s="12"/>
      <c r="NXH69" s="12"/>
      <c r="NXI69" s="12"/>
      <c r="NXJ69" s="12"/>
      <c r="NXK69" s="11"/>
      <c r="NXL69" s="12"/>
      <c r="NXM69" s="12"/>
      <c r="NXN69" s="12"/>
      <c r="NXO69" s="12"/>
      <c r="NXP69" s="11"/>
      <c r="NXQ69" s="12"/>
      <c r="NXR69" s="12"/>
      <c r="NXS69" s="12"/>
      <c r="NXT69" s="12"/>
      <c r="NXU69" s="11"/>
      <c r="NXV69" s="12"/>
      <c r="NXW69" s="12"/>
      <c r="NXX69" s="12"/>
      <c r="NXY69" s="12"/>
      <c r="NXZ69" s="11"/>
      <c r="NYA69" s="12"/>
      <c r="NYB69" s="12"/>
      <c r="NYC69" s="12"/>
      <c r="NYD69" s="12"/>
      <c r="NYE69" s="11"/>
      <c r="NYF69" s="12"/>
      <c r="NYG69" s="12"/>
      <c r="NYH69" s="12"/>
      <c r="NYI69" s="12"/>
      <c r="NYJ69" s="11"/>
      <c r="NYK69" s="12"/>
      <c r="NYL69" s="12"/>
      <c r="NYM69" s="12"/>
      <c r="NYN69" s="12"/>
      <c r="NYO69" s="11"/>
      <c r="NYP69" s="12"/>
      <c r="NYQ69" s="12"/>
      <c r="NYR69" s="12"/>
      <c r="NYS69" s="12"/>
      <c r="NYT69" s="11"/>
      <c r="NYU69" s="12"/>
      <c r="NYV69" s="12"/>
      <c r="NYW69" s="12"/>
      <c r="NYX69" s="12"/>
      <c r="NYY69" s="11"/>
      <c r="NYZ69" s="12"/>
      <c r="NZA69" s="12"/>
      <c r="NZB69" s="12"/>
      <c r="NZC69" s="12"/>
      <c r="NZD69" s="11"/>
      <c r="NZE69" s="12"/>
      <c r="NZF69" s="12"/>
      <c r="NZG69" s="12"/>
      <c r="NZH69" s="12"/>
      <c r="NZI69" s="11"/>
      <c r="NZJ69" s="12"/>
      <c r="NZK69" s="12"/>
      <c r="NZL69" s="12"/>
      <c r="NZM69" s="12"/>
      <c r="NZN69" s="11"/>
      <c r="NZO69" s="12"/>
      <c r="NZP69" s="12"/>
      <c r="NZQ69" s="12"/>
      <c r="NZR69" s="12"/>
      <c r="NZS69" s="11"/>
      <c r="NZT69" s="12"/>
      <c r="NZU69" s="12"/>
      <c r="NZV69" s="12"/>
      <c r="NZW69" s="12"/>
      <c r="NZX69" s="11"/>
      <c r="NZY69" s="12"/>
      <c r="NZZ69" s="12"/>
      <c r="OAA69" s="12"/>
      <c r="OAB69" s="12"/>
      <c r="OAC69" s="11"/>
      <c r="OAD69" s="12"/>
      <c r="OAE69" s="12"/>
      <c r="OAF69" s="12"/>
      <c r="OAG69" s="12"/>
      <c r="OAH69" s="11"/>
      <c r="OAI69" s="12"/>
      <c r="OAJ69" s="12"/>
      <c r="OAK69" s="12"/>
      <c r="OAL69" s="12"/>
      <c r="OAM69" s="11"/>
      <c r="OAN69" s="12"/>
      <c r="OAO69" s="12"/>
      <c r="OAP69" s="12"/>
      <c r="OAQ69" s="12"/>
      <c r="OAR69" s="11"/>
      <c r="OAS69" s="12"/>
      <c r="OAT69" s="12"/>
      <c r="OAU69" s="12"/>
      <c r="OAV69" s="12"/>
      <c r="OAW69" s="11"/>
      <c r="OAX69" s="12"/>
      <c r="OAY69" s="12"/>
      <c r="OAZ69" s="12"/>
      <c r="OBA69" s="12"/>
      <c r="OBB69" s="11"/>
      <c r="OBC69" s="12"/>
      <c r="OBD69" s="12"/>
      <c r="OBE69" s="12"/>
      <c r="OBF69" s="12"/>
      <c r="OBG69" s="11"/>
      <c r="OBH69" s="12"/>
      <c r="OBI69" s="12"/>
      <c r="OBJ69" s="12"/>
      <c r="OBK69" s="12"/>
      <c r="OBL69" s="11"/>
      <c r="OBM69" s="12"/>
      <c r="OBN69" s="12"/>
      <c r="OBO69" s="12"/>
      <c r="OBP69" s="12"/>
      <c r="OBQ69" s="11"/>
      <c r="OBR69" s="12"/>
      <c r="OBS69" s="12"/>
      <c r="OBT69" s="12"/>
      <c r="OBU69" s="12"/>
      <c r="OBV69" s="11"/>
      <c r="OBW69" s="12"/>
      <c r="OBX69" s="12"/>
      <c r="OBY69" s="12"/>
      <c r="OBZ69" s="12"/>
      <c r="OCA69" s="11"/>
      <c r="OCB69" s="12"/>
      <c r="OCC69" s="12"/>
      <c r="OCD69" s="12"/>
      <c r="OCE69" s="12"/>
      <c r="OCF69" s="11"/>
      <c r="OCG69" s="12"/>
      <c r="OCH69" s="12"/>
      <c r="OCI69" s="12"/>
      <c r="OCJ69" s="12"/>
      <c r="OCK69" s="11"/>
      <c r="OCL69" s="12"/>
      <c r="OCM69" s="12"/>
      <c r="OCN69" s="12"/>
      <c r="OCO69" s="12"/>
      <c r="OCP69" s="11"/>
      <c r="OCQ69" s="12"/>
      <c r="OCR69" s="12"/>
      <c r="OCS69" s="12"/>
      <c r="OCT69" s="12"/>
      <c r="OCU69" s="11"/>
      <c r="OCV69" s="12"/>
      <c r="OCW69" s="12"/>
      <c r="OCX69" s="12"/>
      <c r="OCY69" s="12"/>
      <c r="OCZ69" s="11"/>
      <c r="ODA69" s="12"/>
      <c r="ODB69" s="12"/>
      <c r="ODC69" s="12"/>
      <c r="ODD69" s="12"/>
      <c r="ODE69" s="11"/>
      <c r="ODF69" s="12"/>
      <c r="ODG69" s="12"/>
      <c r="ODH69" s="12"/>
      <c r="ODI69" s="12"/>
      <c r="ODJ69" s="11"/>
      <c r="ODK69" s="12"/>
      <c r="ODL69" s="12"/>
      <c r="ODM69" s="12"/>
      <c r="ODN69" s="12"/>
      <c r="ODO69" s="11"/>
      <c r="ODP69" s="12"/>
      <c r="ODQ69" s="12"/>
      <c r="ODR69" s="12"/>
      <c r="ODS69" s="12"/>
      <c r="ODT69" s="11"/>
      <c r="ODU69" s="12"/>
      <c r="ODV69" s="12"/>
      <c r="ODW69" s="12"/>
      <c r="ODX69" s="12"/>
      <c r="ODY69" s="11"/>
      <c r="ODZ69" s="12"/>
      <c r="OEA69" s="12"/>
      <c r="OEB69" s="12"/>
      <c r="OEC69" s="12"/>
      <c r="OED69" s="11"/>
      <c r="OEE69" s="12"/>
      <c r="OEF69" s="12"/>
      <c r="OEG69" s="12"/>
      <c r="OEH69" s="12"/>
      <c r="OEI69" s="11"/>
      <c r="OEJ69" s="12"/>
      <c r="OEK69" s="12"/>
      <c r="OEL69" s="12"/>
      <c r="OEM69" s="12"/>
      <c r="OEN69" s="11"/>
      <c r="OEO69" s="12"/>
      <c r="OEP69" s="12"/>
      <c r="OEQ69" s="12"/>
      <c r="OER69" s="12"/>
      <c r="OES69" s="11"/>
      <c r="OET69" s="12"/>
      <c r="OEU69" s="12"/>
      <c r="OEV69" s="12"/>
      <c r="OEW69" s="12"/>
      <c r="OEX69" s="11"/>
      <c r="OEY69" s="12"/>
      <c r="OEZ69" s="12"/>
      <c r="OFA69" s="12"/>
      <c r="OFB69" s="12"/>
      <c r="OFC69" s="11"/>
      <c r="OFD69" s="12"/>
      <c r="OFE69" s="12"/>
      <c r="OFF69" s="12"/>
      <c r="OFG69" s="12"/>
      <c r="OFH69" s="11"/>
      <c r="OFI69" s="12"/>
      <c r="OFJ69" s="12"/>
      <c r="OFK69" s="12"/>
      <c r="OFL69" s="12"/>
      <c r="OFM69" s="11"/>
      <c r="OFN69" s="12"/>
      <c r="OFO69" s="12"/>
      <c r="OFP69" s="12"/>
      <c r="OFQ69" s="12"/>
      <c r="OFR69" s="11"/>
      <c r="OFS69" s="12"/>
      <c r="OFT69" s="12"/>
      <c r="OFU69" s="12"/>
      <c r="OFV69" s="12"/>
      <c r="OFW69" s="11"/>
      <c r="OFX69" s="12"/>
      <c r="OFY69" s="12"/>
      <c r="OFZ69" s="12"/>
      <c r="OGA69" s="12"/>
      <c r="OGB69" s="11"/>
      <c r="OGC69" s="12"/>
      <c r="OGD69" s="12"/>
      <c r="OGE69" s="12"/>
      <c r="OGF69" s="12"/>
      <c r="OGG69" s="11"/>
      <c r="OGH69" s="12"/>
      <c r="OGI69" s="12"/>
      <c r="OGJ69" s="12"/>
      <c r="OGK69" s="12"/>
      <c r="OGL69" s="11"/>
      <c r="OGM69" s="12"/>
      <c r="OGN69" s="12"/>
      <c r="OGO69" s="12"/>
      <c r="OGP69" s="12"/>
      <c r="OGQ69" s="11"/>
      <c r="OGR69" s="12"/>
      <c r="OGS69" s="12"/>
      <c r="OGT69" s="12"/>
      <c r="OGU69" s="12"/>
      <c r="OGV69" s="11"/>
      <c r="OGW69" s="12"/>
      <c r="OGX69" s="12"/>
      <c r="OGY69" s="12"/>
      <c r="OGZ69" s="12"/>
      <c r="OHA69" s="11"/>
      <c r="OHB69" s="12"/>
      <c r="OHC69" s="12"/>
      <c r="OHD69" s="12"/>
      <c r="OHE69" s="12"/>
      <c r="OHF69" s="11"/>
      <c r="OHG69" s="12"/>
      <c r="OHH69" s="12"/>
      <c r="OHI69" s="12"/>
      <c r="OHJ69" s="12"/>
      <c r="OHK69" s="11"/>
      <c r="OHL69" s="12"/>
      <c r="OHM69" s="12"/>
      <c r="OHN69" s="12"/>
      <c r="OHO69" s="12"/>
      <c r="OHP69" s="11"/>
      <c r="OHQ69" s="12"/>
      <c r="OHR69" s="12"/>
      <c r="OHS69" s="12"/>
      <c r="OHT69" s="12"/>
      <c r="OHU69" s="11"/>
      <c r="OHV69" s="12"/>
      <c r="OHW69" s="12"/>
      <c r="OHX69" s="12"/>
      <c r="OHY69" s="12"/>
      <c r="OHZ69" s="11"/>
      <c r="OIA69" s="12"/>
      <c r="OIB69" s="12"/>
      <c r="OIC69" s="12"/>
      <c r="OID69" s="12"/>
      <c r="OIE69" s="11"/>
      <c r="OIF69" s="12"/>
      <c r="OIG69" s="12"/>
      <c r="OIH69" s="12"/>
      <c r="OII69" s="12"/>
      <c r="OIJ69" s="11"/>
      <c r="OIK69" s="12"/>
      <c r="OIL69" s="12"/>
      <c r="OIM69" s="12"/>
      <c r="OIN69" s="12"/>
      <c r="OIO69" s="11"/>
      <c r="OIP69" s="12"/>
      <c r="OIQ69" s="12"/>
      <c r="OIR69" s="12"/>
      <c r="OIS69" s="12"/>
      <c r="OIT69" s="11"/>
      <c r="OIU69" s="12"/>
      <c r="OIV69" s="12"/>
      <c r="OIW69" s="12"/>
      <c r="OIX69" s="12"/>
      <c r="OIY69" s="11"/>
      <c r="OIZ69" s="12"/>
      <c r="OJA69" s="12"/>
      <c r="OJB69" s="12"/>
      <c r="OJC69" s="12"/>
      <c r="OJD69" s="11"/>
      <c r="OJE69" s="12"/>
      <c r="OJF69" s="12"/>
      <c r="OJG69" s="12"/>
      <c r="OJH69" s="12"/>
      <c r="OJI69" s="11"/>
      <c r="OJJ69" s="12"/>
      <c r="OJK69" s="12"/>
      <c r="OJL69" s="12"/>
      <c r="OJM69" s="12"/>
      <c r="OJN69" s="11"/>
      <c r="OJO69" s="12"/>
      <c r="OJP69" s="12"/>
      <c r="OJQ69" s="12"/>
      <c r="OJR69" s="12"/>
      <c r="OJS69" s="11"/>
      <c r="OJT69" s="12"/>
      <c r="OJU69" s="12"/>
      <c r="OJV69" s="12"/>
      <c r="OJW69" s="12"/>
      <c r="OJX69" s="11"/>
      <c r="OJY69" s="12"/>
      <c r="OJZ69" s="12"/>
      <c r="OKA69" s="12"/>
      <c r="OKB69" s="12"/>
      <c r="OKC69" s="11"/>
      <c r="OKD69" s="12"/>
      <c r="OKE69" s="12"/>
      <c r="OKF69" s="12"/>
      <c r="OKG69" s="12"/>
      <c r="OKH69" s="11"/>
      <c r="OKI69" s="12"/>
      <c r="OKJ69" s="12"/>
      <c r="OKK69" s="12"/>
      <c r="OKL69" s="12"/>
      <c r="OKM69" s="11"/>
      <c r="OKN69" s="12"/>
      <c r="OKO69" s="12"/>
      <c r="OKP69" s="12"/>
      <c r="OKQ69" s="12"/>
      <c r="OKR69" s="11"/>
      <c r="OKS69" s="12"/>
      <c r="OKT69" s="12"/>
      <c r="OKU69" s="12"/>
      <c r="OKV69" s="12"/>
      <c r="OKW69" s="11"/>
      <c r="OKX69" s="12"/>
      <c r="OKY69" s="12"/>
      <c r="OKZ69" s="12"/>
      <c r="OLA69" s="12"/>
      <c r="OLB69" s="11"/>
      <c r="OLC69" s="12"/>
      <c r="OLD69" s="12"/>
      <c r="OLE69" s="12"/>
      <c r="OLF69" s="12"/>
      <c r="OLG69" s="11"/>
      <c r="OLH69" s="12"/>
      <c r="OLI69" s="12"/>
      <c r="OLJ69" s="12"/>
      <c r="OLK69" s="12"/>
      <c r="OLL69" s="11"/>
      <c r="OLM69" s="12"/>
      <c r="OLN69" s="12"/>
      <c r="OLO69" s="12"/>
      <c r="OLP69" s="12"/>
      <c r="OLQ69" s="11"/>
      <c r="OLR69" s="12"/>
      <c r="OLS69" s="12"/>
      <c r="OLT69" s="12"/>
      <c r="OLU69" s="12"/>
      <c r="OLV69" s="11"/>
      <c r="OLW69" s="12"/>
      <c r="OLX69" s="12"/>
      <c r="OLY69" s="12"/>
      <c r="OLZ69" s="12"/>
      <c r="OMA69" s="11"/>
      <c r="OMB69" s="12"/>
      <c r="OMC69" s="12"/>
      <c r="OMD69" s="12"/>
      <c r="OME69" s="12"/>
      <c r="OMF69" s="11"/>
      <c r="OMG69" s="12"/>
      <c r="OMH69" s="12"/>
      <c r="OMI69" s="12"/>
      <c r="OMJ69" s="12"/>
      <c r="OMK69" s="11"/>
      <c r="OML69" s="12"/>
      <c r="OMM69" s="12"/>
      <c r="OMN69" s="12"/>
      <c r="OMO69" s="12"/>
      <c r="OMP69" s="11"/>
      <c r="OMQ69" s="12"/>
      <c r="OMR69" s="12"/>
      <c r="OMS69" s="12"/>
      <c r="OMT69" s="12"/>
      <c r="OMU69" s="11"/>
      <c r="OMV69" s="12"/>
      <c r="OMW69" s="12"/>
      <c r="OMX69" s="12"/>
      <c r="OMY69" s="12"/>
      <c r="OMZ69" s="11"/>
      <c r="ONA69" s="12"/>
      <c r="ONB69" s="12"/>
      <c r="ONC69" s="12"/>
      <c r="OND69" s="12"/>
      <c r="ONE69" s="11"/>
      <c r="ONF69" s="12"/>
      <c r="ONG69" s="12"/>
      <c r="ONH69" s="12"/>
      <c r="ONI69" s="12"/>
      <c r="ONJ69" s="11"/>
      <c r="ONK69" s="12"/>
      <c r="ONL69" s="12"/>
      <c r="ONM69" s="12"/>
      <c r="ONN69" s="12"/>
      <c r="ONO69" s="11"/>
      <c r="ONP69" s="12"/>
      <c r="ONQ69" s="12"/>
      <c r="ONR69" s="12"/>
      <c r="ONS69" s="12"/>
      <c r="ONT69" s="11"/>
      <c r="ONU69" s="12"/>
      <c r="ONV69" s="12"/>
      <c r="ONW69" s="12"/>
      <c r="ONX69" s="12"/>
      <c r="ONY69" s="11"/>
      <c r="ONZ69" s="12"/>
      <c r="OOA69" s="12"/>
      <c r="OOB69" s="12"/>
      <c r="OOC69" s="12"/>
      <c r="OOD69" s="11"/>
      <c r="OOE69" s="12"/>
      <c r="OOF69" s="12"/>
      <c r="OOG69" s="12"/>
      <c r="OOH69" s="12"/>
      <c r="OOI69" s="11"/>
      <c r="OOJ69" s="12"/>
      <c r="OOK69" s="12"/>
      <c r="OOL69" s="12"/>
      <c r="OOM69" s="12"/>
      <c r="OON69" s="11"/>
      <c r="OOO69" s="12"/>
      <c r="OOP69" s="12"/>
      <c r="OOQ69" s="12"/>
      <c r="OOR69" s="12"/>
      <c r="OOS69" s="11"/>
      <c r="OOT69" s="12"/>
      <c r="OOU69" s="12"/>
      <c r="OOV69" s="12"/>
      <c r="OOW69" s="12"/>
      <c r="OOX69" s="11"/>
      <c r="OOY69" s="12"/>
      <c r="OOZ69" s="12"/>
      <c r="OPA69" s="12"/>
      <c r="OPB69" s="12"/>
      <c r="OPC69" s="11"/>
      <c r="OPD69" s="12"/>
      <c r="OPE69" s="12"/>
      <c r="OPF69" s="12"/>
      <c r="OPG69" s="12"/>
      <c r="OPH69" s="11"/>
      <c r="OPI69" s="12"/>
      <c r="OPJ69" s="12"/>
      <c r="OPK69" s="12"/>
      <c r="OPL69" s="12"/>
      <c r="OPM69" s="11"/>
      <c r="OPN69" s="12"/>
      <c r="OPO69" s="12"/>
      <c r="OPP69" s="12"/>
      <c r="OPQ69" s="12"/>
      <c r="OPR69" s="11"/>
      <c r="OPS69" s="12"/>
      <c r="OPT69" s="12"/>
      <c r="OPU69" s="12"/>
      <c r="OPV69" s="12"/>
      <c r="OPW69" s="11"/>
      <c r="OPX69" s="12"/>
      <c r="OPY69" s="12"/>
      <c r="OPZ69" s="12"/>
      <c r="OQA69" s="12"/>
      <c r="OQB69" s="11"/>
      <c r="OQC69" s="12"/>
      <c r="OQD69" s="12"/>
      <c r="OQE69" s="12"/>
      <c r="OQF69" s="12"/>
      <c r="OQG69" s="11"/>
      <c r="OQH69" s="12"/>
      <c r="OQI69" s="12"/>
      <c r="OQJ69" s="12"/>
      <c r="OQK69" s="12"/>
      <c r="OQL69" s="11"/>
      <c r="OQM69" s="12"/>
      <c r="OQN69" s="12"/>
      <c r="OQO69" s="12"/>
      <c r="OQP69" s="12"/>
      <c r="OQQ69" s="11"/>
      <c r="OQR69" s="12"/>
      <c r="OQS69" s="12"/>
      <c r="OQT69" s="12"/>
      <c r="OQU69" s="12"/>
      <c r="OQV69" s="11"/>
      <c r="OQW69" s="12"/>
      <c r="OQX69" s="12"/>
      <c r="OQY69" s="12"/>
      <c r="OQZ69" s="12"/>
      <c r="ORA69" s="11"/>
      <c r="ORB69" s="12"/>
      <c r="ORC69" s="12"/>
      <c r="ORD69" s="12"/>
      <c r="ORE69" s="12"/>
      <c r="ORF69" s="11"/>
      <c r="ORG69" s="12"/>
      <c r="ORH69" s="12"/>
      <c r="ORI69" s="12"/>
      <c r="ORJ69" s="12"/>
      <c r="ORK69" s="11"/>
      <c r="ORL69" s="12"/>
      <c r="ORM69" s="12"/>
      <c r="ORN69" s="12"/>
      <c r="ORO69" s="12"/>
      <c r="ORP69" s="11"/>
      <c r="ORQ69" s="12"/>
      <c r="ORR69" s="12"/>
      <c r="ORS69" s="12"/>
      <c r="ORT69" s="12"/>
      <c r="ORU69" s="11"/>
      <c r="ORV69" s="12"/>
      <c r="ORW69" s="12"/>
      <c r="ORX69" s="12"/>
      <c r="ORY69" s="12"/>
      <c r="ORZ69" s="11"/>
      <c r="OSA69" s="12"/>
      <c r="OSB69" s="12"/>
      <c r="OSC69" s="12"/>
      <c r="OSD69" s="12"/>
      <c r="OSE69" s="11"/>
      <c r="OSF69" s="12"/>
      <c r="OSG69" s="12"/>
      <c r="OSH69" s="12"/>
      <c r="OSI69" s="12"/>
      <c r="OSJ69" s="11"/>
      <c r="OSK69" s="12"/>
      <c r="OSL69" s="12"/>
      <c r="OSM69" s="12"/>
      <c r="OSN69" s="12"/>
      <c r="OSO69" s="11"/>
      <c r="OSP69" s="12"/>
      <c r="OSQ69" s="12"/>
      <c r="OSR69" s="12"/>
      <c r="OSS69" s="12"/>
      <c r="OST69" s="11"/>
      <c r="OSU69" s="12"/>
      <c r="OSV69" s="12"/>
      <c r="OSW69" s="12"/>
      <c r="OSX69" s="12"/>
      <c r="OSY69" s="11"/>
      <c r="OSZ69" s="12"/>
      <c r="OTA69" s="12"/>
      <c r="OTB69" s="12"/>
      <c r="OTC69" s="12"/>
      <c r="OTD69" s="11"/>
      <c r="OTE69" s="12"/>
      <c r="OTF69" s="12"/>
      <c r="OTG69" s="12"/>
      <c r="OTH69" s="12"/>
      <c r="OTI69" s="11"/>
      <c r="OTJ69" s="12"/>
      <c r="OTK69" s="12"/>
      <c r="OTL69" s="12"/>
      <c r="OTM69" s="12"/>
      <c r="OTN69" s="11"/>
      <c r="OTO69" s="12"/>
      <c r="OTP69" s="12"/>
      <c r="OTQ69" s="12"/>
      <c r="OTR69" s="12"/>
      <c r="OTS69" s="11"/>
      <c r="OTT69" s="12"/>
      <c r="OTU69" s="12"/>
      <c r="OTV69" s="12"/>
      <c r="OTW69" s="12"/>
      <c r="OTX69" s="11"/>
      <c r="OTY69" s="12"/>
      <c r="OTZ69" s="12"/>
      <c r="OUA69" s="12"/>
      <c r="OUB69" s="12"/>
      <c r="OUC69" s="11"/>
      <c r="OUD69" s="12"/>
      <c r="OUE69" s="12"/>
      <c r="OUF69" s="12"/>
      <c r="OUG69" s="12"/>
      <c r="OUH69" s="11"/>
      <c r="OUI69" s="12"/>
      <c r="OUJ69" s="12"/>
      <c r="OUK69" s="12"/>
      <c r="OUL69" s="12"/>
      <c r="OUM69" s="11"/>
      <c r="OUN69" s="12"/>
      <c r="OUO69" s="12"/>
      <c r="OUP69" s="12"/>
      <c r="OUQ69" s="12"/>
      <c r="OUR69" s="11"/>
      <c r="OUS69" s="12"/>
      <c r="OUT69" s="12"/>
      <c r="OUU69" s="12"/>
      <c r="OUV69" s="12"/>
      <c r="OUW69" s="11"/>
      <c r="OUX69" s="12"/>
      <c r="OUY69" s="12"/>
      <c r="OUZ69" s="12"/>
      <c r="OVA69" s="12"/>
      <c r="OVB69" s="11"/>
      <c r="OVC69" s="12"/>
      <c r="OVD69" s="12"/>
      <c r="OVE69" s="12"/>
      <c r="OVF69" s="12"/>
      <c r="OVG69" s="11"/>
      <c r="OVH69" s="12"/>
      <c r="OVI69" s="12"/>
      <c r="OVJ69" s="12"/>
      <c r="OVK69" s="12"/>
      <c r="OVL69" s="11"/>
      <c r="OVM69" s="12"/>
      <c r="OVN69" s="12"/>
      <c r="OVO69" s="12"/>
      <c r="OVP69" s="12"/>
      <c r="OVQ69" s="11"/>
      <c r="OVR69" s="12"/>
      <c r="OVS69" s="12"/>
      <c r="OVT69" s="12"/>
      <c r="OVU69" s="12"/>
      <c r="OVV69" s="11"/>
      <c r="OVW69" s="12"/>
      <c r="OVX69" s="12"/>
      <c r="OVY69" s="12"/>
      <c r="OVZ69" s="12"/>
      <c r="OWA69" s="11"/>
      <c r="OWB69" s="12"/>
      <c r="OWC69" s="12"/>
      <c r="OWD69" s="12"/>
      <c r="OWE69" s="12"/>
      <c r="OWF69" s="11"/>
      <c r="OWG69" s="12"/>
      <c r="OWH69" s="12"/>
      <c r="OWI69" s="12"/>
      <c r="OWJ69" s="12"/>
      <c r="OWK69" s="11"/>
      <c r="OWL69" s="12"/>
      <c r="OWM69" s="12"/>
      <c r="OWN69" s="12"/>
      <c r="OWO69" s="12"/>
      <c r="OWP69" s="11"/>
      <c r="OWQ69" s="12"/>
      <c r="OWR69" s="12"/>
      <c r="OWS69" s="12"/>
      <c r="OWT69" s="12"/>
      <c r="OWU69" s="11"/>
      <c r="OWV69" s="12"/>
      <c r="OWW69" s="12"/>
      <c r="OWX69" s="12"/>
      <c r="OWY69" s="12"/>
      <c r="OWZ69" s="11"/>
      <c r="OXA69" s="12"/>
      <c r="OXB69" s="12"/>
      <c r="OXC69" s="12"/>
      <c r="OXD69" s="12"/>
      <c r="OXE69" s="11"/>
      <c r="OXF69" s="12"/>
      <c r="OXG69" s="12"/>
      <c r="OXH69" s="12"/>
      <c r="OXI69" s="12"/>
      <c r="OXJ69" s="11"/>
      <c r="OXK69" s="12"/>
      <c r="OXL69" s="12"/>
      <c r="OXM69" s="12"/>
      <c r="OXN69" s="12"/>
      <c r="OXO69" s="11"/>
      <c r="OXP69" s="12"/>
      <c r="OXQ69" s="12"/>
      <c r="OXR69" s="12"/>
      <c r="OXS69" s="12"/>
      <c r="OXT69" s="11"/>
      <c r="OXU69" s="12"/>
      <c r="OXV69" s="12"/>
      <c r="OXW69" s="12"/>
      <c r="OXX69" s="12"/>
      <c r="OXY69" s="11"/>
      <c r="OXZ69" s="12"/>
      <c r="OYA69" s="12"/>
      <c r="OYB69" s="12"/>
      <c r="OYC69" s="12"/>
      <c r="OYD69" s="11"/>
      <c r="OYE69" s="12"/>
      <c r="OYF69" s="12"/>
      <c r="OYG69" s="12"/>
      <c r="OYH69" s="12"/>
      <c r="OYI69" s="11"/>
      <c r="OYJ69" s="12"/>
      <c r="OYK69" s="12"/>
      <c r="OYL69" s="12"/>
      <c r="OYM69" s="12"/>
      <c r="OYN69" s="11"/>
      <c r="OYO69" s="12"/>
      <c r="OYP69" s="12"/>
      <c r="OYQ69" s="12"/>
      <c r="OYR69" s="12"/>
      <c r="OYS69" s="11"/>
      <c r="OYT69" s="12"/>
      <c r="OYU69" s="12"/>
      <c r="OYV69" s="12"/>
      <c r="OYW69" s="12"/>
      <c r="OYX69" s="11"/>
      <c r="OYY69" s="12"/>
      <c r="OYZ69" s="12"/>
      <c r="OZA69" s="12"/>
      <c r="OZB69" s="12"/>
      <c r="OZC69" s="11"/>
      <c r="OZD69" s="12"/>
      <c r="OZE69" s="12"/>
      <c r="OZF69" s="12"/>
      <c r="OZG69" s="12"/>
      <c r="OZH69" s="11"/>
      <c r="OZI69" s="12"/>
      <c r="OZJ69" s="12"/>
      <c r="OZK69" s="12"/>
      <c r="OZL69" s="12"/>
      <c r="OZM69" s="11"/>
      <c r="OZN69" s="12"/>
      <c r="OZO69" s="12"/>
      <c r="OZP69" s="12"/>
      <c r="OZQ69" s="12"/>
      <c r="OZR69" s="11"/>
      <c r="OZS69" s="12"/>
      <c r="OZT69" s="12"/>
      <c r="OZU69" s="12"/>
      <c r="OZV69" s="12"/>
      <c r="OZW69" s="11"/>
      <c r="OZX69" s="12"/>
      <c r="OZY69" s="12"/>
      <c r="OZZ69" s="12"/>
      <c r="PAA69" s="12"/>
      <c r="PAB69" s="11"/>
      <c r="PAC69" s="12"/>
      <c r="PAD69" s="12"/>
      <c r="PAE69" s="12"/>
      <c r="PAF69" s="12"/>
      <c r="PAG69" s="11"/>
      <c r="PAH69" s="12"/>
      <c r="PAI69" s="12"/>
      <c r="PAJ69" s="12"/>
      <c r="PAK69" s="12"/>
      <c r="PAL69" s="11"/>
      <c r="PAM69" s="12"/>
      <c r="PAN69" s="12"/>
      <c r="PAO69" s="12"/>
      <c r="PAP69" s="12"/>
      <c r="PAQ69" s="11"/>
      <c r="PAR69" s="12"/>
      <c r="PAS69" s="12"/>
      <c r="PAT69" s="12"/>
      <c r="PAU69" s="12"/>
      <c r="PAV69" s="11"/>
      <c r="PAW69" s="12"/>
      <c r="PAX69" s="12"/>
      <c r="PAY69" s="12"/>
      <c r="PAZ69" s="12"/>
      <c r="PBA69" s="11"/>
      <c r="PBB69" s="12"/>
      <c r="PBC69" s="12"/>
      <c r="PBD69" s="12"/>
      <c r="PBE69" s="12"/>
      <c r="PBF69" s="11"/>
      <c r="PBG69" s="12"/>
      <c r="PBH69" s="12"/>
      <c r="PBI69" s="12"/>
      <c r="PBJ69" s="12"/>
      <c r="PBK69" s="11"/>
      <c r="PBL69" s="12"/>
      <c r="PBM69" s="12"/>
      <c r="PBN69" s="12"/>
      <c r="PBO69" s="12"/>
      <c r="PBP69" s="11"/>
      <c r="PBQ69" s="12"/>
      <c r="PBR69" s="12"/>
      <c r="PBS69" s="12"/>
      <c r="PBT69" s="12"/>
      <c r="PBU69" s="11"/>
      <c r="PBV69" s="12"/>
      <c r="PBW69" s="12"/>
      <c r="PBX69" s="12"/>
      <c r="PBY69" s="12"/>
      <c r="PBZ69" s="11"/>
      <c r="PCA69" s="12"/>
      <c r="PCB69" s="12"/>
      <c r="PCC69" s="12"/>
      <c r="PCD69" s="12"/>
      <c r="PCE69" s="11"/>
      <c r="PCF69" s="12"/>
      <c r="PCG69" s="12"/>
      <c r="PCH69" s="12"/>
      <c r="PCI69" s="12"/>
      <c r="PCJ69" s="11"/>
      <c r="PCK69" s="12"/>
      <c r="PCL69" s="12"/>
      <c r="PCM69" s="12"/>
      <c r="PCN69" s="12"/>
      <c r="PCO69" s="11"/>
      <c r="PCP69" s="12"/>
      <c r="PCQ69" s="12"/>
      <c r="PCR69" s="12"/>
      <c r="PCS69" s="12"/>
      <c r="PCT69" s="11"/>
      <c r="PCU69" s="12"/>
      <c r="PCV69" s="12"/>
      <c r="PCW69" s="12"/>
      <c r="PCX69" s="12"/>
      <c r="PCY69" s="11"/>
      <c r="PCZ69" s="12"/>
      <c r="PDA69" s="12"/>
      <c r="PDB69" s="12"/>
      <c r="PDC69" s="12"/>
      <c r="PDD69" s="11"/>
      <c r="PDE69" s="12"/>
      <c r="PDF69" s="12"/>
      <c r="PDG69" s="12"/>
      <c r="PDH69" s="12"/>
      <c r="PDI69" s="11"/>
      <c r="PDJ69" s="12"/>
      <c r="PDK69" s="12"/>
      <c r="PDL69" s="12"/>
      <c r="PDM69" s="12"/>
      <c r="PDN69" s="11"/>
      <c r="PDO69" s="12"/>
      <c r="PDP69" s="12"/>
      <c r="PDQ69" s="12"/>
      <c r="PDR69" s="12"/>
      <c r="PDS69" s="11"/>
      <c r="PDT69" s="12"/>
      <c r="PDU69" s="12"/>
      <c r="PDV69" s="12"/>
      <c r="PDW69" s="12"/>
      <c r="PDX69" s="11"/>
      <c r="PDY69" s="12"/>
      <c r="PDZ69" s="12"/>
      <c r="PEA69" s="12"/>
      <c r="PEB69" s="12"/>
      <c r="PEC69" s="11"/>
      <c r="PED69" s="12"/>
      <c r="PEE69" s="12"/>
      <c r="PEF69" s="12"/>
      <c r="PEG69" s="12"/>
      <c r="PEH69" s="11"/>
      <c r="PEI69" s="12"/>
      <c r="PEJ69" s="12"/>
      <c r="PEK69" s="12"/>
      <c r="PEL69" s="12"/>
      <c r="PEM69" s="11"/>
      <c r="PEN69" s="12"/>
      <c r="PEO69" s="12"/>
      <c r="PEP69" s="12"/>
      <c r="PEQ69" s="12"/>
      <c r="PER69" s="11"/>
      <c r="PES69" s="12"/>
      <c r="PET69" s="12"/>
      <c r="PEU69" s="12"/>
      <c r="PEV69" s="12"/>
      <c r="PEW69" s="11"/>
      <c r="PEX69" s="12"/>
      <c r="PEY69" s="12"/>
      <c r="PEZ69" s="12"/>
      <c r="PFA69" s="12"/>
      <c r="PFB69" s="11"/>
      <c r="PFC69" s="12"/>
      <c r="PFD69" s="12"/>
      <c r="PFE69" s="12"/>
      <c r="PFF69" s="12"/>
      <c r="PFG69" s="11"/>
      <c r="PFH69" s="12"/>
      <c r="PFI69" s="12"/>
      <c r="PFJ69" s="12"/>
      <c r="PFK69" s="12"/>
      <c r="PFL69" s="11"/>
      <c r="PFM69" s="12"/>
      <c r="PFN69" s="12"/>
      <c r="PFO69" s="12"/>
      <c r="PFP69" s="12"/>
      <c r="PFQ69" s="11"/>
      <c r="PFR69" s="12"/>
      <c r="PFS69" s="12"/>
      <c r="PFT69" s="12"/>
      <c r="PFU69" s="12"/>
      <c r="PFV69" s="11"/>
      <c r="PFW69" s="12"/>
      <c r="PFX69" s="12"/>
      <c r="PFY69" s="12"/>
      <c r="PFZ69" s="12"/>
      <c r="PGA69" s="11"/>
      <c r="PGB69" s="12"/>
      <c r="PGC69" s="12"/>
      <c r="PGD69" s="12"/>
      <c r="PGE69" s="12"/>
      <c r="PGF69" s="11"/>
      <c r="PGG69" s="12"/>
      <c r="PGH69" s="12"/>
      <c r="PGI69" s="12"/>
      <c r="PGJ69" s="12"/>
      <c r="PGK69" s="11"/>
      <c r="PGL69" s="12"/>
      <c r="PGM69" s="12"/>
      <c r="PGN69" s="12"/>
      <c r="PGO69" s="12"/>
      <c r="PGP69" s="11"/>
      <c r="PGQ69" s="12"/>
      <c r="PGR69" s="12"/>
      <c r="PGS69" s="12"/>
      <c r="PGT69" s="12"/>
      <c r="PGU69" s="11"/>
      <c r="PGV69" s="12"/>
      <c r="PGW69" s="12"/>
      <c r="PGX69" s="12"/>
      <c r="PGY69" s="12"/>
      <c r="PGZ69" s="11"/>
      <c r="PHA69" s="12"/>
      <c r="PHB69" s="12"/>
      <c r="PHC69" s="12"/>
      <c r="PHD69" s="12"/>
      <c r="PHE69" s="11"/>
      <c r="PHF69" s="12"/>
      <c r="PHG69" s="12"/>
      <c r="PHH69" s="12"/>
      <c r="PHI69" s="12"/>
      <c r="PHJ69" s="11"/>
      <c r="PHK69" s="12"/>
      <c r="PHL69" s="12"/>
      <c r="PHM69" s="12"/>
      <c r="PHN69" s="12"/>
      <c r="PHO69" s="11"/>
      <c r="PHP69" s="12"/>
      <c r="PHQ69" s="12"/>
      <c r="PHR69" s="12"/>
      <c r="PHS69" s="12"/>
      <c r="PHT69" s="11"/>
      <c r="PHU69" s="12"/>
      <c r="PHV69" s="12"/>
      <c r="PHW69" s="12"/>
      <c r="PHX69" s="12"/>
      <c r="PHY69" s="11"/>
      <c r="PHZ69" s="12"/>
      <c r="PIA69" s="12"/>
      <c r="PIB69" s="12"/>
      <c r="PIC69" s="12"/>
      <c r="PID69" s="11"/>
      <c r="PIE69" s="12"/>
      <c r="PIF69" s="12"/>
      <c r="PIG69" s="12"/>
      <c r="PIH69" s="12"/>
      <c r="PII69" s="11"/>
      <c r="PIJ69" s="12"/>
      <c r="PIK69" s="12"/>
      <c r="PIL69" s="12"/>
      <c r="PIM69" s="12"/>
      <c r="PIN69" s="11"/>
      <c r="PIO69" s="12"/>
      <c r="PIP69" s="12"/>
      <c r="PIQ69" s="12"/>
      <c r="PIR69" s="12"/>
      <c r="PIS69" s="11"/>
      <c r="PIT69" s="12"/>
      <c r="PIU69" s="12"/>
      <c r="PIV69" s="12"/>
      <c r="PIW69" s="12"/>
      <c r="PIX69" s="11"/>
      <c r="PIY69" s="12"/>
      <c r="PIZ69" s="12"/>
      <c r="PJA69" s="12"/>
      <c r="PJB69" s="12"/>
      <c r="PJC69" s="11"/>
      <c r="PJD69" s="12"/>
      <c r="PJE69" s="12"/>
      <c r="PJF69" s="12"/>
      <c r="PJG69" s="12"/>
      <c r="PJH69" s="11"/>
      <c r="PJI69" s="12"/>
      <c r="PJJ69" s="12"/>
      <c r="PJK69" s="12"/>
      <c r="PJL69" s="12"/>
      <c r="PJM69" s="11"/>
      <c r="PJN69" s="12"/>
      <c r="PJO69" s="12"/>
      <c r="PJP69" s="12"/>
      <c r="PJQ69" s="12"/>
      <c r="PJR69" s="11"/>
      <c r="PJS69" s="12"/>
      <c r="PJT69" s="12"/>
      <c r="PJU69" s="12"/>
      <c r="PJV69" s="12"/>
      <c r="PJW69" s="11"/>
      <c r="PJX69" s="12"/>
      <c r="PJY69" s="12"/>
      <c r="PJZ69" s="12"/>
      <c r="PKA69" s="12"/>
      <c r="PKB69" s="11"/>
      <c r="PKC69" s="12"/>
      <c r="PKD69" s="12"/>
      <c r="PKE69" s="12"/>
      <c r="PKF69" s="12"/>
      <c r="PKG69" s="11"/>
      <c r="PKH69" s="12"/>
      <c r="PKI69" s="12"/>
      <c r="PKJ69" s="12"/>
      <c r="PKK69" s="12"/>
      <c r="PKL69" s="11"/>
      <c r="PKM69" s="12"/>
      <c r="PKN69" s="12"/>
      <c r="PKO69" s="12"/>
      <c r="PKP69" s="12"/>
      <c r="PKQ69" s="11"/>
      <c r="PKR69" s="12"/>
      <c r="PKS69" s="12"/>
      <c r="PKT69" s="12"/>
      <c r="PKU69" s="12"/>
      <c r="PKV69" s="11"/>
      <c r="PKW69" s="12"/>
      <c r="PKX69" s="12"/>
      <c r="PKY69" s="12"/>
      <c r="PKZ69" s="12"/>
      <c r="PLA69" s="11"/>
      <c r="PLB69" s="12"/>
      <c r="PLC69" s="12"/>
      <c r="PLD69" s="12"/>
      <c r="PLE69" s="12"/>
      <c r="PLF69" s="11"/>
      <c r="PLG69" s="12"/>
      <c r="PLH69" s="12"/>
      <c r="PLI69" s="12"/>
      <c r="PLJ69" s="12"/>
      <c r="PLK69" s="11"/>
      <c r="PLL69" s="12"/>
      <c r="PLM69" s="12"/>
      <c r="PLN69" s="12"/>
      <c r="PLO69" s="12"/>
      <c r="PLP69" s="11"/>
      <c r="PLQ69" s="12"/>
      <c r="PLR69" s="12"/>
      <c r="PLS69" s="12"/>
      <c r="PLT69" s="12"/>
      <c r="PLU69" s="11"/>
      <c r="PLV69" s="12"/>
      <c r="PLW69" s="12"/>
      <c r="PLX69" s="12"/>
      <c r="PLY69" s="12"/>
      <c r="PLZ69" s="11"/>
      <c r="PMA69" s="12"/>
      <c r="PMB69" s="12"/>
      <c r="PMC69" s="12"/>
      <c r="PMD69" s="12"/>
      <c r="PME69" s="11"/>
      <c r="PMF69" s="12"/>
      <c r="PMG69" s="12"/>
      <c r="PMH69" s="12"/>
      <c r="PMI69" s="12"/>
      <c r="PMJ69" s="11"/>
      <c r="PMK69" s="12"/>
      <c r="PML69" s="12"/>
      <c r="PMM69" s="12"/>
      <c r="PMN69" s="12"/>
      <c r="PMO69" s="11"/>
      <c r="PMP69" s="12"/>
      <c r="PMQ69" s="12"/>
      <c r="PMR69" s="12"/>
      <c r="PMS69" s="12"/>
      <c r="PMT69" s="11"/>
      <c r="PMU69" s="12"/>
      <c r="PMV69" s="12"/>
      <c r="PMW69" s="12"/>
      <c r="PMX69" s="12"/>
      <c r="PMY69" s="11"/>
      <c r="PMZ69" s="12"/>
      <c r="PNA69" s="12"/>
      <c r="PNB69" s="12"/>
      <c r="PNC69" s="12"/>
      <c r="PND69" s="11"/>
      <c r="PNE69" s="12"/>
      <c r="PNF69" s="12"/>
      <c r="PNG69" s="12"/>
      <c r="PNH69" s="12"/>
      <c r="PNI69" s="11"/>
      <c r="PNJ69" s="12"/>
      <c r="PNK69" s="12"/>
      <c r="PNL69" s="12"/>
      <c r="PNM69" s="12"/>
      <c r="PNN69" s="11"/>
      <c r="PNO69" s="12"/>
      <c r="PNP69" s="12"/>
      <c r="PNQ69" s="12"/>
      <c r="PNR69" s="12"/>
      <c r="PNS69" s="11"/>
      <c r="PNT69" s="12"/>
      <c r="PNU69" s="12"/>
      <c r="PNV69" s="12"/>
      <c r="PNW69" s="12"/>
      <c r="PNX69" s="11"/>
      <c r="PNY69" s="12"/>
      <c r="PNZ69" s="12"/>
      <c r="POA69" s="12"/>
      <c r="POB69" s="12"/>
      <c r="POC69" s="11"/>
      <c r="POD69" s="12"/>
      <c r="POE69" s="12"/>
      <c r="POF69" s="12"/>
      <c r="POG69" s="12"/>
      <c r="POH69" s="11"/>
      <c r="POI69" s="12"/>
      <c r="POJ69" s="12"/>
      <c r="POK69" s="12"/>
      <c r="POL69" s="12"/>
      <c r="POM69" s="11"/>
      <c r="PON69" s="12"/>
      <c r="POO69" s="12"/>
      <c r="POP69" s="12"/>
      <c r="POQ69" s="12"/>
      <c r="POR69" s="11"/>
      <c r="POS69" s="12"/>
      <c r="POT69" s="12"/>
      <c r="POU69" s="12"/>
      <c r="POV69" s="12"/>
      <c r="POW69" s="11"/>
      <c r="POX69" s="12"/>
      <c r="POY69" s="12"/>
      <c r="POZ69" s="12"/>
      <c r="PPA69" s="12"/>
      <c r="PPB69" s="11"/>
      <c r="PPC69" s="12"/>
      <c r="PPD69" s="12"/>
      <c r="PPE69" s="12"/>
      <c r="PPF69" s="12"/>
      <c r="PPG69" s="11"/>
      <c r="PPH69" s="12"/>
      <c r="PPI69" s="12"/>
      <c r="PPJ69" s="12"/>
      <c r="PPK69" s="12"/>
      <c r="PPL69" s="11"/>
      <c r="PPM69" s="12"/>
      <c r="PPN69" s="12"/>
      <c r="PPO69" s="12"/>
      <c r="PPP69" s="12"/>
      <c r="PPQ69" s="11"/>
      <c r="PPR69" s="12"/>
      <c r="PPS69" s="12"/>
      <c r="PPT69" s="12"/>
      <c r="PPU69" s="12"/>
      <c r="PPV69" s="11"/>
      <c r="PPW69" s="12"/>
      <c r="PPX69" s="12"/>
      <c r="PPY69" s="12"/>
      <c r="PPZ69" s="12"/>
      <c r="PQA69" s="11"/>
      <c r="PQB69" s="12"/>
      <c r="PQC69" s="12"/>
      <c r="PQD69" s="12"/>
      <c r="PQE69" s="12"/>
      <c r="PQF69" s="11"/>
      <c r="PQG69" s="12"/>
      <c r="PQH69" s="12"/>
      <c r="PQI69" s="12"/>
      <c r="PQJ69" s="12"/>
      <c r="PQK69" s="11"/>
      <c r="PQL69" s="12"/>
      <c r="PQM69" s="12"/>
      <c r="PQN69" s="12"/>
      <c r="PQO69" s="12"/>
      <c r="PQP69" s="11"/>
      <c r="PQQ69" s="12"/>
      <c r="PQR69" s="12"/>
      <c r="PQS69" s="12"/>
      <c r="PQT69" s="12"/>
      <c r="PQU69" s="11"/>
      <c r="PQV69" s="12"/>
      <c r="PQW69" s="12"/>
      <c r="PQX69" s="12"/>
      <c r="PQY69" s="12"/>
      <c r="PQZ69" s="11"/>
      <c r="PRA69" s="12"/>
      <c r="PRB69" s="12"/>
      <c r="PRC69" s="12"/>
      <c r="PRD69" s="12"/>
      <c r="PRE69" s="11"/>
      <c r="PRF69" s="12"/>
      <c r="PRG69" s="12"/>
      <c r="PRH69" s="12"/>
      <c r="PRI69" s="12"/>
      <c r="PRJ69" s="11"/>
      <c r="PRK69" s="12"/>
      <c r="PRL69" s="12"/>
      <c r="PRM69" s="12"/>
      <c r="PRN69" s="12"/>
      <c r="PRO69" s="11"/>
      <c r="PRP69" s="12"/>
      <c r="PRQ69" s="12"/>
      <c r="PRR69" s="12"/>
      <c r="PRS69" s="12"/>
      <c r="PRT69" s="11"/>
      <c r="PRU69" s="12"/>
      <c r="PRV69" s="12"/>
      <c r="PRW69" s="12"/>
      <c r="PRX69" s="12"/>
      <c r="PRY69" s="11"/>
      <c r="PRZ69" s="12"/>
      <c r="PSA69" s="12"/>
      <c r="PSB69" s="12"/>
      <c r="PSC69" s="12"/>
      <c r="PSD69" s="11"/>
      <c r="PSE69" s="12"/>
      <c r="PSF69" s="12"/>
      <c r="PSG69" s="12"/>
      <c r="PSH69" s="12"/>
      <c r="PSI69" s="11"/>
      <c r="PSJ69" s="12"/>
      <c r="PSK69" s="12"/>
      <c r="PSL69" s="12"/>
      <c r="PSM69" s="12"/>
      <c r="PSN69" s="11"/>
      <c r="PSO69" s="12"/>
      <c r="PSP69" s="12"/>
      <c r="PSQ69" s="12"/>
      <c r="PSR69" s="12"/>
      <c r="PSS69" s="11"/>
      <c r="PST69" s="12"/>
      <c r="PSU69" s="12"/>
      <c r="PSV69" s="12"/>
      <c r="PSW69" s="12"/>
      <c r="PSX69" s="11"/>
      <c r="PSY69" s="12"/>
      <c r="PSZ69" s="12"/>
      <c r="PTA69" s="12"/>
      <c r="PTB69" s="12"/>
      <c r="PTC69" s="11"/>
      <c r="PTD69" s="12"/>
      <c r="PTE69" s="12"/>
      <c r="PTF69" s="12"/>
      <c r="PTG69" s="12"/>
      <c r="PTH69" s="11"/>
      <c r="PTI69" s="12"/>
      <c r="PTJ69" s="12"/>
      <c r="PTK69" s="12"/>
      <c r="PTL69" s="12"/>
      <c r="PTM69" s="11"/>
      <c r="PTN69" s="12"/>
      <c r="PTO69" s="12"/>
      <c r="PTP69" s="12"/>
      <c r="PTQ69" s="12"/>
      <c r="PTR69" s="11"/>
      <c r="PTS69" s="12"/>
      <c r="PTT69" s="12"/>
      <c r="PTU69" s="12"/>
      <c r="PTV69" s="12"/>
      <c r="PTW69" s="11"/>
      <c r="PTX69" s="12"/>
      <c r="PTY69" s="12"/>
      <c r="PTZ69" s="12"/>
      <c r="PUA69" s="12"/>
      <c r="PUB69" s="11"/>
      <c r="PUC69" s="12"/>
      <c r="PUD69" s="12"/>
      <c r="PUE69" s="12"/>
      <c r="PUF69" s="12"/>
      <c r="PUG69" s="11"/>
      <c r="PUH69" s="12"/>
      <c r="PUI69" s="12"/>
      <c r="PUJ69" s="12"/>
      <c r="PUK69" s="12"/>
      <c r="PUL69" s="11"/>
      <c r="PUM69" s="12"/>
      <c r="PUN69" s="12"/>
      <c r="PUO69" s="12"/>
      <c r="PUP69" s="12"/>
      <c r="PUQ69" s="11"/>
      <c r="PUR69" s="12"/>
      <c r="PUS69" s="12"/>
      <c r="PUT69" s="12"/>
      <c r="PUU69" s="12"/>
      <c r="PUV69" s="11"/>
      <c r="PUW69" s="12"/>
      <c r="PUX69" s="12"/>
      <c r="PUY69" s="12"/>
      <c r="PUZ69" s="12"/>
      <c r="PVA69" s="11"/>
      <c r="PVB69" s="12"/>
      <c r="PVC69" s="12"/>
      <c r="PVD69" s="12"/>
      <c r="PVE69" s="12"/>
      <c r="PVF69" s="11"/>
      <c r="PVG69" s="12"/>
      <c r="PVH69" s="12"/>
      <c r="PVI69" s="12"/>
      <c r="PVJ69" s="12"/>
      <c r="PVK69" s="11"/>
      <c r="PVL69" s="12"/>
      <c r="PVM69" s="12"/>
      <c r="PVN69" s="12"/>
      <c r="PVO69" s="12"/>
      <c r="PVP69" s="11"/>
      <c r="PVQ69" s="12"/>
      <c r="PVR69" s="12"/>
      <c r="PVS69" s="12"/>
      <c r="PVT69" s="12"/>
      <c r="PVU69" s="11"/>
      <c r="PVV69" s="12"/>
      <c r="PVW69" s="12"/>
      <c r="PVX69" s="12"/>
      <c r="PVY69" s="12"/>
      <c r="PVZ69" s="11"/>
      <c r="PWA69" s="12"/>
      <c r="PWB69" s="12"/>
      <c r="PWC69" s="12"/>
      <c r="PWD69" s="12"/>
      <c r="PWE69" s="11"/>
      <c r="PWF69" s="12"/>
      <c r="PWG69" s="12"/>
      <c r="PWH69" s="12"/>
      <c r="PWI69" s="12"/>
      <c r="PWJ69" s="11"/>
      <c r="PWK69" s="12"/>
      <c r="PWL69" s="12"/>
      <c r="PWM69" s="12"/>
      <c r="PWN69" s="12"/>
      <c r="PWO69" s="11"/>
      <c r="PWP69" s="12"/>
      <c r="PWQ69" s="12"/>
      <c r="PWR69" s="12"/>
      <c r="PWS69" s="12"/>
      <c r="PWT69" s="11"/>
      <c r="PWU69" s="12"/>
      <c r="PWV69" s="12"/>
      <c r="PWW69" s="12"/>
      <c r="PWX69" s="12"/>
      <c r="PWY69" s="11"/>
      <c r="PWZ69" s="12"/>
      <c r="PXA69" s="12"/>
      <c r="PXB69" s="12"/>
      <c r="PXC69" s="12"/>
      <c r="PXD69" s="11"/>
      <c r="PXE69" s="12"/>
      <c r="PXF69" s="12"/>
      <c r="PXG69" s="12"/>
      <c r="PXH69" s="12"/>
      <c r="PXI69" s="11"/>
      <c r="PXJ69" s="12"/>
      <c r="PXK69" s="12"/>
      <c r="PXL69" s="12"/>
      <c r="PXM69" s="12"/>
      <c r="PXN69" s="11"/>
      <c r="PXO69" s="12"/>
      <c r="PXP69" s="12"/>
      <c r="PXQ69" s="12"/>
      <c r="PXR69" s="12"/>
      <c r="PXS69" s="11"/>
      <c r="PXT69" s="12"/>
      <c r="PXU69" s="12"/>
      <c r="PXV69" s="12"/>
      <c r="PXW69" s="12"/>
      <c r="PXX69" s="11"/>
      <c r="PXY69" s="12"/>
      <c r="PXZ69" s="12"/>
      <c r="PYA69" s="12"/>
      <c r="PYB69" s="12"/>
      <c r="PYC69" s="11"/>
      <c r="PYD69" s="12"/>
      <c r="PYE69" s="12"/>
      <c r="PYF69" s="12"/>
      <c r="PYG69" s="12"/>
      <c r="PYH69" s="11"/>
      <c r="PYI69" s="12"/>
      <c r="PYJ69" s="12"/>
      <c r="PYK69" s="12"/>
      <c r="PYL69" s="12"/>
      <c r="PYM69" s="11"/>
      <c r="PYN69" s="12"/>
      <c r="PYO69" s="12"/>
      <c r="PYP69" s="12"/>
      <c r="PYQ69" s="12"/>
      <c r="PYR69" s="11"/>
      <c r="PYS69" s="12"/>
      <c r="PYT69" s="12"/>
      <c r="PYU69" s="12"/>
      <c r="PYV69" s="12"/>
      <c r="PYW69" s="11"/>
      <c r="PYX69" s="12"/>
      <c r="PYY69" s="12"/>
      <c r="PYZ69" s="12"/>
      <c r="PZA69" s="12"/>
      <c r="PZB69" s="11"/>
      <c r="PZC69" s="12"/>
      <c r="PZD69" s="12"/>
      <c r="PZE69" s="12"/>
      <c r="PZF69" s="12"/>
      <c r="PZG69" s="11"/>
      <c r="PZH69" s="12"/>
      <c r="PZI69" s="12"/>
      <c r="PZJ69" s="12"/>
      <c r="PZK69" s="12"/>
      <c r="PZL69" s="11"/>
      <c r="PZM69" s="12"/>
      <c r="PZN69" s="12"/>
      <c r="PZO69" s="12"/>
      <c r="PZP69" s="12"/>
      <c r="PZQ69" s="11"/>
      <c r="PZR69" s="12"/>
      <c r="PZS69" s="12"/>
      <c r="PZT69" s="12"/>
      <c r="PZU69" s="12"/>
      <c r="PZV69" s="11"/>
      <c r="PZW69" s="12"/>
      <c r="PZX69" s="12"/>
      <c r="PZY69" s="12"/>
      <c r="PZZ69" s="12"/>
      <c r="QAA69" s="11"/>
      <c r="QAB69" s="12"/>
      <c r="QAC69" s="12"/>
      <c r="QAD69" s="12"/>
      <c r="QAE69" s="12"/>
      <c r="QAF69" s="11"/>
      <c r="QAG69" s="12"/>
      <c r="QAH69" s="12"/>
      <c r="QAI69" s="12"/>
      <c r="QAJ69" s="12"/>
      <c r="QAK69" s="11"/>
      <c r="QAL69" s="12"/>
      <c r="QAM69" s="12"/>
      <c r="QAN69" s="12"/>
      <c r="QAO69" s="12"/>
      <c r="QAP69" s="11"/>
      <c r="QAQ69" s="12"/>
      <c r="QAR69" s="12"/>
      <c r="QAS69" s="12"/>
      <c r="QAT69" s="12"/>
      <c r="QAU69" s="11"/>
      <c r="QAV69" s="12"/>
      <c r="QAW69" s="12"/>
      <c r="QAX69" s="12"/>
      <c r="QAY69" s="12"/>
      <c r="QAZ69" s="11"/>
      <c r="QBA69" s="12"/>
      <c r="QBB69" s="12"/>
      <c r="QBC69" s="12"/>
      <c r="QBD69" s="12"/>
      <c r="QBE69" s="11"/>
      <c r="QBF69" s="12"/>
      <c r="QBG69" s="12"/>
      <c r="QBH69" s="12"/>
      <c r="QBI69" s="12"/>
      <c r="QBJ69" s="11"/>
      <c r="QBK69" s="12"/>
      <c r="QBL69" s="12"/>
      <c r="QBM69" s="12"/>
      <c r="QBN69" s="12"/>
      <c r="QBO69" s="11"/>
      <c r="QBP69" s="12"/>
      <c r="QBQ69" s="12"/>
      <c r="QBR69" s="12"/>
      <c r="QBS69" s="12"/>
      <c r="QBT69" s="11"/>
      <c r="QBU69" s="12"/>
      <c r="QBV69" s="12"/>
      <c r="QBW69" s="12"/>
      <c r="QBX69" s="12"/>
      <c r="QBY69" s="11"/>
      <c r="QBZ69" s="12"/>
      <c r="QCA69" s="12"/>
      <c r="QCB69" s="12"/>
      <c r="QCC69" s="12"/>
      <c r="QCD69" s="11"/>
      <c r="QCE69" s="12"/>
      <c r="QCF69" s="12"/>
      <c r="QCG69" s="12"/>
      <c r="QCH69" s="12"/>
      <c r="QCI69" s="11"/>
      <c r="QCJ69" s="12"/>
      <c r="QCK69" s="12"/>
      <c r="QCL69" s="12"/>
      <c r="QCM69" s="12"/>
      <c r="QCN69" s="11"/>
      <c r="QCO69" s="12"/>
      <c r="QCP69" s="12"/>
      <c r="QCQ69" s="12"/>
      <c r="QCR69" s="12"/>
      <c r="QCS69" s="11"/>
      <c r="QCT69" s="12"/>
      <c r="QCU69" s="12"/>
      <c r="QCV69" s="12"/>
      <c r="QCW69" s="12"/>
      <c r="QCX69" s="11"/>
      <c r="QCY69" s="12"/>
      <c r="QCZ69" s="12"/>
      <c r="QDA69" s="12"/>
      <c r="QDB69" s="12"/>
      <c r="QDC69" s="11"/>
      <c r="QDD69" s="12"/>
      <c r="QDE69" s="12"/>
      <c r="QDF69" s="12"/>
      <c r="QDG69" s="12"/>
      <c r="QDH69" s="11"/>
      <c r="QDI69" s="12"/>
      <c r="QDJ69" s="12"/>
      <c r="QDK69" s="12"/>
      <c r="QDL69" s="12"/>
      <c r="QDM69" s="11"/>
      <c r="QDN69" s="12"/>
      <c r="QDO69" s="12"/>
      <c r="QDP69" s="12"/>
      <c r="QDQ69" s="12"/>
      <c r="QDR69" s="11"/>
      <c r="QDS69" s="12"/>
      <c r="QDT69" s="12"/>
      <c r="QDU69" s="12"/>
      <c r="QDV69" s="12"/>
      <c r="QDW69" s="11"/>
      <c r="QDX69" s="12"/>
      <c r="QDY69" s="12"/>
      <c r="QDZ69" s="12"/>
      <c r="QEA69" s="12"/>
      <c r="QEB69" s="11"/>
      <c r="QEC69" s="12"/>
      <c r="QED69" s="12"/>
      <c r="QEE69" s="12"/>
      <c r="QEF69" s="12"/>
      <c r="QEG69" s="11"/>
      <c r="QEH69" s="12"/>
      <c r="QEI69" s="12"/>
      <c r="QEJ69" s="12"/>
      <c r="QEK69" s="12"/>
      <c r="QEL69" s="11"/>
      <c r="QEM69" s="12"/>
      <c r="QEN69" s="12"/>
      <c r="QEO69" s="12"/>
      <c r="QEP69" s="12"/>
      <c r="QEQ69" s="11"/>
      <c r="QER69" s="12"/>
      <c r="QES69" s="12"/>
      <c r="QET69" s="12"/>
      <c r="QEU69" s="12"/>
      <c r="QEV69" s="11"/>
      <c r="QEW69" s="12"/>
      <c r="QEX69" s="12"/>
      <c r="QEY69" s="12"/>
      <c r="QEZ69" s="12"/>
      <c r="QFA69" s="11"/>
      <c r="QFB69" s="12"/>
      <c r="QFC69" s="12"/>
      <c r="QFD69" s="12"/>
      <c r="QFE69" s="12"/>
      <c r="QFF69" s="11"/>
      <c r="QFG69" s="12"/>
      <c r="QFH69" s="12"/>
      <c r="QFI69" s="12"/>
      <c r="QFJ69" s="12"/>
      <c r="QFK69" s="11"/>
      <c r="QFL69" s="12"/>
      <c r="QFM69" s="12"/>
      <c r="QFN69" s="12"/>
      <c r="QFO69" s="12"/>
      <c r="QFP69" s="11"/>
      <c r="QFQ69" s="12"/>
      <c r="QFR69" s="12"/>
      <c r="QFS69" s="12"/>
      <c r="QFT69" s="12"/>
      <c r="QFU69" s="11"/>
      <c r="QFV69" s="12"/>
      <c r="QFW69" s="12"/>
      <c r="QFX69" s="12"/>
      <c r="QFY69" s="12"/>
      <c r="QFZ69" s="11"/>
      <c r="QGA69" s="12"/>
      <c r="QGB69" s="12"/>
      <c r="QGC69" s="12"/>
      <c r="QGD69" s="12"/>
      <c r="QGE69" s="11"/>
      <c r="QGF69" s="12"/>
      <c r="QGG69" s="12"/>
      <c r="QGH69" s="12"/>
      <c r="QGI69" s="12"/>
      <c r="QGJ69" s="11"/>
      <c r="QGK69" s="12"/>
      <c r="QGL69" s="12"/>
      <c r="QGM69" s="12"/>
      <c r="QGN69" s="12"/>
      <c r="QGO69" s="11"/>
      <c r="QGP69" s="12"/>
      <c r="QGQ69" s="12"/>
      <c r="QGR69" s="12"/>
      <c r="QGS69" s="12"/>
      <c r="QGT69" s="11"/>
      <c r="QGU69" s="12"/>
      <c r="QGV69" s="12"/>
      <c r="QGW69" s="12"/>
      <c r="QGX69" s="12"/>
      <c r="QGY69" s="11"/>
      <c r="QGZ69" s="12"/>
      <c r="QHA69" s="12"/>
      <c r="QHB69" s="12"/>
      <c r="QHC69" s="12"/>
      <c r="QHD69" s="11"/>
      <c r="QHE69" s="12"/>
      <c r="QHF69" s="12"/>
      <c r="QHG69" s="12"/>
      <c r="QHH69" s="12"/>
      <c r="QHI69" s="11"/>
      <c r="QHJ69" s="12"/>
      <c r="QHK69" s="12"/>
      <c r="QHL69" s="12"/>
      <c r="QHM69" s="12"/>
      <c r="QHN69" s="11"/>
      <c r="QHO69" s="12"/>
      <c r="QHP69" s="12"/>
      <c r="QHQ69" s="12"/>
      <c r="QHR69" s="12"/>
      <c r="QHS69" s="11"/>
      <c r="QHT69" s="12"/>
      <c r="QHU69" s="12"/>
      <c r="QHV69" s="12"/>
      <c r="QHW69" s="12"/>
      <c r="QHX69" s="11"/>
      <c r="QHY69" s="12"/>
      <c r="QHZ69" s="12"/>
      <c r="QIA69" s="12"/>
      <c r="QIB69" s="12"/>
      <c r="QIC69" s="11"/>
      <c r="QID69" s="12"/>
      <c r="QIE69" s="12"/>
      <c r="QIF69" s="12"/>
      <c r="QIG69" s="12"/>
      <c r="QIH69" s="11"/>
      <c r="QII69" s="12"/>
      <c r="QIJ69" s="12"/>
      <c r="QIK69" s="12"/>
      <c r="QIL69" s="12"/>
      <c r="QIM69" s="11"/>
      <c r="QIN69" s="12"/>
      <c r="QIO69" s="12"/>
      <c r="QIP69" s="12"/>
      <c r="QIQ69" s="12"/>
      <c r="QIR69" s="11"/>
      <c r="QIS69" s="12"/>
      <c r="QIT69" s="12"/>
      <c r="QIU69" s="12"/>
      <c r="QIV69" s="12"/>
      <c r="QIW69" s="11"/>
      <c r="QIX69" s="12"/>
      <c r="QIY69" s="12"/>
      <c r="QIZ69" s="12"/>
      <c r="QJA69" s="12"/>
      <c r="QJB69" s="11"/>
      <c r="QJC69" s="12"/>
      <c r="QJD69" s="12"/>
      <c r="QJE69" s="12"/>
      <c r="QJF69" s="12"/>
      <c r="QJG69" s="11"/>
      <c r="QJH69" s="12"/>
      <c r="QJI69" s="12"/>
      <c r="QJJ69" s="12"/>
      <c r="QJK69" s="12"/>
      <c r="QJL69" s="11"/>
      <c r="QJM69" s="12"/>
      <c r="QJN69" s="12"/>
      <c r="QJO69" s="12"/>
      <c r="QJP69" s="12"/>
      <c r="QJQ69" s="11"/>
      <c r="QJR69" s="12"/>
      <c r="QJS69" s="12"/>
      <c r="QJT69" s="12"/>
      <c r="QJU69" s="12"/>
      <c r="QJV69" s="11"/>
      <c r="QJW69" s="12"/>
      <c r="QJX69" s="12"/>
      <c r="QJY69" s="12"/>
      <c r="QJZ69" s="12"/>
      <c r="QKA69" s="11"/>
      <c r="QKB69" s="12"/>
      <c r="QKC69" s="12"/>
      <c r="QKD69" s="12"/>
      <c r="QKE69" s="12"/>
      <c r="QKF69" s="11"/>
      <c r="QKG69" s="12"/>
      <c r="QKH69" s="12"/>
      <c r="QKI69" s="12"/>
      <c r="QKJ69" s="12"/>
      <c r="QKK69" s="11"/>
      <c r="QKL69" s="12"/>
      <c r="QKM69" s="12"/>
      <c r="QKN69" s="12"/>
      <c r="QKO69" s="12"/>
      <c r="QKP69" s="11"/>
      <c r="QKQ69" s="12"/>
      <c r="QKR69" s="12"/>
      <c r="QKS69" s="12"/>
      <c r="QKT69" s="12"/>
      <c r="QKU69" s="11"/>
      <c r="QKV69" s="12"/>
      <c r="QKW69" s="12"/>
      <c r="QKX69" s="12"/>
      <c r="QKY69" s="12"/>
      <c r="QKZ69" s="11"/>
      <c r="QLA69" s="12"/>
      <c r="QLB69" s="12"/>
      <c r="QLC69" s="12"/>
      <c r="QLD69" s="12"/>
      <c r="QLE69" s="11"/>
      <c r="QLF69" s="12"/>
      <c r="QLG69" s="12"/>
      <c r="QLH69" s="12"/>
      <c r="QLI69" s="12"/>
      <c r="QLJ69" s="11"/>
      <c r="QLK69" s="12"/>
      <c r="QLL69" s="12"/>
      <c r="QLM69" s="12"/>
      <c r="QLN69" s="12"/>
      <c r="QLO69" s="11"/>
      <c r="QLP69" s="12"/>
      <c r="QLQ69" s="12"/>
      <c r="QLR69" s="12"/>
      <c r="QLS69" s="12"/>
      <c r="QLT69" s="11"/>
      <c r="QLU69" s="12"/>
      <c r="QLV69" s="12"/>
      <c r="QLW69" s="12"/>
      <c r="QLX69" s="12"/>
      <c r="QLY69" s="11"/>
      <c r="QLZ69" s="12"/>
      <c r="QMA69" s="12"/>
      <c r="QMB69" s="12"/>
      <c r="QMC69" s="12"/>
      <c r="QMD69" s="11"/>
      <c r="QME69" s="12"/>
      <c r="QMF69" s="12"/>
      <c r="QMG69" s="12"/>
      <c r="QMH69" s="12"/>
      <c r="QMI69" s="11"/>
      <c r="QMJ69" s="12"/>
      <c r="QMK69" s="12"/>
      <c r="QML69" s="12"/>
      <c r="QMM69" s="12"/>
      <c r="QMN69" s="11"/>
      <c r="QMO69" s="12"/>
      <c r="QMP69" s="12"/>
      <c r="QMQ69" s="12"/>
      <c r="QMR69" s="12"/>
      <c r="QMS69" s="11"/>
      <c r="QMT69" s="12"/>
      <c r="QMU69" s="12"/>
      <c r="QMV69" s="12"/>
      <c r="QMW69" s="12"/>
      <c r="QMX69" s="11"/>
      <c r="QMY69" s="12"/>
      <c r="QMZ69" s="12"/>
      <c r="QNA69" s="12"/>
      <c r="QNB69" s="12"/>
      <c r="QNC69" s="11"/>
      <c r="QND69" s="12"/>
      <c r="QNE69" s="12"/>
      <c r="QNF69" s="12"/>
      <c r="QNG69" s="12"/>
      <c r="QNH69" s="11"/>
      <c r="QNI69" s="12"/>
      <c r="QNJ69" s="12"/>
      <c r="QNK69" s="12"/>
      <c r="QNL69" s="12"/>
      <c r="QNM69" s="11"/>
      <c r="QNN69" s="12"/>
      <c r="QNO69" s="12"/>
      <c r="QNP69" s="12"/>
      <c r="QNQ69" s="12"/>
      <c r="QNR69" s="11"/>
      <c r="QNS69" s="12"/>
      <c r="QNT69" s="12"/>
      <c r="QNU69" s="12"/>
      <c r="QNV69" s="12"/>
      <c r="QNW69" s="11"/>
      <c r="QNX69" s="12"/>
      <c r="QNY69" s="12"/>
      <c r="QNZ69" s="12"/>
      <c r="QOA69" s="12"/>
      <c r="QOB69" s="11"/>
      <c r="QOC69" s="12"/>
      <c r="QOD69" s="12"/>
      <c r="QOE69" s="12"/>
      <c r="QOF69" s="12"/>
      <c r="QOG69" s="11"/>
      <c r="QOH69" s="12"/>
      <c r="QOI69" s="12"/>
      <c r="QOJ69" s="12"/>
      <c r="QOK69" s="12"/>
      <c r="QOL69" s="11"/>
      <c r="QOM69" s="12"/>
      <c r="QON69" s="12"/>
      <c r="QOO69" s="12"/>
      <c r="QOP69" s="12"/>
      <c r="QOQ69" s="11"/>
      <c r="QOR69" s="12"/>
      <c r="QOS69" s="12"/>
      <c r="QOT69" s="12"/>
      <c r="QOU69" s="12"/>
      <c r="QOV69" s="11"/>
      <c r="QOW69" s="12"/>
      <c r="QOX69" s="12"/>
      <c r="QOY69" s="12"/>
      <c r="QOZ69" s="12"/>
      <c r="QPA69" s="11"/>
      <c r="QPB69" s="12"/>
      <c r="QPC69" s="12"/>
      <c r="QPD69" s="12"/>
      <c r="QPE69" s="12"/>
      <c r="QPF69" s="11"/>
      <c r="QPG69" s="12"/>
      <c r="QPH69" s="12"/>
      <c r="QPI69" s="12"/>
      <c r="QPJ69" s="12"/>
      <c r="QPK69" s="11"/>
      <c r="QPL69" s="12"/>
      <c r="QPM69" s="12"/>
      <c r="QPN69" s="12"/>
      <c r="QPO69" s="12"/>
      <c r="QPP69" s="11"/>
      <c r="QPQ69" s="12"/>
      <c r="QPR69" s="12"/>
      <c r="QPS69" s="12"/>
      <c r="QPT69" s="12"/>
      <c r="QPU69" s="11"/>
      <c r="QPV69" s="12"/>
      <c r="QPW69" s="12"/>
      <c r="QPX69" s="12"/>
      <c r="QPY69" s="12"/>
      <c r="QPZ69" s="11"/>
      <c r="QQA69" s="12"/>
      <c r="QQB69" s="12"/>
      <c r="QQC69" s="12"/>
      <c r="QQD69" s="12"/>
      <c r="QQE69" s="11"/>
      <c r="QQF69" s="12"/>
      <c r="QQG69" s="12"/>
      <c r="QQH69" s="12"/>
      <c r="QQI69" s="12"/>
      <c r="QQJ69" s="11"/>
      <c r="QQK69" s="12"/>
      <c r="QQL69" s="12"/>
      <c r="QQM69" s="12"/>
      <c r="QQN69" s="12"/>
      <c r="QQO69" s="11"/>
      <c r="QQP69" s="12"/>
      <c r="QQQ69" s="12"/>
      <c r="QQR69" s="12"/>
      <c r="QQS69" s="12"/>
      <c r="QQT69" s="11"/>
      <c r="QQU69" s="12"/>
      <c r="QQV69" s="12"/>
      <c r="QQW69" s="12"/>
      <c r="QQX69" s="12"/>
      <c r="QQY69" s="11"/>
      <c r="QQZ69" s="12"/>
      <c r="QRA69" s="12"/>
      <c r="QRB69" s="12"/>
      <c r="QRC69" s="12"/>
      <c r="QRD69" s="11"/>
      <c r="QRE69" s="12"/>
      <c r="QRF69" s="12"/>
      <c r="QRG69" s="12"/>
      <c r="QRH69" s="12"/>
      <c r="QRI69" s="11"/>
      <c r="QRJ69" s="12"/>
      <c r="QRK69" s="12"/>
      <c r="QRL69" s="12"/>
      <c r="QRM69" s="12"/>
      <c r="QRN69" s="11"/>
      <c r="QRO69" s="12"/>
      <c r="QRP69" s="12"/>
      <c r="QRQ69" s="12"/>
      <c r="QRR69" s="12"/>
      <c r="QRS69" s="11"/>
      <c r="QRT69" s="12"/>
      <c r="QRU69" s="12"/>
      <c r="QRV69" s="12"/>
      <c r="QRW69" s="12"/>
      <c r="QRX69" s="11"/>
      <c r="QRY69" s="12"/>
      <c r="QRZ69" s="12"/>
      <c r="QSA69" s="12"/>
      <c r="QSB69" s="12"/>
      <c r="QSC69" s="11"/>
      <c r="QSD69" s="12"/>
      <c r="QSE69" s="12"/>
      <c r="QSF69" s="12"/>
      <c r="QSG69" s="12"/>
      <c r="QSH69" s="11"/>
      <c r="QSI69" s="12"/>
      <c r="QSJ69" s="12"/>
      <c r="QSK69" s="12"/>
      <c r="QSL69" s="12"/>
      <c r="QSM69" s="11"/>
      <c r="QSN69" s="12"/>
      <c r="QSO69" s="12"/>
      <c r="QSP69" s="12"/>
      <c r="QSQ69" s="12"/>
      <c r="QSR69" s="11"/>
      <c r="QSS69" s="12"/>
      <c r="QST69" s="12"/>
      <c r="QSU69" s="12"/>
      <c r="QSV69" s="12"/>
      <c r="QSW69" s="11"/>
      <c r="QSX69" s="12"/>
      <c r="QSY69" s="12"/>
      <c r="QSZ69" s="12"/>
      <c r="QTA69" s="12"/>
      <c r="QTB69" s="11"/>
      <c r="QTC69" s="12"/>
      <c r="QTD69" s="12"/>
      <c r="QTE69" s="12"/>
      <c r="QTF69" s="12"/>
      <c r="QTG69" s="11"/>
      <c r="QTH69" s="12"/>
      <c r="QTI69" s="12"/>
      <c r="QTJ69" s="12"/>
      <c r="QTK69" s="12"/>
      <c r="QTL69" s="11"/>
      <c r="QTM69" s="12"/>
      <c r="QTN69" s="12"/>
      <c r="QTO69" s="12"/>
      <c r="QTP69" s="12"/>
      <c r="QTQ69" s="11"/>
      <c r="QTR69" s="12"/>
      <c r="QTS69" s="12"/>
      <c r="QTT69" s="12"/>
      <c r="QTU69" s="12"/>
      <c r="QTV69" s="11"/>
      <c r="QTW69" s="12"/>
      <c r="QTX69" s="12"/>
      <c r="QTY69" s="12"/>
      <c r="QTZ69" s="12"/>
      <c r="QUA69" s="11"/>
      <c r="QUB69" s="12"/>
      <c r="QUC69" s="12"/>
      <c r="QUD69" s="12"/>
      <c r="QUE69" s="12"/>
      <c r="QUF69" s="11"/>
      <c r="QUG69" s="12"/>
      <c r="QUH69" s="12"/>
      <c r="QUI69" s="12"/>
      <c r="QUJ69" s="12"/>
      <c r="QUK69" s="11"/>
      <c r="QUL69" s="12"/>
      <c r="QUM69" s="12"/>
      <c r="QUN69" s="12"/>
      <c r="QUO69" s="12"/>
      <c r="QUP69" s="11"/>
      <c r="QUQ69" s="12"/>
      <c r="QUR69" s="12"/>
      <c r="QUS69" s="12"/>
      <c r="QUT69" s="12"/>
      <c r="QUU69" s="11"/>
      <c r="QUV69" s="12"/>
      <c r="QUW69" s="12"/>
      <c r="QUX69" s="12"/>
      <c r="QUY69" s="12"/>
      <c r="QUZ69" s="11"/>
      <c r="QVA69" s="12"/>
      <c r="QVB69" s="12"/>
      <c r="QVC69" s="12"/>
      <c r="QVD69" s="12"/>
      <c r="QVE69" s="11"/>
      <c r="QVF69" s="12"/>
      <c r="QVG69" s="12"/>
      <c r="QVH69" s="12"/>
      <c r="QVI69" s="12"/>
      <c r="QVJ69" s="11"/>
      <c r="QVK69" s="12"/>
      <c r="QVL69" s="12"/>
      <c r="QVM69" s="12"/>
      <c r="QVN69" s="12"/>
      <c r="QVO69" s="11"/>
      <c r="QVP69" s="12"/>
      <c r="QVQ69" s="12"/>
      <c r="QVR69" s="12"/>
      <c r="QVS69" s="12"/>
      <c r="QVT69" s="11"/>
      <c r="QVU69" s="12"/>
      <c r="QVV69" s="12"/>
      <c r="QVW69" s="12"/>
      <c r="QVX69" s="12"/>
      <c r="QVY69" s="11"/>
      <c r="QVZ69" s="12"/>
      <c r="QWA69" s="12"/>
      <c r="QWB69" s="12"/>
      <c r="QWC69" s="12"/>
      <c r="QWD69" s="11"/>
      <c r="QWE69" s="12"/>
      <c r="QWF69" s="12"/>
      <c r="QWG69" s="12"/>
      <c r="QWH69" s="12"/>
      <c r="QWI69" s="11"/>
      <c r="QWJ69" s="12"/>
      <c r="QWK69" s="12"/>
      <c r="QWL69" s="12"/>
      <c r="QWM69" s="12"/>
      <c r="QWN69" s="11"/>
      <c r="QWO69" s="12"/>
      <c r="QWP69" s="12"/>
      <c r="QWQ69" s="12"/>
      <c r="QWR69" s="12"/>
      <c r="QWS69" s="11"/>
      <c r="QWT69" s="12"/>
      <c r="QWU69" s="12"/>
      <c r="QWV69" s="12"/>
      <c r="QWW69" s="12"/>
      <c r="QWX69" s="11"/>
      <c r="QWY69" s="12"/>
      <c r="QWZ69" s="12"/>
      <c r="QXA69" s="12"/>
      <c r="QXB69" s="12"/>
      <c r="QXC69" s="11"/>
      <c r="QXD69" s="12"/>
      <c r="QXE69" s="12"/>
      <c r="QXF69" s="12"/>
      <c r="QXG69" s="12"/>
      <c r="QXH69" s="11"/>
      <c r="QXI69" s="12"/>
      <c r="QXJ69" s="12"/>
      <c r="QXK69" s="12"/>
      <c r="QXL69" s="12"/>
      <c r="QXM69" s="11"/>
      <c r="QXN69" s="12"/>
      <c r="QXO69" s="12"/>
      <c r="QXP69" s="12"/>
      <c r="QXQ69" s="12"/>
      <c r="QXR69" s="11"/>
      <c r="QXS69" s="12"/>
      <c r="QXT69" s="12"/>
      <c r="QXU69" s="12"/>
      <c r="QXV69" s="12"/>
      <c r="QXW69" s="11"/>
      <c r="QXX69" s="12"/>
      <c r="QXY69" s="12"/>
      <c r="QXZ69" s="12"/>
      <c r="QYA69" s="12"/>
      <c r="QYB69" s="11"/>
      <c r="QYC69" s="12"/>
      <c r="QYD69" s="12"/>
      <c r="QYE69" s="12"/>
      <c r="QYF69" s="12"/>
      <c r="QYG69" s="11"/>
      <c r="QYH69" s="12"/>
      <c r="QYI69" s="12"/>
      <c r="QYJ69" s="12"/>
      <c r="QYK69" s="12"/>
      <c r="QYL69" s="11"/>
      <c r="QYM69" s="12"/>
      <c r="QYN69" s="12"/>
      <c r="QYO69" s="12"/>
      <c r="QYP69" s="12"/>
      <c r="QYQ69" s="11"/>
      <c r="QYR69" s="12"/>
      <c r="QYS69" s="12"/>
      <c r="QYT69" s="12"/>
      <c r="QYU69" s="12"/>
      <c r="QYV69" s="11"/>
      <c r="QYW69" s="12"/>
      <c r="QYX69" s="12"/>
      <c r="QYY69" s="12"/>
      <c r="QYZ69" s="12"/>
      <c r="QZA69" s="11"/>
      <c r="QZB69" s="12"/>
      <c r="QZC69" s="12"/>
      <c r="QZD69" s="12"/>
      <c r="QZE69" s="12"/>
      <c r="QZF69" s="11"/>
      <c r="QZG69" s="12"/>
      <c r="QZH69" s="12"/>
      <c r="QZI69" s="12"/>
      <c r="QZJ69" s="12"/>
      <c r="QZK69" s="11"/>
      <c r="QZL69" s="12"/>
      <c r="QZM69" s="12"/>
      <c r="QZN69" s="12"/>
      <c r="QZO69" s="12"/>
      <c r="QZP69" s="11"/>
      <c r="QZQ69" s="12"/>
      <c r="QZR69" s="12"/>
      <c r="QZS69" s="12"/>
      <c r="QZT69" s="12"/>
      <c r="QZU69" s="11"/>
      <c r="QZV69" s="12"/>
      <c r="QZW69" s="12"/>
      <c r="QZX69" s="12"/>
      <c r="QZY69" s="12"/>
      <c r="QZZ69" s="11"/>
      <c r="RAA69" s="12"/>
      <c r="RAB69" s="12"/>
      <c r="RAC69" s="12"/>
      <c r="RAD69" s="12"/>
      <c r="RAE69" s="11"/>
      <c r="RAF69" s="12"/>
      <c r="RAG69" s="12"/>
      <c r="RAH69" s="12"/>
      <c r="RAI69" s="12"/>
      <c r="RAJ69" s="11"/>
      <c r="RAK69" s="12"/>
      <c r="RAL69" s="12"/>
      <c r="RAM69" s="12"/>
      <c r="RAN69" s="12"/>
      <c r="RAO69" s="11"/>
      <c r="RAP69" s="12"/>
      <c r="RAQ69" s="12"/>
      <c r="RAR69" s="12"/>
      <c r="RAS69" s="12"/>
      <c r="RAT69" s="11"/>
      <c r="RAU69" s="12"/>
      <c r="RAV69" s="12"/>
      <c r="RAW69" s="12"/>
      <c r="RAX69" s="12"/>
      <c r="RAY69" s="11"/>
      <c r="RAZ69" s="12"/>
      <c r="RBA69" s="12"/>
      <c r="RBB69" s="12"/>
      <c r="RBC69" s="12"/>
      <c r="RBD69" s="11"/>
      <c r="RBE69" s="12"/>
      <c r="RBF69" s="12"/>
      <c r="RBG69" s="12"/>
      <c r="RBH69" s="12"/>
      <c r="RBI69" s="11"/>
      <c r="RBJ69" s="12"/>
      <c r="RBK69" s="12"/>
      <c r="RBL69" s="12"/>
      <c r="RBM69" s="12"/>
      <c r="RBN69" s="11"/>
      <c r="RBO69" s="12"/>
      <c r="RBP69" s="12"/>
      <c r="RBQ69" s="12"/>
      <c r="RBR69" s="12"/>
      <c r="RBS69" s="11"/>
      <c r="RBT69" s="12"/>
      <c r="RBU69" s="12"/>
      <c r="RBV69" s="12"/>
      <c r="RBW69" s="12"/>
      <c r="RBX69" s="11"/>
      <c r="RBY69" s="12"/>
      <c r="RBZ69" s="12"/>
      <c r="RCA69" s="12"/>
      <c r="RCB69" s="12"/>
      <c r="RCC69" s="11"/>
      <c r="RCD69" s="12"/>
      <c r="RCE69" s="12"/>
      <c r="RCF69" s="12"/>
      <c r="RCG69" s="12"/>
      <c r="RCH69" s="11"/>
      <c r="RCI69" s="12"/>
      <c r="RCJ69" s="12"/>
      <c r="RCK69" s="12"/>
      <c r="RCL69" s="12"/>
      <c r="RCM69" s="11"/>
      <c r="RCN69" s="12"/>
      <c r="RCO69" s="12"/>
      <c r="RCP69" s="12"/>
      <c r="RCQ69" s="12"/>
      <c r="RCR69" s="11"/>
      <c r="RCS69" s="12"/>
      <c r="RCT69" s="12"/>
      <c r="RCU69" s="12"/>
      <c r="RCV69" s="12"/>
      <c r="RCW69" s="11"/>
      <c r="RCX69" s="12"/>
      <c r="RCY69" s="12"/>
      <c r="RCZ69" s="12"/>
      <c r="RDA69" s="12"/>
      <c r="RDB69" s="11"/>
      <c r="RDC69" s="12"/>
      <c r="RDD69" s="12"/>
      <c r="RDE69" s="12"/>
      <c r="RDF69" s="12"/>
      <c r="RDG69" s="11"/>
      <c r="RDH69" s="12"/>
      <c r="RDI69" s="12"/>
      <c r="RDJ69" s="12"/>
      <c r="RDK69" s="12"/>
      <c r="RDL69" s="11"/>
      <c r="RDM69" s="12"/>
      <c r="RDN69" s="12"/>
      <c r="RDO69" s="12"/>
      <c r="RDP69" s="12"/>
      <c r="RDQ69" s="11"/>
      <c r="RDR69" s="12"/>
      <c r="RDS69" s="12"/>
      <c r="RDT69" s="12"/>
      <c r="RDU69" s="12"/>
      <c r="RDV69" s="11"/>
      <c r="RDW69" s="12"/>
      <c r="RDX69" s="12"/>
      <c r="RDY69" s="12"/>
      <c r="RDZ69" s="12"/>
      <c r="REA69" s="11"/>
      <c r="REB69" s="12"/>
      <c r="REC69" s="12"/>
      <c r="RED69" s="12"/>
      <c r="REE69" s="12"/>
      <c r="REF69" s="11"/>
      <c r="REG69" s="12"/>
      <c r="REH69" s="12"/>
      <c r="REI69" s="12"/>
      <c r="REJ69" s="12"/>
      <c r="REK69" s="11"/>
      <c r="REL69" s="12"/>
      <c r="REM69" s="12"/>
      <c r="REN69" s="12"/>
      <c r="REO69" s="12"/>
      <c r="REP69" s="11"/>
      <c r="REQ69" s="12"/>
      <c r="RER69" s="12"/>
      <c r="RES69" s="12"/>
      <c r="RET69" s="12"/>
      <c r="REU69" s="11"/>
      <c r="REV69" s="12"/>
      <c r="REW69" s="12"/>
      <c r="REX69" s="12"/>
      <c r="REY69" s="12"/>
      <c r="REZ69" s="11"/>
      <c r="RFA69" s="12"/>
      <c r="RFB69" s="12"/>
      <c r="RFC69" s="12"/>
      <c r="RFD69" s="12"/>
      <c r="RFE69" s="11"/>
      <c r="RFF69" s="12"/>
      <c r="RFG69" s="12"/>
      <c r="RFH69" s="12"/>
      <c r="RFI69" s="12"/>
      <c r="RFJ69" s="11"/>
      <c r="RFK69" s="12"/>
      <c r="RFL69" s="12"/>
      <c r="RFM69" s="12"/>
      <c r="RFN69" s="12"/>
      <c r="RFO69" s="11"/>
      <c r="RFP69" s="12"/>
      <c r="RFQ69" s="12"/>
      <c r="RFR69" s="12"/>
      <c r="RFS69" s="12"/>
      <c r="RFT69" s="11"/>
      <c r="RFU69" s="12"/>
      <c r="RFV69" s="12"/>
      <c r="RFW69" s="12"/>
      <c r="RFX69" s="12"/>
      <c r="RFY69" s="11"/>
      <c r="RFZ69" s="12"/>
      <c r="RGA69" s="12"/>
      <c r="RGB69" s="12"/>
      <c r="RGC69" s="12"/>
      <c r="RGD69" s="11"/>
      <c r="RGE69" s="12"/>
      <c r="RGF69" s="12"/>
      <c r="RGG69" s="12"/>
      <c r="RGH69" s="12"/>
      <c r="RGI69" s="11"/>
      <c r="RGJ69" s="12"/>
      <c r="RGK69" s="12"/>
      <c r="RGL69" s="12"/>
      <c r="RGM69" s="12"/>
      <c r="RGN69" s="11"/>
      <c r="RGO69" s="12"/>
      <c r="RGP69" s="12"/>
      <c r="RGQ69" s="12"/>
      <c r="RGR69" s="12"/>
      <c r="RGS69" s="11"/>
      <c r="RGT69" s="12"/>
      <c r="RGU69" s="12"/>
      <c r="RGV69" s="12"/>
      <c r="RGW69" s="12"/>
      <c r="RGX69" s="11"/>
      <c r="RGY69" s="12"/>
      <c r="RGZ69" s="12"/>
      <c r="RHA69" s="12"/>
      <c r="RHB69" s="12"/>
      <c r="RHC69" s="11"/>
      <c r="RHD69" s="12"/>
      <c r="RHE69" s="12"/>
      <c r="RHF69" s="12"/>
      <c r="RHG69" s="12"/>
      <c r="RHH69" s="11"/>
      <c r="RHI69" s="12"/>
      <c r="RHJ69" s="12"/>
      <c r="RHK69" s="12"/>
      <c r="RHL69" s="12"/>
      <c r="RHM69" s="11"/>
      <c r="RHN69" s="12"/>
      <c r="RHO69" s="12"/>
      <c r="RHP69" s="12"/>
      <c r="RHQ69" s="12"/>
      <c r="RHR69" s="11"/>
      <c r="RHS69" s="12"/>
      <c r="RHT69" s="12"/>
      <c r="RHU69" s="12"/>
      <c r="RHV69" s="12"/>
      <c r="RHW69" s="11"/>
      <c r="RHX69" s="12"/>
      <c r="RHY69" s="12"/>
      <c r="RHZ69" s="12"/>
      <c r="RIA69" s="12"/>
      <c r="RIB69" s="11"/>
      <c r="RIC69" s="12"/>
      <c r="RID69" s="12"/>
      <c r="RIE69" s="12"/>
      <c r="RIF69" s="12"/>
      <c r="RIG69" s="11"/>
      <c r="RIH69" s="12"/>
      <c r="RII69" s="12"/>
      <c r="RIJ69" s="12"/>
      <c r="RIK69" s="12"/>
      <c r="RIL69" s="11"/>
      <c r="RIM69" s="12"/>
      <c r="RIN69" s="12"/>
      <c r="RIO69" s="12"/>
      <c r="RIP69" s="12"/>
      <c r="RIQ69" s="11"/>
      <c r="RIR69" s="12"/>
      <c r="RIS69" s="12"/>
      <c r="RIT69" s="12"/>
      <c r="RIU69" s="12"/>
      <c r="RIV69" s="11"/>
      <c r="RIW69" s="12"/>
      <c r="RIX69" s="12"/>
      <c r="RIY69" s="12"/>
      <c r="RIZ69" s="12"/>
      <c r="RJA69" s="11"/>
      <c r="RJB69" s="12"/>
      <c r="RJC69" s="12"/>
      <c r="RJD69" s="12"/>
      <c r="RJE69" s="12"/>
      <c r="RJF69" s="11"/>
      <c r="RJG69" s="12"/>
      <c r="RJH69" s="12"/>
      <c r="RJI69" s="12"/>
      <c r="RJJ69" s="12"/>
      <c r="RJK69" s="11"/>
      <c r="RJL69" s="12"/>
      <c r="RJM69" s="12"/>
      <c r="RJN69" s="12"/>
      <c r="RJO69" s="12"/>
      <c r="RJP69" s="11"/>
      <c r="RJQ69" s="12"/>
      <c r="RJR69" s="12"/>
      <c r="RJS69" s="12"/>
      <c r="RJT69" s="12"/>
      <c r="RJU69" s="11"/>
      <c r="RJV69" s="12"/>
      <c r="RJW69" s="12"/>
      <c r="RJX69" s="12"/>
      <c r="RJY69" s="12"/>
      <c r="RJZ69" s="11"/>
      <c r="RKA69" s="12"/>
      <c r="RKB69" s="12"/>
      <c r="RKC69" s="12"/>
      <c r="RKD69" s="12"/>
      <c r="RKE69" s="11"/>
      <c r="RKF69" s="12"/>
      <c r="RKG69" s="12"/>
      <c r="RKH69" s="12"/>
      <c r="RKI69" s="12"/>
      <c r="RKJ69" s="11"/>
      <c r="RKK69" s="12"/>
      <c r="RKL69" s="12"/>
      <c r="RKM69" s="12"/>
      <c r="RKN69" s="12"/>
      <c r="RKO69" s="11"/>
      <c r="RKP69" s="12"/>
      <c r="RKQ69" s="12"/>
      <c r="RKR69" s="12"/>
      <c r="RKS69" s="12"/>
      <c r="RKT69" s="11"/>
      <c r="RKU69" s="12"/>
      <c r="RKV69" s="12"/>
      <c r="RKW69" s="12"/>
      <c r="RKX69" s="12"/>
      <c r="RKY69" s="11"/>
      <c r="RKZ69" s="12"/>
      <c r="RLA69" s="12"/>
      <c r="RLB69" s="12"/>
      <c r="RLC69" s="12"/>
      <c r="RLD69" s="11"/>
      <c r="RLE69" s="12"/>
      <c r="RLF69" s="12"/>
      <c r="RLG69" s="12"/>
      <c r="RLH69" s="12"/>
      <c r="RLI69" s="11"/>
      <c r="RLJ69" s="12"/>
      <c r="RLK69" s="12"/>
      <c r="RLL69" s="12"/>
      <c r="RLM69" s="12"/>
      <c r="RLN69" s="11"/>
      <c r="RLO69" s="12"/>
      <c r="RLP69" s="12"/>
      <c r="RLQ69" s="12"/>
      <c r="RLR69" s="12"/>
      <c r="RLS69" s="11"/>
      <c r="RLT69" s="12"/>
      <c r="RLU69" s="12"/>
      <c r="RLV69" s="12"/>
      <c r="RLW69" s="12"/>
      <c r="RLX69" s="11"/>
      <c r="RLY69" s="12"/>
      <c r="RLZ69" s="12"/>
      <c r="RMA69" s="12"/>
      <c r="RMB69" s="12"/>
      <c r="RMC69" s="11"/>
      <c r="RMD69" s="12"/>
      <c r="RME69" s="12"/>
      <c r="RMF69" s="12"/>
      <c r="RMG69" s="12"/>
      <c r="RMH69" s="11"/>
      <c r="RMI69" s="12"/>
      <c r="RMJ69" s="12"/>
      <c r="RMK69" s="12"/>
      <c r="RML69" s="12"/>
      <c r="RMM69" s="11"/>
      <c r="RMN69" s="12"/>
      <c r="RMO69" s="12"/>
      <c r="RMP69" s="12"/>
      <c r="RMQ69" s="12"/>
      <c r="RMR69" s="11"/>
      <c r="RMS69" s="12"/>
      <c r="RMT69" s="12"/>
      <c r="RMU69" s="12"/>
      <c r="RMV69" s="12"/>
      <c r="RMW69" s="11"/>
      <c r="RMX69" s="12"/>
      <c r="RMY69" s="12"/>
      <c r="RMZ69" s="12"/>
      <c r="RNA69" s="12"/>
      <c r="RNB69" s="11"/>
      <c r="RNC69" s="12"/>
      <c r="RND69" s="12"/>
      <c r="RNE69" s="12"/>
      <c r="RNF69" s="12"/>
      <c r="RNG69" s="11"/>
      <c r="RNH69" s="12"/>
      <c r="RNI69" s="12"/>
      <c r="RNJ69" s="12"/>
      <c r="RNK69" s="12"/>
      <c r="RNL69" s="11"/>
      <c r="RNM69" s="12"/>
      <c r="RNN69" s="12"/>
      <c r="RNO69" s="12"/>
      <c r="RNP69" s="12"/>
      <c r="RNQ69" s="11"/>
      <c r="RNR69" s="12"/>
      <c r="RNS69" s="12"/>
      <c r="RNT69" s="12"/>
      <c r="RNU69" s="12"/>
      <c r="RNV69" s="11"/>
      <c r="RNW69" s="12"/>
      <c r="RNX69" s="12"/>
      <c r="RNY69" s="12"/>
      <c r="RNZ69" s="12"/>
      <c r="ROA69" s="11"/>
      <c r="ROB69" s="12"/>
      <c r="ROC69" s="12"/>
      <c r="ROD69" s="12"/>
      <c r="ROE69" s="12"/>
      <c r="ROF69" s="11"/>
      <c r="ROG69" s="12"/>
      <c r="ROH69" s="12"/>
      <c r="ROI69" s="12"/>
      <c r="ROJ69" s="12"/>
      <c r="ROK69" s="11"/>
      <c r="ROL69" s="12"/>
      <c r="ROM69" s="12"/>
      <c r="RON69" s="12"/>
      <c r="ROO69" s="12"/>
      <c r="ROP69" s="11"/>
      <c r="ROQ69" s="12"/>
      <c r="ROR69" s="12"/>
      <c r="ROS69" s="12"/>
      <c r="ROT69" s="12"/>
      <c r="ROU69" s="11"/>
      <c r="ROV69" s="12"/>
      <c r="ROW69" s="12"/>
      <c r="ROX69" s="12"/>
      <c r="ROY69" s="12"/>
      <c r="ROZ69" s="11"/>
      <c r="RPA69" s="12"/>
      <c r="RPB69" s="12"/>
      <c r="RPC69" s="12"/>
      <c r="RPD69" s="12"/>
      <c r="RPE69" s="11"/>
      <c r="RPF69" s="12"/>
      <c r="RPG69" s="12"/>
      <c r="RPH69" s="12"/>
      <c r="RPI69" s="12"/>
      <c r="RPJ69" s="11"/>
      <c r="RPK69" s="12"/>
      <c r="RPL69" s="12"/>
      <c r="RPM69" s="12"/>
      <c r="RPN69" s="12"/>
      <c r="RPO69" s="11"/>
      <c r="RPP69" s="12"/>
      <c r="RPQ69" s="12"/>
      <c r="RPR69" s="12"/>
      <c r="RPS69" s="12"/>
      <c r="RPT69" s="11"/>
      <c r="RPU69" s="12"/>
      <c r="RPV69" s="12"/>
      <c r="RPW69" s="12"/>
      <c r="RPX69" s="12"/>
      <c r="RPY69" s="11"/>
      <c r="RPZ69" s="12"/>
      <c r="RQA69" s="12"/>
      <c r="RQB69" s="12"/>
      <c r="RQC69" s="12"/>
      <c r="RQD69" s="11"/>
      <c r="RQE69" s="12"/>
      <c r="RQF69" s="12"/>
      <c r="RQG69" s="12"/>
      <c r="RQH69" s="12"/>
      <c r="RQI69" s="11"/>
      <c r="RQJ69" s="12"/>
      <c r="RQK69" s="12"/>
      <c r="RQL69" s="12"/>
      <c r="RQM69" s="12"/>
      <c r="RQN69" s="11"/>
      <c r="RQO69" s="12"/>
      <c r="RQP69" s="12"/>
      <c r="RQQ69" s="12"/>
      <c r="RQR69" s="12"/>
      <c r="RQS69" s="11"/>
      <c r="RQT69" s="12"/>
      <c r="RQU69" s="12"/>
      <c r="RQV69" s="12"/>
      <c r="RQW69" s="12"/>
      <c r="RQX69" s="11"/>
      <c r="RQY69" s="12"/>
      <c r="RQZ69" s="12"/>
      <c r="RRA69" s="12"/>
      <c r="RRB69" s="12"/>
      <c r="RRC69" s="11"/>
      <c r="RRD69" s="12"/>
      <c r="RRE69" s="12"/>
      <c r="RRF69" s="12"/>
      <c r="RRG69" s="12"/>
      <c r="RRH69" s="11"/>
      <c r="RRI69" s="12"/>
      <c r="RRJ69" s="12"/>
      <c r="RRK69" s="12"/>
      <c r="RRL69" s="12"/>
      <c r="RRM69" s="11"/>
      <c r="RRN69" s="12"/>
      <c r="RRO69" s="12"/>
      <c r="RRP69" s="12"/>
      <c r="RRQ69" s="12"/>
      <c r="RRR69" s="11"/>
      <c r="RRS69" s="12"/>
      <c r="RRT69" s="12"/>
      <c r="RRU69" s="12"/>
      <c r="RRV69" s="12"/>
      <c r="RRW69" s="11"/>
      <c r="RRX69" s="12"/>
      <c r="RRY69" s="12"/>
      <c r="RRZ69" s="12"/>
      <c r="RSA69" s="12"/>
      <c r="RSB69" s="11"/>
      <c r="RSC69" s="12"/>
      <c r="RSD69" s="12"/>
      <c r="RSE69" s="12"/>
      <c r="RSF69" s="12"/>
      <c r="RSG69" s="11"/>
      <c r="RSH69" s="12"/>
      <c r="RSI69" s="12"/>
      <c r="RSJ69" s="12"/>
      <c r="RSK69" s="12"/>
      <c r="RSL69" s="11"/>
      <c r="RSM69" s="12"/>
      <c r="RSN69" s="12"/>
      <c r="RSO69" s="12"/>
      <c r="RSP69" s="12"/>
      <c r="RSQ69" s="11"/>
      <c r="RSR69" s="12"/>
      <c r="RSS69" s="12"/>
      <c r="RST69" s="12"/>
      <c r="RSU69" s="12"/>
      <c r="RSV69" s="11"/>
      <c r="RSW69" s="12"/>
      <c r="RSX69" s="12"/>
      <c r="RSY69" s="12"/>
      <c r="RSZ69" s="12"/>
      <c r="RTA69" s="11"/>
      <c r="RTB69" s="12"/>
      <c r="RTC69" s="12"/>
      <c r="RTD69" s="12"/>
      <c r="RTE69" s="12"/>
      <c r="RTF69" s="11"/>
      <c r="RTG69" s="12"/>
      <c r="RTH69" s="12"/>
      <c r="RTI69" s="12"/>
      <c r="RTJ69" s="12"/>
      <c r="RTK69" s="11"/>
      <c r="RTL69" s="12"/>
      <c r="RTM69" s="12"/>
      <c r="RTN69" s="12"/>
      <c r="RTO69" s="12"/>
      <c r="RTP69" s="11"/>
      <c r="RTQ69" s="12"/>
      <c r="RTR69" s="12"/>
      <c r="RTS69" s="12"/>
      <c r="RTT69" s="12"/>
      <c r="RTU69" s="11"/>
      <c r="RTV69" s="12"/>
      <c r="RTW69" s="12"/>
      <c r="RTX69" s="12"/>
      <c r="RTY69" s="12"/>
      <c r="RTZ69" s="11"/>
      <c r="RUA69" s="12"/>
      <c r="RUB69" s="12"/>
      <c r="RUC69" s="12"/>
      <c r="RUD69" s="12"/>
      <c r="RUE69" s="11"/>
      <c r="RUF69" s="12"/>
      <c r="RUG69" s="12"/>
      <c r="RUH69" s="12"/>
      <c r="RUI69" s="12"/>
      <c r="RUJ69" s="11"/>
      <c r="RUK69" s="12"/>
      <c r="RUL69" s="12"/>
      <c r="RUM69" s="12"/>
      <c r="RUN69" s="12"/>
      <c r="RUO69" s="11"/>
      <c r="RUP69" s="12"/>
      <c r="RUQ69" s="12"/>
      <c r="RUR69" s="12"/>
      <c r="RUS69" s="12"/>
      <c r="RUT69" s="11"/>
      <c r="RUU69" s="12"/>
      <c r="RUV69" s="12"/>
      <c r="RUW69" s="12"/>
      <c r="RUX69" s="12"/>
      <c r="RUY69" s="11"/>
      <c r="RUZ69" s="12"/>
      <c r="RVA69" s="12"/>
      <c r="RVB69" s="12"/>
      <c r="RVC69" s="12"/>
      <c r="RVD69" s="11"/>
      <c r="RVE69" s="12"/>
      <c r="RVF69" s="12"/>
      <c r="RVG69" s="12"/>
      <c r="RVH69" s="12"/>
      <c r="RVI69" s="11"/>
      <c r="RVJ69" s="12"/>
      <c r="RVK69" s="12"/>
      <c r="RVL69" s="12"/>
      <c r="RVM69" s="12"/>
      <c r="RVN69" s="11"/>
      <c r="RVO69" s="12"/>
      <c r="RVP69" s="12"/>
      <c r="RVQ69" s="12"/>
      <c r="RVR69" s="12"/>
      <c r="RVS69" s="11"/>
      <c r="RVT69" s="12"/>
      <c r="RVU69" s="12"/>
      <c r="RVV69" s="12"/>
      <c r="RVW69" s="12"/>
      <c r="RVX69" s="11"/>
      <c r="RVY69" s="12"/>
      <c r="RVZ69" s="12"/>
      <c r="RWA69" s="12"/>
      <c r="RWB69" s="12"/>
      <c r="RWC69" s="11"/>
      <c r="RWD69" s="12"/>
      <c r="RWE69" s="12"/>
      <c r="RWF69" s="12"/>
      <c r="RWG69" s="12"/>
      <c r="RWH69" s="11"/>
      <c r="RWI69" s="12"/>
      <c r="RWJ69" s="12"/>
      <c r="RWK69" s="12"/>
      <c r="RWL69" s="12"/>
      <c r="RWM69" s="11"/>
      <c r="RWN69" s="12"/>
      <c r="RWO69" s="12"/>
      <c r="RWP69" s="12"/>
      <c r="RWQ69" s="12"/>
      <c r="RWR69" s="11"/>
      <c r="RWS69" s="12"/>
      <c r="RWT69" s="12"/>
      <c r="RWU69" s="12"/>
      <c r="RWV69" s="12"/>
      <c r="RWW69" s="11"/>
      <c r="RWX69" s="12"/>
      <c r="RWY69" s="12"/>
      <c r="RWZ69" s="12"/>
      <c r="RXA69" s="12"/>
      <c r="RXB69" s="11"/>
      <c r="RXC69" s="12"/>
      <c r="RXD69" s="12"/>
      <c r="RXE69" s="12"/>
      <c r="RXF69" s="12"/>
      <c r="RXG69" s="11"/>
      <c r="RXH69" s="12"/>
      <c r="RXI69" s="12"/>
      <c r="RXJ69" s="12"/>
      <c r="RXK69" s="12"/>
      <c r="RXL69" s="11"/>
      <c r="RXM69" s="12"/>
      <c r="RXN69" s="12"/>
      <c r="RXO69" s="12"/>
      <c r="RXP69" s="12"/>
      <c r="RXQ69" s="11"/>
      <c r="RXR69" s="12"/>
      <c r="RXS69" s="12"/>
      <c r="RXT69" s="12"/>
      <c r="RXU69" s="12"/>
      <c r="RXV69" s="11"/>
      <c r="RXW69" s="12"/>
      <c r="RXX69" s="12"/>
      <c r="RXY69" s="12"/>
      <c r="RXZ69" s="12"/>
      <c r="RYA69" s="11"/>
      <c r="RYB69" s="12"/>
      <c r="RYC69" s="12"/>
      <c r="RYD69" s="12"/>
      <c r="RYE69" s="12"/>
      <c r="RYF69" s="11"/>
      <c r="RYG69" s="12"/>
      <c r="RYH69" s="12"/>
      <c r="RYI69" s="12"/>
      <c r="RYJ69" s="12"/>
      <c r="RYK69" s="11"/>
      <c r="RYL69" s="12"/>
      <c r="RYM69" s="12"/>
      <c r="RYN69" s="12"/>
      <c r="RYO69" s="12"/>
      <c r="RYP69" s="11"/>
      <c r="RYQ69" s="12"/>
      <c r="RYR69" s="12"/>
      <c r="RYS69" s="12"/>
      <c r="RYT69" s="12"/>
      <c r="RYU69" s="11"/>
      <c r="RYV69" s="12"/>
      <c r="RYW69" s="12"/>
      <c r="RYX69" s="12"/>
      <c r="RYY69" s="12"/>
      <c r="RYZ69" s="11"/>
      <c r="RZA69" s="12"/>
      <c r="RZB69" s="12"/>
      <c r="RZC69" s="12"/>
      <c r="RZD69" s="12"/>
      <c r="RZE69" s="11"/>
      <c r="RZF69" s="12"/>
      <c r="RZG69" s="12"/>
      <c r="RZH69" s="12"/>
      <c r="RZI69" s="12"/>
      <c r="RZJ69" s="11"/>
      <c r="RZK69" s="12"/>
      <c r="RZL69" s="12"/>
      <c r="RZM69" s="12"/>
      <c r="RZN69" s="12"/>
      <c r="RZO69" s="11"/>
      <c r="RZP69" s="12"/>
      <c r="RZQ69" s="12"/>
      <c r="RZR69" s="12"/>
      <c r="RZS69" s="12"/>
      <c r="RZT69" s="11"/>
      <c r="RZU69" s="12"/>
      <c r="RZV69" s="12"/>
      <c r="RZW69" s="12"/>
      <c r="RZX69" s="12"/>
      <c r="RZY69" s="11"/>
      <c r="RZZ69" s="12"/>
      <c r="SAA69" s="12"/>
      <c r="SAB69" s="12"/>
      <c r="SAC69" s="12"/>
      <c r="SAD69" s="11"/>
      <c r="SAE69" s="12"/>
      <c r="SAF69" s="12"/>
      <c r="SAG69" s="12"/>
      <c r="SAH69" s="12"/>
      <c r="SAI69" s="11"/>
      <c r="SAJ69" s="12"/>
      <c r="SAK69" s="12"/>
      <c r="SAL69" s="12"/>
      <c r="SAM69" s="12"/>
      <c r="SAN69" s="11"/>
      <c r="SAO69" s="12"/>
      <c r="SAP69" s="12"/>
      <c r="SAQ69" s="12"/>
      <c r="SAR69" s="12"/>
      <c r="SAS69" s="11"/>
      <c r="SAT69" s="12"/>
      <c r="SAU69" s="12"/>
      <c r="SAV69" s="12"/>
      <c r="SAW69" s="12"/>
      <c r="SAX69" s="11"/>
      <c r="SAY69" s="12"/>
      <c r="SAZ69" s="12"/>
      <c r="SBA69" s="12"/>
      <c r="SBB69" s="12"/>
      <c r="SBC69" s="11"/>
      <c r="SBD69" s="12"/>
      <c r="SBE69" s="12"/>
      <c r="SBF69" s="12"/>
      <c r="SBG69" s="12"/>
      <c r="SBH69" s="11"/>
      <c r="SBI69" s="12"/>
      <c r="SBJ69" s="12"/>
      <c r="SBK69" s="12"/>
      <c r="SBL69" s="12"/>
      <c r="SBM69" s="11"/>
      <c r="SBN69" s="12"/>
      <c r="SBO69" s="12"/>
      <c r="SBP69" s="12"/>
      <c r="SBQ69" s="12"/>
      <c r="SBR69" s="11"/>
      <c r="SBS69" s="12"/>
      <c r="SBT69" s="12"/>
      <c r="SBU69" s="12"/>
      <c r="SBV69" s="12"/>
      <c r="SBW69" s="11"/>
      <c r="SBX69" s="12"/>
      <c r="SBY69" s="12"/>
      <c r="SBZ69" s="12"/>
      <c r="SCA69" s="12"/>
      <c r="SCB69" s="11"/>
      <c r="SCC69" s="12"/>
      <c r="SCD69" s="12"/>
      <c r="SCE69" s="12"/>
      <c r="SCF69" s="12"/>
      <c r="SCG69" s="11"/>
      <c r="SCH69" s="12"/>
      <c r="SCI69" s="12"/>
      <c r="SCJ69" s="12"/>
      <c r="SCK69" s="12"/>
      <c r="SCL69" s="11"/>
      <c r="SCM69" s="12"/>
      <c r="SCN69" s="12"/>
      <c r="SCO69" s="12"/>
      <c r="SCP69" s="12"/>
      <c r="SCQ69" s="11"/>
      <c r="SCR69" s="12"/>
      <c r="SCS69" s="12"/>
      <c r="SCT69" s="12"/>
      <c r="SCU69" s="12"/>
      <c r="SCV69" s="11"/>
      <c r="SCW69" s="12"/>
      <c r="SCX69" s="12"/>
      <c r="SCY69" s="12"/>
      <c r="SCZ69" s="12"/>
      <c r="SDA69" s="11"/>
      <c r="SDB69" s="12"/>
      <c r="SDC69" s="12"/>
      <c r="SDD69" s="12"/>
      <c r="SDE69" s="12"/>
      <c r="SDF69" s="11"/>
      <c r="SDG69" s="12"/>
      <c r="SDH69" s="12"/>
      <c r="SDI69" s="12"/>
      <c r="SDJ69" s="12"/>
      <c r="SDK69" s="11"/>
      <c r="SDL69" s="12"/>
      <c r="SDM69" s="12"/>
      <c r="SDN69" s="12"/>
      <c r="SDO69" s="12"/>
      <c r="SDP69" s="11"/>
      <c r="SDQ69" s="12"/>
      <c r="SDR69" s="12"/>
      <c r="SDS69" s="12"/>
      <c r="SDT69" s="12"/>
      <c r="SDU69" s="11"/>
      <c r="SDV69" s="12"/>
      <c r="SDW69" s="12"/>
      <c r="SDX69" s="12"/>
      <c r="SDY69" s="12"/>
      <c r="SDZ69" s="11"/>
      <c r="SEA69" s="12"/>
      <c r="SEB69" s="12"/>
      <c r="SEC69" s="12"/>
      <c r="SED69" s="12"/>
      <c r="SEE69" s="11"/>
      <c r="SEF69" s="12"/>
      <c r="SEG69" s="12"/>
      <c r="SEH69" s="12"/>
      <c r="SEI69" s="12"/>
      <c r="SEJ69" s="11"/>
      <c r="SEK69" s="12"/>
      <c r="SEL69" s="12"/>
      <c r="SEM69" s="12"/>
      <c r="SEN69" s="12"/>
      <c r="SEO69" s="11"/>
      <c r="SEP69" s="12"/>
      <c r="SEQ69" s="12"/>
      <c r="SER69" s="12"/>
      <c r="SES69" s="12"/>
      <c r="SET69" s="11"/>
      <c r="SEU69" s="12"/>
      <c r="SEV69" s="12"/>
      <c r="SEW69" s="12"/>
      <c r="SEX69" s="12"/>
      <c r="SEY69" s="11"/>
      <c r="SEZ69" s="12"/>
      <c r="SFA69" s="12"/>
      <c r="SFB69" s="12"/>
      <c r="SFC69" s="12"/>
      <c r="SFD69" s="11"/>
      <c r="SFE69" s="12"/>
      <c r="SFF69" s="12"/>
      <c r="SFG69" s="12"/>
      <c r="SFH69" s="12"/>
      <c r="SFI69" s="11"/>
      <c r="SFJ69" s="12"/>
      <c r="SFK69" s="12"/>
      <c r="SFL69" s="12"/>
      <c r="SFM69" s="12"/>
      <c r="SFN69" s="11"/>
      <c r="SFO69" s="12"/>
      <c r="SFP69" s="12"/>
      <c r="SFQ69" s="12"/>
      <c r="SFR69" s="12"/>
      <c r="SFS69" s="11"/>
      <c r="SFT69" s="12"/>
      <c r="SFU69" s="12"/>
      <c r="SFV69" s="12"/>
      <c r="SFW69" s="12"/>
      <c r="SFX69" s="11"/>
      <c r="SFY69" s="12"/>
      <c r="SFZ69" s="12"/>
      <c r="SGA69" s="12"/>
      <c r="SGB69" s="12"/>
      <c r="SGC69" s="11"/>
      <c r="SGD69" s="12"/>
      <c r="SGE69" s="12"/>
      <c r="SGF69" s="12"/>
      <c r="SGG69" s="12"/>
      <c r="SGH69" s="11"/>
      <c r="SGI69" s="12"/>
      <c r="SGJ69" s="12"/>
      <c r="SGK69" s="12"/>
      <c r="SGL69" s="12"/>
      <c r="SGM69" s="11"/>
      <c r="SGN69" s="12"/>
      <c r="SGO69" s="12"/>
      <c r="SGP69" s="12"/>
      <c r="SGQ69" s="12"/>
      <c r="SGR69" s="11"/>
      <c r="SGS69" s="12"/>
      <c r="SGT69" s="12"/>
      <c r="SGU69" s="12"/>
      <c r="SGV69" s="12"/>
      <c r="SGW69" s="11"/>
      <c r="SGX69" s="12"/>
      <c r="SGY69" s="12"/>
      <c r="SGZ69" s="12"/>
      <c r="SHA69" s="12"/>
      <c r="SHB69" s="11"/>
      <c r="SHC69" s="12"/>
      <c r="SHD69" s="12"/>
      <c r="SHE69" s="12"/>
      <c r="SHF69" s="12"/>
      <c r="SHG69" s="11"/>
      <c r="SHH69" s="12"/>
      <c r="SHI69" s="12"/>
      <c r="SHJ69" s="12"/>
      <c r="SHK69" s="12"/>
      <c r="SHL69" s="11"/>
      <c r="SHM69" s="12"/>
      <c r="SHN69" s="12"/>
      <c r="SHO69" s="12"/>
      <c r="SHP69" s="12"/>
      <c r="SHQ69" s="11"/>
      <c r="SHR69" s="12"/>
      <c r="SHS69" s="12"/>
      <c r="SHT69" s="12"/>
      <c r="SHU69" s="12"/>
      <c r="SHV69" s="11"/>
      <c r="SHW69" s="12"/>
      <c r="SHX69" s="12"/>
      <c r="SHY69" s="12"/>
      <c r="SHZ69" s="12"/>
      <c r="SIA69" s="11"/>
      <c r="SIB69" s="12"/>
      <c r="SIC69" s="12"/>
      <c r="SID69" s="12"/>
      <c r="SIE69" s="12"/>
      <c r="SIF69" s="11"/>
      <c r="SIG69" s="12"/>
      <c r="SIH69" s="12"/>
      <c r="SII69" s="12"/>
      <c r="SIJ69" s="12"/>
      <c r="SIK69" s="11"/>
      <c r="SIL69" s="12"/>
      <c r="SIM69" s="12"/>
      <c r="SIN69" s="12"/>
      <c r="SIO69" s="12"/>
      <c r="SIP69" s="11"/>
      <c r="SIQ69" s="12"/>
      <c r="SIR69" s="12"/>
      <c r="SIS69" s="12"/>
      <c r="SIT69" s="12"/>
      <c r="SIU69" s="11"/>
      <c r="SIV69" s="12"/>
      <c r="SIW69" s="12"/>
      <c r="SIX69" s="12"/>
      <c r="SIY69" s="12"/>
      <c r="SIZ69" s="11"/>
      <c r="SJA69" s="12"/>
      <c r="SJB69" s="12"/>
      <c r="SJC69" s="12"/>
      <c r="SJD69" s="12"/>
      <c r="SJE69" s="11"/>
      <c r="SJF69" s="12"/>
      <c r="SJG69" s="12"/>
      <c r="SJH69" s="12"/>
      <c r="SJI69" s="12"/>
      <c r="SJJ69" s="11"/>
      <c r="SJK69" s="12"/>
      <c r="SJL69" s="12"/>
      <c r="SJM69" s="12"/>
      <c r="SJN69" s="12"/>
      <c r="SJO69" s="11"/>
      <c r="SJP69" s="12"/>
      <c r="SJQ69" s="12"/>
      <c r="SJR69" s="12"/>
      <c r="SJS69" s="12"/>
      <c r="SJT69" s="11"/>
      <c r="SJU69" s="12"/>
      <c r="SJV69" s="12"/>
      <c r="SJW69" s="12"/>
      <c r="SJX69" s="12"/>
      <c r="SJY69" s="11"/>
      <c r="SJZ69" s="12"/>
      <c r="SKA69" s="12"/>
      <c r="SKB69" s="12"/>
      <c r="SKC69" s="12"/>
      <c r="SKD69" s="11"/>
      <c r="SKE69" s="12"/>
      <c r="SKF69" s="12"/>
      <c r="SKG69" s="12"/>
      <c r="SKH69" s="12"/>
      <c r="SKI69" s="11"/>
      <c r="SKJ69" s="12"/>
      <c r="SKK69" s="12"/>
      <c r="SKL69" s="12"/>
      <c r="SKM69" s="12"/>
      <c r="SKN69" s="11"/>
      <c r="SKO69" s="12"/>
      <c r="SKP69" s="12"/>
      <c r="SKQ69" s="12"/>
      <c r="SKR69" s="12"/>
      <c r="SKS69" s="11"/>
      <c r="SKT69" s="12"/>
      <c r="SKU69" s="12"/>
      <c r="SKV69" s="12"/>
      <c r="SKW69" s="12"/>
      <c r="SKX69" s="11"/>
      <c r="SKY69" s="12"/>
      <c r="SKZ69" s="12"/>
      <c r="SLA69" s="12"/>
      <c r="SLB69" s="12"/>
      <c r="SLC69" s="11"/>
      <c r="SLD69" s="12"/>
      <c r="SLE69" s="12"/>
      <c r="SLF69" s="12"/>
      <c r="SLG69" s="12"/>
      <c r="SLH69" s="11"/>
      <c r="SLI69" s="12"/>
      <c r="SLJ69" s="12"/>
      <c r="SLK69" s="12"/>
      <c r="SLL69" s="12"/>
      <c r="SLM69" s="11"/>
      <c r="SLN69" s="12"/>
      <c r="SLO69" s="12"/>
      <c r="SLP69" s="12"/>
      <c r="SLQ69" s="12"/>
      <c r="SLR69" s="11"/>
      <c r="SLS69" s="12"/>
      <c r="SLT69" s="12"/>
      <c r="SLU69" s="12"/>
      <c r="SLV69" s="12"/>
      <c r="SLW69" s="11"/>
      <c r="SLX69" s="12"/>
      <c r="SLY69" s="12"/>
      <c r="SLZ69" s="12"/>
      <c r="SMA69" s="12"/>
      <c r="SMB69" s="11"/>
      <c r="SMC69" s="12"/>
      <c r="SMD69" s="12"/>
      <c r="SME69" s="12"/>
      <c r="SMF69" s="12"/>
      <c r="SMG69" s="11"/>
      <c r="SMH69" s="12"/>
      <c r="SMI69" s="12"/>
      <c r="SMJ69" s="12"/>
      <c r="SMK69" s="12"/>
      <c r="SML69" s="11"/>
      <c r="SMM69" s="12"/>
      <c r="SMN69" s="12"/>
      <c r="SMO69" s="12"/>
      <c r="SMP69" s="12"/>
      <c r="SMQ69" s="11"/>
      <c r="SMR69" s="12"/>
      <c r="SMS69" s="12"/>
      <c r="SMT69" s="12"/>
      <c r="SMU69" s="12"/>
      <c r="SMV69" s="11"/>
      <c r="SMW69" s="12"/>
      <c r="SMX69" s="12"/>
      <c r="SMY69" s="12"/>
      <c r="SMZ69" s="12"/>
      <c r="SNA69" s="11"/>
      <c r="SNB69" s="12"/>
      <c r="SNC69" s="12"/>
      <c r="SND69" s="12"/>
      <c r="SNE69" s="12"/>
      <c r="SNF69" s="11"/>
      <c r="SNG69" s="12"/>
      <c r="SNH69" s="12"/>
      <c r="SNI69" s="12"/>
      <c r="SNJ69" s="12"/>
      <c r="SNK69" s="11"/>
      <c r="SNL69" s="12"/>
      <c r="SNM69" s="12"/>
      <c r="SNN69" s="12"/>
      <c r="SNO69" s="12"/>
      <c r="SNP69" s="11"/>
      <c r="SNQ69" s="12"/>
      <c r="SNR69" s="12"/>
      <c r="SNS69" s="12"/>
      <c r="SNT69" s="12"/>
      <c r="SNU69" s="11"/>
      <c r="SNV69" s="12"/>
      <c r="SNW69" s="12"/>
      <c r="SNX69" s="12"/>
      <c r="SNY69" s="12"/>
      <c r="SNZ69" s="11"/>
      <c r="SOA69" s="12"/>
      <c r="SOB69" s="12"/>
      <c r="SOC69" s="12"/>
      <c r="SOD69" s="12"/>
      <c r="SOE69" s="11"/>
      <c r="SOF69" s="12"/>
      <c r="SOG69" s="12"/>
      <c r="SOH69" s="12"/>
      <c r="SOI69" s="12"/>
      <c r="SOJ69" s="11"/>
      <c r="SOK69" s="12"/>
      <c r="SOL69" s="12"/>
      <c r="SOM69" s="12"/>
      <c r="SON69" s="12"/>
      <c r="SOO69" s="11"/>
      <c r="SOP69" s="12"/>
      <c r="SOQ69" s="12"/>
      <c r="SOR69" s="12"/>
      <c r="SOS69" s="12"/>
      <c r="SOT69" s="11"/>
      <c r="SOU69" s="12"/>
      <c r="SOV69" s="12"/>
      <c r="SOW69" s="12"/>
      <c r="SOX69" s="12"/>
      <c r="SOY69" s="11"/>
      <c r="SOZ69" s="12"/>
      <c r="SPA69" s="12"/>
      <c r="SPB69" s="12"/>
      <c r="SPC69" s="12"/>
      <c r="SPD69" s="11"/>
      <c r="SPE69" s="12"/>
      <c r="SPF69" s="12"/>
      <c r="SPG69" s="12"/>
      <c r="SPH69" s="12"/>
      <c r="SPI69" s="11"/>
      <c r="SPJ69" s="12"/>
      <c r="SPK69" s="12"/>
      <c r="SPL69" s="12"/>
      <c r="SPM69" s="12"/>
      <c r="SPN69" s="11"/>
      <c r="SPO69" s="12"/>
      <c r="SPP69" s="12"/>
      <c r="SPQ69" s="12"/>
      <c r="SPR69" s="12"/>
      <c r="SPS69" s="11"/>
      <c r="SPT69" s="12"/>
      <c r="SPU69" s="12"/>
      <c r="SPV69" s="12"/>
      <c r="SPW69" s="12"/>
      <c r="SPX69" s="11"/>
      <c r="SPY69" s="12"/>
      <c r="SPZ69" s="12"/>
      <c r="SQA69" s="12"/>
      <c r="SQB69" s="12"/>
      <c r="SQC69" s="11"/>
      <c r="SQD69" s="12"/>
      <c r="SQE69" s="12"/>
      <c r="SQF69" s="12"/>
      <c r="SQG69" s="12"/>
      <c r="SQH69" s="11"/>
      <c r="SQI69" s="12"/>
      <c r="SQJ69" s="12"/>
      <c r="SQK69" s="12"/>
      <c r="SQL69" s="12"/>
      <c r="SQM69" s="11"/>
      <c r="SQN69" s="12"/>
      <c r="SQO69" s="12"/>
      <c r="SQP69" s="12"/>
      <c r="SQQ69" s="12"/>
      <c r="SQR69" s="11"/>
      <c r="SQS69" s="12"/>
      <c r="SQT69" s="12"/>
      <c r="SQU69" s="12"/>
      <c r="SQV69" s="12"/>
      <c r="SQW69" s="11"/>
      <c r="SQX69" s="12"/>
      <c r="SQY69" s="12"/>
      <c r="SQZ69" s="12"/>
      <c r="SRA69" s="12"/>
      <c r="SRB69" s="11"/>
      <c r="SRC69" s="12"/>
      <c r="SRD69" s="12"/>
      <c r="SRE69" s="12"/>
      <c r="SRF69" s="12"/>
      <c r="SRG69" s="11"/>
      <c r="SRH69" s="12"/>
      <c r="SRI69" s="12"/>
      <c r="SRJ69" s="12"/>
      <c r="SRK69" s="12"/>
      <c r="SRL69" s="11"/>
      <c r="SRM69" s="12"/>
      <c r="SRN69" s="12"/>
      <c r="SRO69" s="12"/>
      <c r="SRP69" s="12"/>
      <c r="SRQ69" s="11"/>
      <c r="SRR69" s="12"/>
      <c r="SRS69" s="12"/>
      <c r="SRT69" s="12"/>
      <c r="SRU69" s="12"/>
      <c r="SRV69" s="11"/>
      <c r="SRW69" s="12"/>
      <c r="SRX69" s="12"/>
      <c r="SRY69" s="12"/>
      <c r="SRZ69" s="12"/>
      <c r="SSA69" s="11"/>
      <c r="SSB69" s="12"/>
      <c r="SSC69" s="12"/>
      <c r="SSD69" s="12"/>
      <c r="SSE69" s="12"/>
      <c r="SSF69" s="11"/>
      <c r="SSG69" s="12"/>
      <c r="SSH69" s="12"/>
      <c r="SSI69" s="12"/>
      <c r="SSJ69" s="12"/>
      <c r="SSK69" s="11"/>
      <c r="SSL69" s="12"/>
      <c r="SSM69" s="12"/>
      <c r="SSN69" s="12"/>
      <c r="SSO69" s="12"/>
      <c r="SSP69" s="11"/>
      <c r="SSQ69" s="12"/>
      <c r="SSR69" s="12"/>
      <c r="SSS69" s="12"/>
      <c r="SST69" s="12"/>
      <c r="SSU69" s="11"/>
      <c r="SSV69" s="12"/>
      <c r="SSW69" s="12"/>
      <c r="SSX69" s="12"/>
      <c r="SSY69" s="12"/>
      <c r="SSZ69" s="11"/>
      <c r="STA69" s="12"/>
      <c r="STB69" s="12"/>
      <c r="STC69" s="12"/>
      <c r="STD69" s="12"/>
      <c r="STE69" s="11"/>
      <c r="STF69" s="12"/>
      <c r="STG69" s="12"/>
      <c r="STH69" s="12"/>
      <c r="STI69" s="12"/>
      <c r="STJ69" s="11"/>
      <c r="STK69" s="12"/>
      <c r="STL69" s="12"/>
      <c r="STM69" s="12"/>
      <c r="STN69" s="12"/>
      <c r="STO69" s="11"/>
      <c r="STP69" s="12"/>
      <c r="STQ69" s="12"/>
      <c r="STR69" s="12"/>
      <c r="STS69" s="12"/>
      <c r="STT69" s="11"/>
      <c r="STU69" s="12"/>
      <c r="STV69" s="12"/>
      <c r="STW69" s="12"/>
      <c r="STX69" s="12"/>
      <c r="STY69" s="11"/>
      <c r="STZ69" s="12"/>
      <c r="SUA69" s="12"/>
      <c r="SUB69" s="12"/>
      <c r="SUC69" s="12"/>
      <c r="SUD69" s="11"/>
      <c r="SUE69" s="12"/>
      <c r="SUF69" s="12"/>
      <c r="SUG69" s="12"/>
      <c r="SUH69" s="12"/>
      <c r="SUI69" s="11"/>
      <c r="SUJ69" s="12"/>
      <c r="SUK69" s="12"/>
      <c r="SUL69" s="12"/>
      <c r="SUM69" s="12"/>
      <c r="SUN69" s="11"/>
      <c r="SUO69" s="12"/>
      <c r="SUP69" s="12"/>
      <c r="SUQ69" s="12"/>
      <c r="SUR69" s="12"/>
      <c r="SUS69" s="11"/>
      <c r="SUT69" s="12"/>
      <c r="SUU69" s="12"/>
      <c r="SUV69" s="12"/>
      <c r="SUW69" s="12"/>
      <c r="SUX69" s="11"/>
      <c r="SUY69" s="12"/>
      <c r="SUZ69" s="12"/>
      <c r="SVA69" s="12"/>
      <c r="SVB69" s="12"/>
      <c r="SVC69" s="11"/>
      <c r="SVD69" s="12"/>
      <c r="SVE69" s="12"/>
      <c r="SVF69" s="12"/>
      <c r="SVG69" s="12"/>
      <c r="SVH69" s="11"/>
      <c r="SVI69" s="12"/>
      <c r="SVJ69" s="12"/>
      <c r="SVK69" s="12"/>
      <c r="SVL69" s="12"/>
      <c r="SVM69" s="11"/>
      <c r="SVN69" s="12"/>
      <c r="SVO69" s="12"/>
      <c r="SVP69" s="12"/>
      <c r="SVQ69" s="12"/>
      <c r="SVR69" s="11"/>
      <c r="SVS69" s="12"/>
      <c r="SVT69" s="12"/>
      <c r="SVU69" s="12"/>
      <c r="SVV69" s="12"/>
      <c r="SVW69" s="11"/>
      <c r="SVX69" s="12"/>
      <c r="SVY69" s="12"/>
      <c r="SVZ69" s="12"/>
      <c r="SWA69" s="12"/>
      <c r="SWB69" s="11"/>
      <c r="SWC69" s="12"/>
      <c r="SWD69" s="12"/>
      <c r="SWE69" s="12"/>
      <c r="SWF69" s="12"/>
      <c r="SWG69" s="11"/>
      <c r="SWH69" s="12"/>
      <c r="SWI69" s="12"/>
      <c r="SWJ69" s="12"/>
      <c r="SWK69" s="12"/>
      <c r="SWL69" s="11"/>
      <c r="SWM69" s="12"/>
      <c r="SWN69" s="12"/>
      <c r="SWO69" s="12"/>
      <c r="SWP69" s="12"/>
      <c r="SWQ69" s="11"/>
      <c r="SWR69" s="12"/>
      <c r="SWS69" s="12"/>
      <c r="SWT69" s="12"/>
      <c r="SWU69" s="12"/>
      <c r="SWV69" s="11"/>
      <c r="SWW69" s="12"/>
      <c r="SWX69" s="12"/>
      <c r="SWY69" s="12"/>
      <c r="SWZ69" s="12"/>
      <c r="SXA69" s="11"/>
      <c r="SXB69" s="12"/>
      <c r="SXC69" s="12"/>
      <c r="SXD69" s="12"/>
      <c r="SXE69" s="12"/>
      <c r="SXF69" s="11"/>
      <c r="SXG69" s="12"/>
      <c r="SXH69" s="12"/>
      <c r="SXI69" s="12"/>
      <c r="SXJ69" s="12"/>
      <c r="SXK69" s="11"/>
      <c r="SXL69" s="12"/>
      <c r="SXM69" s="12"/>
      <c r="SXN69" s="12"/>
      <c r="SXO69" s="12"/>
      <c r="SXP69" s="11"/>
      <c r="SXQ69" s="12"/>
      <c r="SXR69" s="12"/>
      <c r="SXS69" s="12"/>
      <c r="SXT69" s="12"/>
      <c r="SXU69" s="11"/>
      <c r="SXV69" s="12"/>
      <c r="SXW69" s="12"/>
      <c r="SXX69" s="12"/>
      <c r="SXY69" s="12"/>
      <c r="SXZ69" s="11"/>
      <c r="SYA69" s="12"/>
      <c r="SYB69" s="12"/>
      <c r="SYC69" s="12"/>
      <c r="SYD69" s="12"/>
      <c r="SYE69" s="11"/>
      <c r="SYF69" s="12"/>
      <c r="SYG69" s="12"/>
      <c r="SYH69" s="12"/>
      <c r="SYI69" s="12"/>
      <c r="SYJ69" s="11"/>
      <c r="SYK69" s="12"/>
      <c r="SYL69" s="12"/>
      <c r="SYM69" s="12"/>
      <c r="SYN69" s="12"/>
      <c r="SYO69" s="11"/>
      <c r="SYP69" s="12"/>
      <c r="SYQ69" s="12"/>
      <c r="SYR69" s="12"/>
      <c r="SYS69" s="12"/>
      <c r="SYT69" s="11"/>
      <c r="SYU69" s="12"/>
      <c r="SYV69" s="12"/>
      <c r="SYW69" s="12"/>
      <c r="SYX69" s="12"/>
      <c r="SYY69" s="11"/>
      <c r="SYZ69" s="12"/>
      <c r="SZA69" s="12"/>
      <c r="SZB69" s="12"/>
      <c r="SZC69" s="12"/>
      <c r="SZD69" s="11"/>
      <c r="SZE69" s="12"/>
      <c r="SZF69" s="12"/>
      <c r="SZG69" s="12"/>
      <c r="SZH69" s="12"/>
      <c r="SZI69" s="11"/>
      <c r="SZJ69" s="12"/>
      <c r="SZK69" s="12"/>
      <c r="SZL69" s="12"/>
      <c r="SZM69" s="12"/>
      <c r="SZN69" s="11"/>
      <c r="SZO69" s="12"/>
      <c r="SZP69" s="12"/>
      <c r="SZQ69" s="12"/>
      <c r="SZR69" s="12"/>
      <c r="SZS69" s="11"/>
      <c r="SZT69" s="12"/>
      <c r="SZU69" s="12"/>
      <c r="SZV69" s="12"/>
      <c r="SZW69" s="12"/>
      <c r="SZX69" s="11"/>
      <c r="SZY69" s="12"/>
      <c r="SZZ69" s="12"/>
      <c r="TAA69" s="12"/>
      <c r="TAB69" s="12"/>
      <c r="TAC69" s="11"/>
      <c r="TAD69" s="12"/>
      <c r="TAE69" s="12"/>
      <c r="TAF69" s="12"/>
      <c r="TAG69" s="12"/>
      <c r="TAH69" s="11"/>
      <c r="TAI69" s="12"/>
      <c r="TAJ69" s="12"/>
      <c r="TAK69" s="12"/>
      <c r="TAL69" s="12"/>
      <c r="TAM69" s="11"/>
      <c r="TAN69" s="12"/>
      <c r="TAO69" s="12"/>
      <c r="TAP69" s="12"/>
      <c r="TAQ69" s="12"/>
      <c r="TAR69" s="11"/>
      <c r="TAS69" s="12"/>
      <c r="TAT69" s="12"/>
      <c r="TAU69" s="12"/>
      <c r="TAV69" s="12"/>
      <c r="TAW69" s="11"/>
      <c r="TAX69" s="12"/>
      <c r="TAY69" s="12"/>
      <c r="TAZ69" s="12"/>
      <c r="TBA69" s="12"/>
      <c r="TBB69" s="11"/>
      <c r="TBC69" s="12"/>
      <c r="TBD69" s="12"/>
      <c r="TBE69" s="12"/>
      <c r="TBF69" s="12"/>
      <c r="TBG69" s="11"/>
      <c r="TBH69" s="12"/>
      <c r="TBI69" s="12"/>
      <c r="TBJ69" s="12"/>
      <c r="TBK69" s="12"/>
      <c r="TBL69" s="11"/>
      <c r="TBM69" s="12"/>
      <c r="TBN69" s="12"/>
      <c r="TBO69" s="12"/>
      <c r="TBP69" s="12"/>
      <c r="TBQ69" s="11"/>
      <c r="TBR69" s="12"/>
      <c r="TBS69" s="12"/>
      <c r="TBT69" s="12"/>
      <c r="TBU69" s="12"/>
      <c r="TBV69" s="11"/>
      <c r="TBW69" s="12"/>
      <c r="TBX69" s="12"/>
      <c r="TBY69" s="12"/>
      <c r="TBZ69" s="12"/>
      <c r="TCA69" s="11"/>
      <c r="TCB69" s="12"/>
      <c r="TCC69" s="12"/>
      <c r="TCD69" s="12"/>
      <c r="TCE69" s="12"/>
      <c r="TCF69" s="11"/>
      <c r="TCG69" s="12"/>
      <c r="TCH69" s="12"/>
      <c r="TCI69" s="12"/>
      <c r="TCJ69" s="12"/>
      <c r="TCK69" s="11"/>
      <c r="TCL69" s="12"/>
      <c r="TCM69" s="12"/>
      <c r="TCN69" s="12"/>
      <c r="TCO69" s="12"/>
      <c r="TCP69" s="11"/>
      <c r="TCQ69" s="12"/>
      <c r="TCR69" s="12"/>
      <c r="TCS69" s="12"/>
      <c r="TCT69" s="12"/>
      <c r="TCU69" s="11"/>
      <c r="TCV69" s="12"/>
      <c r="TCW69" s="12"/>
      <c r="TCX69" s="12"/>
      <c r="TCY69" s="12"/>
      <c r="TCZ69" s="11"/>
      <c r="TDA69" s="12"/>
      <c r="TDB69" s="12"/>
      <c r="TDC69" s="12"/>
      <c r="TDD69" s="12"/>
      <c r="TDE69" s="11"/>
      <c r="TDF69" s="12"/>
      <c r="TDG69" s="12"/>
      <c r="TDH69" s="12"/>
      <c r="TDI69" s="12"/>
      <c r="TDJ69" s="11"/>
      <c r="TDK69" s="12"/>
      <c r="TDL69" s="12"/>
      <c r="TDM69" s="12"/>
      <c r="TDN69" s="12"/>
      <c r="TDO69" s="11"/>
      <c r="TDP69" s="12"/>
      <c r="TDQ69" s="12"/>
      <c r="TDR69" s="12"/>
      <c r="TDS69" s="12"/>
      <c r="TDT69" s="11"/>
      <c r="TDU69" s="12"/>
      <c r="TDV69" s="12"/>
      <c r="TDW69" s="12"/>
      <c r="TDX69" s="12"/>
      <c r="TDY69" s="11"/>
      <c r="TDZ69" s="12"/>
      <c r="TEA69" s="12"/>
      <c r="TEB69" s="12"/>
      <c r="TEC69" s="12"/>
      <c r="TED69" s="11"/>
      <c r="TEE69" s="12"/>
      <c r="TEF69" s="12"/>
      <c r="TEG69" s="12"/>
      <c r="TEH69" s="12"/>
      <c r="TEI69" s="11"/>
      <c r="TEJ69" s="12"/>
      <c r="TEK69" s="12"/>
      <c r="TEL69" s="12"/>
      <c r="TEM69" s="12"/>
      <c r="TEN69" s="11"/>
      <c r="TEO69" s="12"/>
      <c r="TEP69" s="12"/>
      <c r="TEQ69" s="12"/>
      <c r="TER69" s="12"/>
      <c r="TES69" s="11"/>
      <c r="TET69" s="12"/>
      <c r="TEU69" s="12"/>
      <c r="TEV69" s="12"/>
      <c r="TEW69" s="12"/>
      <c r="TEX69" s="11"/>
      <c r="TEY69" s="12"/>
      <c r="TEZ69" s="12"/>
      <c r="TFA69" s="12"/>
      <c r="TFB69" s="12"/>
      <c r="TFC69" s="11"/>
      <c r="TFD69" s="12"/>
      <c r="TFE69" s="12"/>
      <c r="TFF69" s="12"/>
      <c r="TFG69" s="12"/>
      <c r="TFH69" s="11"/>
      <c r="TFI69" s="12"/>
      <c r="TFJ69" s="12"/>
      <c r="TFK69" s="12"/>
      <c r="TFL69" s="12"/>
      <c r="TFM69" s="11"/>
      <c r="TFN69" s="12"/>
      <c r="TFO69" s="12"/>
      <c r="TFP69" s="12"/>
      <c r="TFQ69" s="12"/>
      <c r="TFR69" s="11"/>
      <c r="TFS69" s="12"/>
      <c r="TFT69" s="12"/>
      <c r="TFU69" s="12"/>
      <c r="TFV69" s="12"/>
      <c r="TFW69" s="11"/>
      <c r="TFX69" s="12"/>
      <c r="TFY69" s="12"/>
      <c r="TFZ69" s="12"/>
      <c r="TGA69" s="12"/>
      <c r="TGB69" s="11"/>
      <c r="TGC69" s="12"/>
      <c r="TGD69" s="12"/>
      <c r="TGE69" s="12"/>
      <c r="TGF69" s="12"/>
      <c r="TGG69" s="11"/>
      <c r="TGH69" s="12"/>
      <c r="TGI69" s="12"/>
      <c r="TGJ69" s="12"/>
      <c r="TGK69" s="12"/>
      <c r="TGL69" s="11"/>
      <c r="TGM69" s="12"/>
      <c r="TGN69" s="12"/>
      <c r="TGO69" s="12"/>
      <c r="TGP69" s="12"/>
      <c r="TGQ69" s="11"/>
      <c r="TGR69" s="12"/>
      <c r="TGS69" s="12"/>
      <c r="TGT69" s="12"/>
      <c r="TGU69" s="12"/>
      <c r="TGV69" s="11"/>
      <c r="TGW69" s="12"/>
      <c r="TGX69" s="12"/>
      <c r="TGY69" s="12"/>
      <c r="TGZ69" s="12"/>
      <c r="THA69" s="11"/>
      <c r="THB69" s="12"/>
      <c r="THC69" s="12"/>
      <c r="THD69" s="12"/>
      <c r="THE69" s="12"/>
      <c r="THF69" s="11"/>
      <c r="THG69" s="12"/>
      <c r="THH69" s="12"/>
      <c r="THI69" s="12"/>
      <c r="THJ69" s="12"/>
      <c r="THK69" s="11"/>
      <c r="THL69" s="12"/>
      <c r="THM69" s="12"/>
      <c r="THN69" s="12"/>
      <c r="THO69" s="12"/>
      <c r="THP69" s="11"/>
      <c r="THQ69" s="12"/>
      <c r="THR69" s="12"/>
      <c r="THS69" s="12"/>
      <c r="THT69" s="12"/>
      <c r="THU69" s="11"/>
      <c r="THV69" s="12"/>
      <c r="THW69" s="12"/>
      <c r="THX69" s="12"/>
      <c r="THY69" s="12"/>
      <c r="THZ69" s="11"/>
      <c r="TIA69" s="12"/>
      <c r="TIB69" s="12"/>
      <c r="TIC69" s="12"/>
      <c r="TID69" s="12"/>
      <c r="TIE69" s="11"/>
      <c r="TIF69" s="12"/>
      <c r="TIG69" s="12"/>
      <c r="TIH69" s="12"/>
      <c r="TII69" s="12"/>
      <c r="TIJ69" s="11"/>
      <c r="TIK69" s="12"/>
      <c r="TIL69" s="12"/>
      <c r="TIM69" s="12"/>
      <c r="TIN69" s="12"/>
      <c r="TIO69" s="11"/>
      <c r="TIP69" s="12"/>
      <c r="TIQ69" s="12"/>
      <c r="TIR69" s="12"/>
      <c r="TIS69" s="12"/>
      <c r="TIT69" s="11"/>
      <c r="TIU69" s="12"/>
      <c r="TIV69" s="12"/>
      <c r="TIW69" s="12"/>
      <c r="TIX69" s="12"/>
      <c r="TIY69" s="11"/>
      <c r="TIZ69" s="12"/>
      <c r="TJA69" s="12"/>
      <c r="TJB69" s="12"/>
      <c r="TJC69" s="12"/>
      <c r="TJD69" s="11"/>
      <c r="TJE69" s="12"/>
      <c r="TJF69" s="12"/>
      <c r="TJG69" s="12"/>
      <c r="TJH69" s="12"/>
      <c r="TJI69" s="11"/>
      <c r="TJJ69" s="12"/>
      <c r="TJK69" s="12"/>
      <c r="TJL69" s="12"/>
      <c r="TJM69" s="12"/>
      <c r="TJN69" s="11"/>
      <c r="TJO69" s="12"/>
      <c r="TJP69" s="12"/>
      <c r="TJQ69" s="12"/>
      <c r="TJR69" s="12"/>
      <c r="TJS69" s="11"/>
      <c r="TJT69" s="12"/>
      <c r="TJU69" s="12"/>
      <c r="TJV69" s="12"/>
      <c r="TJW69" s="12"/>
      <c r="TJX69" s="11"/>
      <c r="TJY69" s="12"/>
      <c r="TJZ69" s="12"/>
      <c r="TKA69" s="12"/>
      <c r="TKB69" s="12"/>
      <c r="TKC69" s="11"/>
      <c r="TKD69" s="12"/>
      <c r="TKE69" s="12"/>
      <c r="TKF69" s="12"/>
      <c r="TKG69" s="12"/>
      <c r="TKH69" s="11"/>
      <c r="TKI69" s="12"/>
      <c r="TKJ69" s="12"/>
      <c r="TKK69" s="12"/>
      <c r="TKL69" s="12"/>
      <c r="TKM69" s="11"/>
      <c r="TKN69" s="12"/>
      <c r="TKO69" s="12"/>
      <c r="TKP69" s="12"/>
      <c r="TKQ69" s="12"/>
      <c r="TKR69" s="11"/>
      <c r="TKS69" s="12"/>
      <c r="TKT69" s="12"/>
      <c r="TKU69" s="12"/>
      <c r="TKV69" s="12"/>
      <c r="TKW69" s="11"/>
      <c r="TKX69" s="12"/>
      <c r="TKY69" s="12"/>
      <c r="TKZ69" s="12"/>
      <c r="TLA69" s="12"/>
      <c r="TLB69" s="11"/>
      <c r="TLC69" s="12"/>
      <c r="TLD69" s="12"/>
      <c r="TLE69" s="12"/>
      <c r="TLF69" s="12"/>
      <c r="TLG69" s="11"/>
      <c r="TLH69" s="12"/>
      <c r="TLI69" s="12"/>
      <c r="TLJ69" s="12"/>
      <c r="TLK69" s="12"/>
      <c r="TLL69" s="11"/>
      <c r="TLM69" s="12"/>
      <c r="TLN69" s="12"/>
      <c r="TLO69" s="12"/>
      <c r="TLP69" s="12"/>
      <c r="TLQ69" s="11"/>
      <c r="TLR69" s="12"/>
      <c r="TLS69" s="12"/>
      <c r="TLT69" s="12"/>
      <c r="TLU69" s="12"/>
      <c r="TLV69" s="11"/>
      <c r="TLW69" s="12"/>
      <c r="TLX69" s="12"/>
      <c r="TLY69" s="12"/>
      <c r="TLZ69" s="12"/>
      <c r="TMA69" s="11"/>
      <c r="TMB69" s="12"/>
      <c r="TMC69" s="12"/>
      <c r="TMD69" s="12"/>
      <c r="TME69" s="12"/>
      <c r="TMF69" s="11"/>
      <c r="TMG69" s="12"/>
      <c r="TMH69" s="12"/>
      <c r="TMI69" s="12"/>
      <c r="TMJ69" s="12"/>
      <c r="TMK69" s="11"/>
      <c r="TML69" s="12"/>
      <c r="TMM69" s="12"/>
      <c r="TMN69" s="12"/>
      <c r="TMO69" s="12"/>
      <c r="TMP69" s="11"/>
      <c r="TMQ69" s="12"/>
      <c r="TMR69" s="12"/>
      <c r="TMS69" s="12"/>
      <c r="TMT69" s="12"/>
      <c r="TMU69" s="11"/>
      <c r="TMV69" s="12"/>
      <c r="TMW69" s="12"/>
      <c r="TMX69" s="12"/>
      <c r="TMY69" s="12"/>
      <c r="TMZ69" s="11"/>
      <c r="TNA69" s="12"/>
      <c r="TNB69" s="12"/>
      <c r="TNC69" s="12"/>
      <c r="TND69" s="12"/>
      <c r="TNE69" s="11"/>
      <c r="TNF69" s="12"/>
      <c r="TNG69" s="12"/>
      <c r="TNH69" s="12"/>
      <c r="TNI69" s="12"/>
      <c r="TNJ69" s="11"/>
      <c r="TNK69" s="12"/>
      <c r="TNL69" s="12"/>
      <c r="TNM69" s="12"/>
      <c r="TNN69" s="12"/>
      <c r="TNO69" s="11"/>
      <c r="TNP69" s="12"/>
      <c r="TNQ69" s="12"/>
      <c r="TNR69" s="12"/>
      <c r="TNS69" s="12"/>
      <c r="TNT69" s="11"/>
      <c r="TNU69" s="12"/>
      <c r="TNV69" s="12"/>
      <c r="TNW69" s="12"/>
      <c r="TNX69" s="12"/>
      <c r="TNY69" s="11"/>
      <c r="TNZ69" s="12"/>
      <c r="TOA69" s="12"/>
      <c r="TOB69" s="12"/>
      <c r="TOC69" s="12"/>
      <c r="TOD69" s="11"/>
      <c r="TOE69" s="12"/>
      <c r="TOF69" s="12"/>
      <c r="TOG69" s="12"/>
      <c r="TOH69" s="12"/>
      <c r="TOI69" s="11"/>
      <c r="TOJ69" s="12"/>
      <c r="TOK69" s="12"/>
      <c r="TOL69" s="12"/>
      <c r="TOM69" s="12"/>
      <c r="TON69" s="11"/>
      <c r="TOO69" s="12"/>
      <c r="TOP69" s="12"/>
      <c r="TOQ69" s="12"/>
      <c r="TOR69" s="12"/>
      <c r="TOS69" s="11"/>
      <c r="TOT69" s="12"/>
      <c r="TOU69" s="12"/>
      <c r="TOV69" s="12"/>
      <c r="TOW69" s="12"/>
      <c r="TOX69" s="11"/>
      <c r="TOY69" s="12"/>
      <c r="TOZ69" s="12"/>
      <c r="TPA69" s="12"/>
      <c r="TPB69" s="12"/>
      <c r="TPC69" s="11"/>
      <c r="TPD69" s="12"/>
      <c r="TPE69" s="12"/>
      <c r="TPF69" s="12"/>
      <c r="TPG69" s="12"/>
      <c r="TPH69" s="11"/>
      <c r="TPI69" s="12"/>
      <c r="TPJ69" s="12"/>
      <c r="TPK69" s="12"/>
      <c r="TPL69" s="12"/>
      <c r="TPM69" s="11"/>
      <c r="TPN69" s="12"/>
      <c r="TPO69" s="12"/>
      <c r="TPP69" s="12"/>
      <c r="TPQ69" s="12"/>
      <c r="TPR69" s="11"/>
      <c r="TPS69" s="12"/>
      <c r="TPT69" s="12"/>
      <c r="TPU69" s="12"/>
      <c r="TPV69" s="12"/>
      <c r="TPW69" s="11"/>
      <c r="TPX69" s="12"/>
      <c r="TPY69" s="12"/>
      <c r="TPZ69" s="12"/>
      <c r="TQA69" s="12"/>
      <c r="TQB69" s="11"/>
      <c r="TQC69" s="12"/>
      <c r="TQD69" s="12"/>
      <c r="TQE69" s="12"/>
      <c r="TQF69" s="12"/>
      <c r="TQG69" s="11"/>
      <c r="TQH69" s="12"/>
      <c r="TQI69" s="12"/>
      <c r="TQJ69" s="12"/>
      <c r="TQK69" s="12"/>
      <c r="TQL69" s="11"/>
      <c r="TQM69" s="12"/>
      <c r="TQN69" s="12"/>
      <c r="TQO69" s="12"/>
      <c r="TQP69" s="12"/>
      <c r="TQQ69" s="11"/>
      <c r="TQR69" s="12"/>
      <c r="TQS69" s="12"/>
      <c r="TQT69" s="12"/>
      <c r="TQU69" s="12"/>
      <c r="TQV69" s="11"/>
      <c r="TQW69" s="12"/>
      <c r="TQX69" s="12"/>
      <c r="TQY69" s="12"/>
      <c r="TQZ69" s="12"/>
      <c r="TRA69" s="11"/>
      <c r="TRB69" s="12"/>
      <c r="TRC69" s="12"/>
      <c r="TRD69" s="12"/>
      <c r="TRE69" s="12"/>
      <c r="TRF69" s="11"/>
      <c r="TRG69" s="12"/>
      <c r="TRH69" s="12"/>
      <c r="TRI69" s="12"/>
      <c r="TRJ69" s="12"/>
      <c r="TRK69" s="11"/>
      <c r="TRL69" s="12"/>
      <c r="TRM69" s="12"/>
      <c r="TRN69" s="12"/>
      <c r="TRO69" s="12"/>
      <c r="TRP69" s="11"/>
      <c r="TRQ69" s="12"/>
      <c r="TRR69" s="12"/>
      <c r="TRS69" s="12"/>
      <c r="TRT69" s="12"/>
      <c r="TRU69" s="11"/>
      <c r="TRV69" s="12"/>
      <c r="TRW69" s="12"/>
      <c r="TRX69" s="12"/>
      <c r="TRY69" s="12"/>
      <c r="TRZ69" s="11"/>
      <c r="TSA69" s="12"/>
      <c r="TSB69" s="12"/>
      <c r="TSC69" s="12"/>
      <c r="TSD69" s="12"/>
      <c r="TSE69" s="11"/>
      <c r="TSF69" s="12"/>
      <c r="TSG69" s="12"/>
      <c r="TSH69" s="12"/>
      <c r="TSI69" s="12"/>
      <c r="TSJ69" s="11"/>
      <c r="TSK69" s="12"/>
      <c r="TSL69" s="12"/>
      <c r="TSM69" s="12"/>
      <c r="TSN69" s="12"/>
      <c r="TSO69" s="11"/>
      <c r="TSP69" s="12"/>
      <c r="TSQ69" s="12"/>
      <c r="TSR69" s="12"/>
      <c r="TSS69" s="12"/>
      <c r="TST69" s="11"/>
      <c r="TSU69" s="12"/>
      <c r="TSV69" s="12"/>
      <c r="TSW69" s="12"/>
      <c r="TSX69" s="12"/>
      <c r="TSY69" s="11"/>
      <c r="TSZ69" s="12"/>
      <c r="TTA69" s="12"/>
      <c r="TTB69" s="12"/>
      <c r="TTC69" s="12"/>
      <c r="TTD69" s="11"/>
      <c r="TTE69" s="12"/>
      <c r="TTF69" s="12"/>
      <c r="TTG69" s="12"/>
      <c r="TTH69" s="12"/>
      <c r="TTI69" s="11"/>
      <c r="TTJ69" s="12"/>
      <c r="TTK69" s="12"/>
      <c r="TTL69" s="12"/>
      <c r="TTM69" s="12"/>
      <c r="TTN69" s="11"/>
      <c r="TTO69" s="12"/>
      <c r="TTP69" s="12"/>
      <c r="TTQ69" s="12"/>
      <c r="TTR69" s="12"/>
      <c r="TTS69" s="11"/>
      <c r="TTT69" s="12"/>
      <c r="TTU69" s="12"/>
      <c r="TTV69" s="12"/>
      <c r="TTW69" s="12"/>
      <c r="TTX69" s="11"/>
      <c r="TTY69" s="12"/>
      <c r="TTZ69" s="12"/>
      <c r="TUA69" s="12"/>
      <c r="TUB69" s="12"/>
      <c r="TUC69" s="11"/>
      <c r="TUD69" s="12"/>
      <c r="TUE69" s="12"/>
      <c r="TUF69" s="12"/>
      <c r="TUG69" s="12"/>
      <c r="TUH69" s="11"/>
      <c r="TUI69" s="12"/>
      <c r="TUJ69" s="12"/>
      <c r="TUK69" s="12"/>
      <c r="TUL69" s="12"/>
      <c r="TUM69" s="11"/>
      <c r="TUN69" s="12"/>
      <c r="TUO69" s="12"/>
      <c r="TUP69" s="12"/>
      <c r="TUQ69" s="12"/>
      <c r="TUR69" s="11"/>
      <c r="TUS69" s="12"/>
      <c r="TUT69" s="12"/>
      <c r="TUU69" s="12"/>
      <c r="TUV69" s="12"/>
      <c r="TUW69" s="11"/>
      <c r="TUX69" s="12"/>
      <c r="TUY69" s="12"/>
      <c r="TUZ69" s="12"/>
      <c r="TVA69" s="12"/>
      <c r="TVB69" s="11"/>
      <c r="TVC69" s="12"/>
      <c r="TVD69" s="12"/>
      <c r="TVE69" s="12"/>
      <c r="TVF69" s="12"/>
      <c r="TVG69" s="11"/>
      <c r="TVH69" s="12"/>
      <c r="TVI69" s="12"/>
      <c r="TVJ69" s="12"/>
      <c r="TVK69" s="12"/>
      <c r="TVL69" s="11"/>
      <c r="TVM69" s="12"/>
      <c r="TVN69" s="12"/>
      <c r="TVO69" s="12"/>
      <c r="TVP69" s="12"/>
      <c r="TVQ69" s="11"/>
      <c r="TVR69" s="12"/>
      <c r="TVS69" s="12"/>
      <c r="TVT69" s="12"/>
      <c r="TVU69" s="12"/>
      <c r="TVV69" s="11"/>
      <c r="TVW69" s="12"/>
      <c r="TVX69" s="12"/>
      <c r="TVY69" s="12"/>
      <c r="TVZ69" s="12"/>
      <c r="TWA69" s="11"/>
      <c r="TWB69" s="12"/>
      <c r="TWC69" s="12"/>
      <c r="TWD69" s="12"/>
      <c r="TWE69" s="12"/>
      <c r="TWF69" s="11"/>
      <c r="TWG69" s="12"/>
      <c r="TWH69" s="12"/>
      <c r="TWI69" s="12"/>
      <c r="TWJ69" s="12"/>
      <c r="TWK69" s="11"/>
      <c r="TWL69" s="12"/>
      <c r="TWM69" s="12"/>
      <c r="TWN69" s="12"/>
      <c r="TWO69" s="12"/>
      <c r="TWP69" s="11"/>
      <c r="TWQ69" s="12"/>
      <c r="TWR69" s="12"/>
      <c r="TWS69" s="12"/>
      <c r="TWT69" s="12"/>
      <c r="TWU69" s="11"/>
      <c r="TWV69" s="12"/>
      <c r="TWW69" s="12"/>
      <c r="TWX69" s="12"/>
      <c r="TWY69" s="12"/>
      <c r="TWZ69" s="11"/>
      <c r="TXA69" s="12"/>
      <c r="TXB69" s="12"/>
      <c r="TXC69" s="12"/>
      <c r="TXD69" s="12"/>
      <c r="TXE69" s="11"/>
      <c r="TXF69" s="12"/>
      <c r="TXG69" s="12"/>
      <c r="TXH69" s="12"/>
      <c r="TXI69" s="12"/>
      <c r="TXJ69" s="11"/>
      <c r="TXK69" s="12"/>
      <c r="TXL69" s="12"/>
      <c r="TXM69" s="12"/>
      <c r="TXN69" s="12"/>
      <c r="TXO69" s="11"/>
      <c r="TXP69" s="12"/>
      <c r="TXQ69" s="12"/>
      <c r="TXR69" s="12"/>
      <c r="TXS69" s="12"/>
      <c r="TXT69" s="11"/>
      <c r="TXU69" s="12"/>
      <c r="TXV69" s="12"/>
      <c r="TXW69" s="12"/>
      <c r="TXX69" s="12"/>
      <c r="TXY69" s="11"/>
      <c r="TXZ69" s="12"/>
      <c r="TYA69" s="12"/>
      <c r="TYB69" s="12"/>
      <c r="TYC69" s="12"/>
      <c r="TYD69" s="11"/>
      <c r="TYE69" s="12"/>
      <c r="TYF69" s="12"/>
      <c r="TYG69" s="12"/>
      <c r="TYH69" s="12"/>
      <c r="TYI69" s="11"/>
      <c r="TYJ69" s="12"/>
      <c r="TYK69" s="12"/>
      <c r="TYL69" s="12"/>
      <c r="TYM69" s="12"/>
      <c r="TYN69" s="11"/>
      <c r="TYO69" s="12"/>
      <c r="TYP69" s="12"/>
      <c r="TYQ69" s="12"/>
      <c r="TYR69" s="12"/>
      <c r="TYS69" s="11"/>
      <c r="TYT69" s="12"/>
      <c r="TYU69" s="12"/>
      <c r="TYV69" s="12"/>
      <c r="TYW69" s="12"/>
      <c r="TYX69" s="11"/>
      <c r="TYY69" s="12"/>
      <c r="TYZ69" s="12"/>
      <c r="TZA69" s="12"/>
      <c r="TZB69" s="12"/>
      <c r="TZC69" s="11"/>
      <c r="TZD69" s="12"/>
      <c r="TZE69" s="12"/>
      <c r="TZF69" s="12"/>
      <c r="TZG69" s="12"/>
      <c r="TZH69" s="11"/>
      <c r="TZI69" s="12"/>
      <c r="TZJ69" s="12"/>
      <c r="TZK69" s="12"/>
      <c r="TZL69" s="12"/>
      <c r="TZM69" s="11"/>
      <c r="TZN69" s="12"/>
      <c r="TZO69" s="12"/>
      <c r="TZP69" s="12"/>
      <c r="TZQ69" s="12"/>
      <c r="TZR69" s="11"/>
      <c r="TZS69" s="12"/>
      <c r="TZT69" s="12"/>
      <c r="TZU69" s="12"/>
      <c r="TZV69" s="12"/>
      <c r="TZW69" s="11"/>
      <c r="TZX69" s="12"/>
      <c r="TZY69" s="12"/>
      <c r="TZZ69" s="12"/>
      <c r="UAA69" s="12"/>
      <c r="UAB69" s="11"/>
      <c r="UAC69" s="12"/>
      <c r="UAD69" s="12"/>
      <c r="UAE69" s="12"/>
      <c r="UAF69" s="12"/>
      <c r="UAG69" s="11"/>
      <c r="UAH69" s="12"/>
      <c r="UAI69" s="12"/>
      <c r="UAJ69" s="12"/>
      <c r="UAK69" s="12"/>
      <c r="UAL69" s="11"/>
      <c r="UAM69" s="12"/>
      <c r="UAN69" s="12"/>
      <c r="UAO69" s="12"/>
      <c r="UAP69" s="12"/>
      <c r="UAQ69" s="11"/>
      <c r="UAR69" s="12"/>
      <c r="UAS69" s="12"/>
      <c r="UAT69" s="12"/>
      <c r="UAU69" s="12"/>
      <c r="UAV69" s="11"/>
      <c r="UAW69" s="12"/>
      <c r="UAX69" s="12"/>
      <c r="UAY69" s="12"/>
      <c r="UAZ69" s="12"/>
      <c r="UBA69" s="11"/>
      <c r="UBB69" s="12"/>
      <c r="UBC69" s="12"/>
      <c r="UBD69" s="12"/>
      <c r="UBE69" s="12"/>
      <c r="UBF69" s="11"/>
      <c r="UBG69" s="12"/>
      <c r="UBH69" s="12"/>
      <c r="UBI69" s="12"/>
      <c r="UBJ69" s="12"/>
      <c r="UBK69" s="11"/>
      <c r="UBL69" s="12"/>
      <c r="UBM69" s="12"/>
      <c r="UBN69" s="12"/>
      <c r="UBO69" s="12"/>
      <c r="UBP69" s="11"/>
      <c r="UBQ69" s="12"/>
      <c r="UBR69" s="12"/>
      <c r="UBS69" s="12"/>
      <c r="UBT69" s="12"/>
      <c r="UBU69" s="11"/>
      <c r="UBV69" s="12"/>
      <c r="UBW69" s="12"/>
      <c r="UBX69" s="12"/>
      <c r="UBY69" s="12"/>
      <c r="UBZ69" s="11"/>
      <c r="UCA69" s="12"/>
      <c r="UCB69" s="12"/>
      <c r="UCC69" s="12"/>
      <c r="UCD69" s="12"/>
      <c r="UCE69" s="11"/>
      <c r="UCF69" s="12"/>
      <c r="UCG69" s="12"/>
      <c r="UCH69" s="12"/>
      <c r="UCI69" s="12"/>
      <c r="UCJ69" s="11"/>
      <c r="UCK69" s="12"/>
      <c r="UCL69" s="12"/>
      <c r="UCM69" s="12"/>
      <c r="UCN69" s="12"/>
      <c r="UCO69" s="11"/>
      <c r="UCP69" s="12"/>
      <c r="UCQ69" s="12"/>
      <c r="UCR69" s="12"/>
      <c r="UCS69" s="12"/>
      <c r="UCT69" s="11"/>
      <c r="UCU69" s="12"/>
      <c r="UCV69" s="12"/>
      <c r="UCW69" s="12"/>
      <c r="UCX69" s="12"/>
      <c r="UCY69" s="11"/>
      <c r="UCZ69" s="12"/>
      <c r="UDA69" s="12"/>
      <c r="UDB69" s="12"/>
      <c r="UDC69" s="12"/>
      <c r="UDD69" s="11"/>
      <c r="UDE69" s="12"/>
      <c r="UDF69" s="12"/>
      <c r="UDG69" s="12"/>
      <c r="UDH69" s="12"/>
      <c r="UDI69" s="11"/>
      <c r="UDJ69" s="12"/>
      <c r="UDK69" s="12"/>
      <c r="UDL69" s="12"/>
      <c r="UDM69" s="12"/>
      <c r="UDN69" s="11"/>
      <c r="UDO69" s="12"/>
      <c r="UDP69" s="12"/>
      <c r="UDQ69" s="12"/>
      <c r="UDR69" s="12"/>
      <c r="UDS69" s="11"/>
      <c r="UDT69" s="12"/>
      <c r="UDU69" s="12"/>
      <c r="UDV69" s="12"/>
      <c r="UDW69" s="12"/>
      <c r="UDX69" s="11"/>
      <c r="UDY69" s="12"/>
      <c r="UDZ69" s="12"/>
      <c r="UEA69" s="12"/>
      <c r="UEB69" s="12"/>
      <c r="UEC69" s="11"/>
      <c r="UED69" s="12"/>
      <c r="UEE69" s="12"/>
      <c r="UEF69" s="12"/>
      <c r="UEG69" s="12"/>
      <c r="UEH69" s="11"/>
      <c r="UEI69" s="12"/>
      <c r="UEJ69" s="12"/>
      <c r="UEK69" s="12"/>
      <c r="UEL69" s="12"/>
      <c r="UEM69" s="11"/>
      <c r="UEN69" s="12"/>
      <c r="UEO69" s="12"/>
      <c r="UEP69" s="12"/>
      <c r="UEQ69" s="12"/>
      <c r="UER69" s="11"/>
      <c r="UES69" s="12"/>
      <c r="UET69" s="12"/>
      <c r="UEU69" s="12"/>
      <c r="UEV69" s="12"/>
      <c r="UEW69" s="11"/>
      <c r="UEX69" s="12"/>
      <c r="UEY69" s="12"/>
      <c r="UEZ69" s="12"/>
      <c r="UFA69" s="12"/>
      <c r="UFB69" s="11"/>
      <c r="UFC69" s="12"/>
      <c r="UFD69" s="12"/>
      <c r="UFE69" s="12"/>
      <c r="UFF69" s="12"/>
      <c r="UFG69" s="11"/>
      <c r="UFH69" s="12"/>
      <c r="UFI69" s="12"/>
      <c r="UFJ69" s="12"/>
      <c r="UFK69" s="12"/>
      <c r="UFL69" s="11"/>
      <c r="UFM69" s="12"/>
      <c r="UFN69" s="12"/>
      <c r="UFO69" s="12"/>
      <c r="UFP69" s="12"/>
      <c r="UFQ69" s="11"/>
      <c r="UFR69" s="12"/>
      <c r="UFS69" s="12"/>
      <c r="UFT69" s="12"/>
      <c r="UFU69" s="12"/>
      <c r="UFV69" s="11"/>
      <c r="UFW69" s="12"/>
      <c r="UFX69" s="12"/>
      <c r="UFY69" s="12"/>
      <c r="UFZ69" s="12"/>
      <c r="UGA69" s="11"/>
      <c r="UGB69" s="12"/>
      <c r="UGC69" s="12"/>
      <c r="UGD69" s="12"/>
      <c r="UGE69" s="12"/>
      <c r="UGF69" s="11"/>
      <c r="UGG69" s="12"/>
      <c r="UGH69" s="12"/>
      <c r="UGI69" s="12"/>
      <c r="UGJ69" s="12"/>
      <c r="UGK69" s="11"/>
      <c r="UGL69" s="12"/>
      <c r="UGM69" s="12"/>
      <c r="UGN69" s="12"/>
      <c r="UGO69" s="12"/>
      <c r="UGP69" s="11"/>
      <c r="UGQ69" s="12"/>
      <c r="UGR69" s="12"/>
      <c r="UGS69" s="12"/>
      <c r="UGT69" s="12"/>
      <c r="UGU69" s="11"/>
      <c r="UGV69" s="12"/>
      <c r="UGW69" s="12"/>
      <c r="UGX69" s="12"/>
      <c r="UGY69" s="12"/>
      <c r="UGZ69" s="11"/>
      <c r="UHA69" s="12"/>
      <c r="UHB69" s="12"/>
      <c r="UHC69" s="12"/>
      <c r="UHD69" s="12"/>
      <c r="UHE69" s="11"/>
      <c r="UHF69" s="12"/>
      <c r="UHG69" s="12"/>
      <c r="UHH69" s="12"/>
      <c r="UHI69" s="12"/>
      <c r="UHJ69" s="11"/>
      <c r="UHK69" s="12"/>
      <c r="UHL69" s="12"/>
      <c r="UHM69" s="12"/>
      <c r="UHN69" s="12"/>
      <c r="UHO69" s="11"/>
      <c r="UHP69" s="12"/>
      <c r="UHQ69" s="12"/>
      <c r="UHR69" s="12"/>
      <c r="UHS69" s="12"/>
      <c r="UHT69" s="11"/>
      <c r="UHU69" s="12"/>
      <c r="UHV69" s="12"/>
      <c r="UHW69" s="12"/>
      <c r="UHX69" s="12"/>
      <c r="UHY69" s="11"/>
      <c r="UHZ69" s="12"/>
      <c r="UIA69" s="12"/>
      <c r="UIB69" s="12"/>
      <c r="UIC69" s="12"/>
      <c r="UID69" s="11"/>
      <c r="UIE69" s="12"/>
      <c r="UIF69" s="12"/>
      <c r="UIG69" s="12"/>
      <c r="UIH69" s="12"/>
      <c r="UII69" s="11"/>
      <c r="UIJ69" s="12"/>
      <c r="UIK69" s="12"/>
      <c r="UIL69" s="12"/>
      <c r="UIM69" s="12"/>
      <c r="UIN69" s="11"/>
      <c r="UIO69" s="12"/>
      <c r="UIP69" s="12"/>
      <c r="UIQ69" s="12"/>
      <c r="UIR69" s="12"/>
      <c r="UIS69" s="11"/>
      <c r="UIT69" s="12"/>
      <c r="UIU69" s="12"/>
      <c r="UIV69" s="12"/>
      <c r="UIW69" s="12"/>
      <c r="UIX69" s="11"/>
      <c r="UIY69" s="12"/>
      <c r="UIZ69" s="12"/>
      <c r="UJA69" s="12"/>
      <c r="UJB69" s="12"/>
      <c r="UJC69" s="11"/>
      <c r="UJD69" s="12"/>
      <c r="UJE69" s="12"/>
      <c r="UJF69" s="12"/>
      <c r="UJG69" s="12"/>
      <c r="UJH69" s="11"/>
      <c r="UJI69" s="12"/>
      <c r="UJJ69" s="12"/>
      <c r="UJK69" s="12"/>
      <c r="UJL69" s="12"/>
      <c r="UJM69" s="11"/>
      <c r="UJN69" s="12"/>
      <c r="UJO69" s="12"/>
      <c r="UJP69" s="12"/>
      <c r="UJQ69" s="12"/>
      <c r="UJR69" s="11"/>
      <c r="UJS69" s="12"/>
      <c r="UJT69" s="12"/>
      <c r="UJU69" s="12"/>
      <c r="UJV69" s="12"/>
      <c r="UJW69" s="11"/>
      <c r="UJX69" s="12"/>
      <c r="UJY69" s="12"/>
      <c r="UJZ69" s="12"/>
      <c r="UKA69" s="12"/>
      <c r="UKB69" s="11"/>
      <c r="UKC69" s="12"/>
      <c r="UKD69" s="12"/>
      <c r="UKE69" s="12"/>
      <c r="UKF69" s="12"/>
      <c r="UKG69" s="11"/>
      <c r="UKH69" s="12"/>
      <c r="UKI69" s="12"/>
      <c r="UKJ69" s="12"/>
      <c r="UKK69" s="12"/>
      <c r="UKL69" s="11"/>
      <c r="UKM69" s="12"/>
      <c r="UKN69" s="12"/>
      <c r="UKO69" s="12"/>
      <c r="UKP69" s="12"/>
      <c r="UKQ69" s="11"/>
      <c r="UKR69" s="12"/>
      <c r="UKS69" s="12"/>
      <c r="UKT69" s="12"/>
      <c r="UKU69" s="12"/>
      <c r="UKV69" s="11"/>
      <c r="UKW69" s="12"/>
      <c r="UKX69" s="12"/>
      <c r="UKY69" s="12"/>
      <c r="UKZ69" s="12"/>
      <c r="ULA69" s="11"/>
      <c r="ULB69" s="12"/>
      <c r="ULC69" s="12"/>
      <c r="ULD69" s="12"/>
      <c r="ULE69" s="12"/>
      <c r="ULF69" s="11"/>
      <c r="ULG69" s="12"/>
      <c r="ULH69" s="12"/>
      <c r="ULI69" s="12"/>
      <c r="ULJ69" s="12"/>
      <c r="ULK69" s="11"/>
      <c r="ULL69" s="12"/>
      <c r="ULM69" s="12"/>
      <c r="ULN69" s="12"/>
      <c r="ULO69" s="12"/>
      <c r="ULP69" s="11"/>
      <c r="ULQ69" s="12"/>
      <c r="ULR69" s="12"/>
      <c r="ULS69" s="12"/>
      <c r="ULT69" s="12"/>
      <c r="ULU69" s="11"/>
      <c r="ULV69" s="12"/>
      <c r="ULW69" s="12"/>
      <c r="ULX69" s="12"/>
      <c r="ULY69" s="12"/>
      <c r="ULZ69" s="11"/>
      <c r="UMA69" s="12"/>
      <c r="UMB69" s="12"/>
      <c r="UMC69" s="12"/>
      <c r="UMD69" s="12"/>
      <c r="UME69" s="11"/>
      <c r="UMF69" s="12"/>
      <c r="UMG69" s="12"/>
      <c r="UMH69" s="12"/>
      <c r="UMI69" s="12"/>
      <c r="UMJ69" s="11"/>
      <c r="UMK69" s="12"/>
      <c r="UML69" s="12"/>
      <c r="UMM69" s="12"/>
      <c r="UMN69" s="12"/>
      <c r="UMO69" s="11"/>
      <c r="UMP69" s="12"/>
      <c r="UMQ69" s="12"/>
      <c r="UMR69" s="12"/>
      <c r="UMS69" s="12"/>
      <c r="UMT69" s="11"/>
      <c r="UMU69" s="12"/>
      <c r="UMV69" s="12"/>
      <c r="UMW69" s="12"/>
      <c r="UMX69" s="12"/>
      <c r="UMY69" s="11"/>
      <c r="UMZ69" s="12"/>
      <c r="UNA69" s="12"/>
      <c r="UNB69" s="12"/>
      <c r="UNC69" s="12"/>
      <c r="UND69" s="11"/>
      <c r="UNE69" s="12"/>
      <c r="UNF69" s="12"/>
      <c r="UNG69" s="12"/>
      <c r="UNH69" s="12"/>
      <c r="UNI69" s="11"/>
      <c r="UNJ69" s="12"/>
      <c r="UNK69" s="12"/>
      <c r="UNL69" s="12"/>
      <c r="UNM69" s="12"/>
      <c r="UNN69" s="11"/>
      <c r="UNO69" s="12"/>
      <c r="UNP69" s="12"/>
      <c r="UNQ69" s="12"/>
      <c r="UNR69" s="12"/>
      <c r="UNS69" s="11"/>
      <c r="UNT69" s="12"/>
      <c r="UNU69" s="12"/>
      <c r="UNV69" s="12"/>
      <c r="UNW69" s="12"/>
      <c r="UNX69" s="11"/>
      <c r="UNY69" s="12"/>
      <c r="UNZ69" s="12"/>
      <c r="UOA69" s="12"/>
      <c r="UOB69" s="12"/>
      <c r="UOC69" s="11"/>
      <c r="UOD69" s="12"/>
      <c r="UOE69" s="12"/>
      <c r="UOF69" s="12"/>
      <c r="UOG69" s="12"/>
      <c r="UOH69" s="11"/>
      <c r="UOI69" s="12"/>
      <c r="UOJ69" s="12"/>
      <c r="UOK69" s="12"/>
      <c r="UOL69" s="12"/>
      <c r="UOM69" s="11"/>
      <c r="UON69" s="12"/>
      <c r="UOO69" s="12"/>
      <c r="UOP69" s="12"/>
      <c r="UOQ69" s="12"/>
      <c r="UOR69" s="11"/>
      <c r="UOS69" s="12"/>
      <c r="UOT69" s="12"/>
      <c r="UOU69" s="12"/>
      <c r="UOV69" s="12"/>
      <c r="UOW69" s="11"/>
      <c r="UOX69" s="12"/>
      <c r="UOY69" s="12"/>
      <c r="UOZ69" s="12"/>
      <c r="UPA69" s="12"/>
      <c r="UPB69" s="11"/>
      <c r="UPC69" s="12"/>
      <c r="UPD69" s="12"/>
      <c r="UPE69" s="12"/>
      <c r="UPF69" s="12"/>
      <c r="UPG69" s="11"/>
      <c r="UPH69" s="12"/>
      <c r="UPI69" s="12"/>
      <c r="UPJ69" s="12"/>
      <c r="UPK69" s="12"/>
      <c r="UPL69" s="11"/>
      <c r="UPM69" s="12"/>
      <c r="UPN69" s="12"/>
      <c r="UPO69" s="12"/>
      <c r="UPP69" s="12"/>
      <c r="UPQ69" s="11"/>
      <c r="UPR69" s="12"/>
      <c r="UPS69" s="12"/>
      <c r="UPT69" s="12"/>
      <c r="UPU69" s="12"/>
      <c r="UPV69" s="11"/>
      <c r="UPW69" s="12"/>
      <c r="UPX69" s="12"/>
      <c r="UPY69" s="12"/>
      <c r="UPZ69" s="12"/>
      <c r="UQA69" s="11"/>
      <c r="UQB69" s="12"/>
      <c r="UQC69" s="12"/>
      <c r="UQD69" s="12"/>
      <c r="UQE69" s="12"/>
      <c r="UQF69" s="11"/>
      <c r="UQG69" s="12"/>
      <c r="UQH69" s="12"/>
      <c r="UQI69" s="12"/>
      <c r="UQJ69" s="12"/>
      <c r="UQK69" s="11"/>
      <c r="UQL69" s="12"/>
      <c r="UQM69" s="12"/>
      <c r="UQN69" s="12"/>
      <c r="UQO69" s="12"/>
      <c r="UQP69" s="11"/>
      <c r="UQQ69" s="12"/>
      <c r="UQR69" s="12"/>
      <c r="UQS69" s="12"/>
      <c r="UQT69" s="12"/>
      <c r="UQU69" s="11"/>
      <c r="UQV69" s="12"/>
      <c r="UQW69" s="12"/>
      <c r="UQX69" s="12"/>
      <c r="UQY69" s="12"/>
      <c r="UQZ69" s="11"/>
      <c r="URA69" s="12"/>
      <c r="URB69" s="12"/>
      <c r="URC69" s="12"/>
      <c r="URD69" s="12"/>
      <c r="URE69" s="11"/>
      <c r="URF69" s="12"/>
      <c r="URG69" s="12"/>
      <c r="URH69" s="12"/>
      <c r="URI69" s="12"/>
      <c r="URJ69" s="11"/>
      <c r="URK69" s="12"/>
      <c r="URL69" s="12"/>
      <c r="URM69" s="12"/>
      <c r="URN69" s="12"/>
      <c r="URO69" s="11"/>
      <c r="URP69" s="12"/>
      <c r="URQ69" s="12"/>
      <c r="URR69" s="12"/>
      <c r="URS69" s="12"/>
      <c r="URT69" s="11"/>
      <c r="URU69" s="12"/>
      <c r="URV69" s="12"/>
      <c r="URW69" s="12"/>
      <c r="URX69" s="12"/>
      <c r="URY69" s="11"/>
      <c r="URZ69" s="12"/>
      <c r="USA69" s="12"/>
      <c r="USB69" s="12"/>
      <c r="USC69" s="12"/>
      <c r="USD69" s="11"/>
      <c r="USE69" s="12"/>
      <c r="USF69" s="12"/>
      <c r="USG69" s="12"/>
      <c r="USH69" s="12"/>
      <c r="USI69" s="11"/>
      <c r="USJ69" s="12"/>
      <c r="USK69" s="12"/>
      <c r="USL69" s="12"/>
      <c r="USM69" s="12"/>
      <c r="USN69" s="11"/>
      <c r="USO69" s="12"/>
      <c r="USP69" s="12"/>
      <c r="USQ69" s="12"/>
      <c r="USR69" s="12"/>
      <c r="USS69" s="11"/>
      <c r="UST69" s="12"/>
      <c r="USU69" s="12"/>
      <c r="USV69" s="12"/>
      <c r="USW69" s="12"/>
      <c r="USX69" s="11"/>
      <c r="USY69" s="12"/>
      <c r="USZ69" s="12"/>
      <c r="UTA69" s="12"/>
      <c r="UTB69" s="12"/>
      <c r="UTC69" s="11"/>
      <c r="UTD69" s="12"/>
      <c r="UTE69" s="12"/>
      <c r="UTF69" s="12"/>
      <c r="UTG69" s="12"/>
      <c r="UTH69" s="11"/>
      <c r="UTI69" s="12"/>
      <c r="UTJ69" s="12"/>
      <c r="UTK69" s="12"/>
      <c r="UTL69" s="12"/>
      <c r="UTM69" s="11"/>
      <c r="UTN69" s="12"/>
      <c r="UTO69" s="12"/>
      <c r="UTP69" s="12"/>
      <c r="UTQ69" s="12"/>
      <c r="UTR69" s="11"/>
      <c r="UTS69" s="12"/>
      <c r="UTT69" s="12"/>
      <c r="UTU69" s="12"/>
      <c r="UTV69" s="12"/>
      <c r="UTW69" s="11"/>
      <c r="UTX69" s="12"/>
      <c r="UTY69" s="12"/>
      <c r="UTZ69" s="12"/>
      <c r="UUA69" s="12"/>
      <c r="UUB69" s="11"/>
      <c r="UUC69" s="12"/>
      <c r="UUD69" s="12"/>
      <c r="UUE69" s="12"/>
      <c r="UUF69" s="12"/>
      <c r="UUG69" s="11"/>
      <c r="UUH69" s="12"/>
      <c r="UUI69" s="12"/>
      <c r="UUJ69" s="12"/>
      <c r="UUK69" s="12"/>
      <c r="UUL69" s="11"/>
      <c r="UUM69" s="12"/>
      <c r="UUN69" s="12"/>
      <c r="UUO69" s="12"/>
      <c r="UUP69" s="12"/>
      <c r="UUQ69" s="11"/>
      <c r="UUR69" s="12"/>
      <c r="UUS69" s="12"/>
      <c r="UUT69" s="12"/>
      <c r="UUU69" s="12"/>
      <c r="UUV69" s="11"/>
      <c r="UUW69" s="12"/>
      <c r="UUX69" s="12"/>
      <c r="UUY69" s="12"/>
      <c r="UUZ69" s="12"/>
      <c r="UVA69" s="11"/>
      <c r="UVB69" s="12"/>
      <c r="UVC69" s="12"/>
      <c r="UVD69" s="12"/>
      <c r="UVE69" s="12"/>
      <c r="UVF69" s="11"/>
      <c r="UVG69" s="12"/>
      <c r="UVH69" s="12"/>
      <c r="UVI69" s="12"/>
      <c r="UVJ69" s="12"/>
      <c r="UVK69" s="11"/>
      <c r="UVL69" s="12"/>
      <c r="UVM69" s="12"/>
      <c r="UVN69" s="12"/>
      <c r="UVO69" s="12"/>
      <c r="UVP69" s="11"/>
      <c r="UVQ69" s="12"/>
      <c r="UVR69" s="12"/>
      <c r="UVS69" s="12"/>
      <c r="UVT69" s="12"/>
      <c r="UVU69" s="11"/>
      <c r="UVV69" s="12"/>
      <c r="UVW69" s="12"/>
      <c r="UVX69" s="12"/>
      <c r="UVY69" s="12"/>
      <c r="UVZ69" s="11"/>
      <c r="UWA69" s="12"/>
      <c r="UWB69" s="12"/>
      <c r="UWC69" s="12"/>
      <c r="UWD69" s="12"/>
      <c r="UWE69" s="11"/>
      <c r="UWF69" s="12"/>
      <c r="UWG69" s="12"/>
      <c r="UWH69" s="12"/>
      <c r="UWI69" s="12"/>
      <c r="UWJ69" s="11"/>
      <c r="UWK69" s="12"/>
      <c r="UWL69" s="12"/>
      <c r="UWM69" s="12"/>
      <c r="UWN69" s="12"/>
      <c r="UWO69" s="11"/>
      <c r="UWP69" s="12"/>
      <c r="UWQ69" s="12"/>
      <c r="UWR69" s="12"/>
      <c r="UWS69" s="12"/>
      <c r="UWT69" s="11"/>
      <c r="UWU69" s="12"/>
      <c r="UWV69" s="12"/>
      <c r="UWW69" s="12"/>
      <c r="UWX69" s="12"/>
      <c r="UWY69" s="11"/>
      <c r="UWZ69" s="12"/>
      <c r="UXA69" s="12"/>
      <c r="UXB69" s="12"/>
      <c r="UXC69" s="12"/>
      <c r="UXD69" s="11"/>
      <c r="UXE69" s="12"/>
      <c r="UXF69" s="12"/>
      <c r="UXG69" s="12"/>
      <c r="UXH69" s="12"/>
      <c r="UXI69" s="11"/>
      <c r="UXJ69" s="12"/>
      <c r="UXK69" s="12"/>
      <c r="UXL69" s="12"/>
      <c r="UXM69" s="12"/>
      <c r="UXN69" s="11"/>
      <c r="UXO69" s="12"/>
      <c r="UXP69" s="12"/>
      <c r="UXQ69" s="12"/>
      <c r="UXR69" s="12"/>
      <c r="UXS69" s="11"/>
      <c r="UXT69" s="12"/>
      <c r="UXU69" s="12"/>
      <c r="UXV69" s="12"/>
      <c r="UXW69" s="12"/>
      <c r="UXX69" s="11"/>
      <c r="UXY69" s="12"/>
      <c r="UXZ69" s="12"/>
      <c r="UYA69" s="12"/>
      <c r="UYB69" s="12"/>
      <c r="UYC69" s="11"/>
      <c r="UYD69" s="12"/>
      <c r="UYE69" s="12"/>
      <c r="UYF69" s="12"/>
      <c r="UYG69" s="12"/>
      <c r="UYH69" s="11"/>
      <c r="UYI69" s="12"/>
      <c r="UYJ69" s="12"/>
      <c r="UYK69" s="12"/>
      <c r="UYL69" s="12"/>
      <c r="UYM69" s="11"/>
      <c r="UYN69" s="12"/>
      <c r="UYO69" s="12"/>
      <c r="UYP69" s="12"/>
      <c r="UYQ69" s="12"/>
      <c r="UYR69" s="11"/>
      <c r="UYS69" s="12"/>
      <c r="UYT69" s="12"/>
      <c r="UYU69" s="12"/>
      <c r="UYV69" s="12"/>
      <c r="UYW69" s="11"/>
      <c r="UYX69" s="12"/>
      <c r="UYY69" s="12"/>
      <c r="UYZ69" s="12"/>
      <c r="UZA69" s="12"/>
      <c r="UZB69" s="11"/>
      <c r="UZC69" s="12"/>
      <c r="UZD69" s="12"/>
      <c r="UZE69" s="12"/>
      <c r="UZF69" s="12"/>
      <c r="UZG69" s="11"/>
      <c r="UZH69" s="12"/>
      <c r="UZI69" s="12"/>
      <c r="UZJ69" s="12"/>
      <c r="UZK69" s="12"/>
      <c r="UZL69" s="11"/>
      <c r="UZM69" s="12"/>
      <c r="UZN69" s="12"/>
      <c r="UZO69" s="12"/>
      <c r="UZP69" s="12"/>
      <c r="UZQ69" s="11"/>
      <c r="UZR69" s="12"/>
      <c r="UZS69" s="12"/>
      <c r="UZT69" s="12"/>
      <c r="UZU69" s="12"/>
      <c r="UZV69" s="11"/>
      <c r="UZW69" s="12"/>
      <c r="UZX69" s="12"/>
      <c r="UZY69" s="12"/>
      <c r="UZZ69" s="12"/>
      <c r="VAA69" s="11"/>
      <c r="VAB69" s="12"/>
      <c r="VAC69" s="12"/>
      <c r="VAD69" s="12"/>
      <c r="VAE69" s="12"/>
      <c r="VAF69" s="11"/>
      <c r="VAG69" s="12"/>
      <c r="VAH69" s="12"/>
      <c r="VAI69" s="12"/>
      <c r="VAJ69" s="12"/>
      <c r="VAK69" s="11"/>
      <c r="VAL69" s="12"/>
      <c r="VAM69" s="12"/>
      <c r="VAN69" s="12"/>
      <c r="VAO69" s="12"/>
      <c r="VAP69" s="11"/>
      <c r="VAQ69" s="12"/>
      <c r="VAR69" s="12"/>
      <c r="VAS69" s="12"/>
      <c r="VAT69" s="12"/>
      <c r="VAU69" s="11"/>
      <c r="VAV69" s="12"/>
      <c r="VAW69" s="12"/>
      <c r="VAX69" s="12"/>
      <c r="VAY69" s="12"/>
      <c r="VAZ69" s="11"/>
      <c r="VBA69" s="12"/>
      <c r="VBB69" s="12"/>
      <c r="VBC69" s="12"/>
      <c r="VBD69" s="12"/>
      <c r="VBE69" s="11"/>
      <c r="VBF69" s="12"/>
      <c r="VBG69" s="12"/>
      <c r="VBH69" s="12"/>
      <c r="VBI69" s="12"/>
      <c r="VBJ69" s="11"/>
      <c r="VBK69" s="12"/>
      <c r="VBL69" s="12"/>
      <c r="VBM69" s="12"/>
      <c r="VBN69" s="12"/>
      <c r="VBO69" s="11"/>
      <c r="VBP69" s="12"/>
      <c r="VBQ69" s="12"/>
      <c r="VBR69" s="12"/>
      <c r="VBS69" s="12"/>
      <c r="VBT69" s="11"/>
      <c r="VBU69" s="12"/>
      <c r="VBV69" s="12"/>
      <c r="VBW69" s="12"/>
      <c r="VBX69" s="12"/>
      <c r="VBY69" s="11"/>
      <c r="VBZ69" s="12"/>
      <c r="VCA69" s="12"/>
      <c r="VCB69" s="12"/>
      <c r="VCC69" s="12"/>
      <c r="VCD69" s="11"/>
      <c r="VCE69" s="12"/>
      <c r="VCF69" s="12"/>
      <c r="VCG69" s="12"/>
      <c r="VCH69" s="12"/>
      <c r="VCI69" s="11"/>
      <c r="VCJ69" s="12"/>
      <c r="VCK69" s="12"/>
      <c r="VCL69" s="12"/>
      <c r="VCM69" s="12"/>
      <c r="VCN69" s="11"/>
      <c r="VCO69" s="12"/>
      <c r="VCP69" s="12"/>
      <c r="VCQ69" s="12"/>
      <c r="VCR69" s="12"/>
      <c r="VCS69" s="11"/>
      <c r="VCT69" s="12"/>
      <c r="VCU69" s="12"/>
      <c r="VCV69" s="12"/>
      <c r="VCW69" s="12"/>
      <c r="VCX69" s="11"/>
      <c r="VCY69" s="12"/>
      <c r="VCZ69" s="12"/>
      <c r="VDA69" s="12"/>
      <c r="VDB69" s="12"/>
      <c r="VDC69" s="11"/>
      <c r="VDD69" s="12"/>
      <c r="VDE69" s="12"/>
      <c r="VDF69" s="12"/>
      <c r="VDG69" s="12"/>
      <c r="VDH69" s="11"/>
      <c r="VDI69" s="12"/>
      <c r="VDJ69" s="12"/>
      <c r="VDK69" s="12"/>
      <c r="VDL69" s="12"/>
      <c r="VDM69" s="11"/>
      <c r="VDN69" s="12"/>
      <c r="VDO69" s="12"/>
      <c r="VDP69" s="12"/>
      <c r="VDQ69" s="12"/>
      <c r="VDR69" s="11"/>
      <c r="VDS69" s="12"/>
      <c r="VDT69" s="12"/>
      <c r="VDU69" s="12"/>
      <c r="VDV69" s="12"/>
      <c r="VDW69" s="11"/>
      <c r="VDX69" s="12"/>
      <c r="VDY69" s="12"/>
      <c r="VDZ69" s="12"/>
      <c r="VEA69" s="12"/>
      <c r="VEB69" s="11"/>
      <c r="VEC69" s="12"/>
      <c r="VED69" s="12"/>
      <c r="VEE69" s="12"/>
      <c r="VEF69" s="12"/>
      <c r="VEG69" s="11"/>
      <c r="VEH69" s="12"/>
      <c r="VEI69" s="12"/>
      <c r="VEJ69" s="12"/>
      <c r="VEK69" s="12"/>
      <c r="VEL69" s="11"/>
      <c r="VEM69" s="12"/>
      <c r="VEN69" s="12"/>
      <c r="VEO69" s="12"/>
      <c r="VEP69" s="12"/>
      <c r="VEQ69" s="11"/>
      <c r="VER69" s="12"/>
      <c r="VES69" s="12"/>
      <c r="VET69" s="12"/>
      <c r="VEU69" s="12"/>
      <c r="VEV69" s="11"/>
      <c r="VEW69" s="12"/>
      <c r="VEX69" s="12"/>
      <c r="VEY69" s="12"/>
      <c r="VEZ69" s="12"/>
      <c r="VFA69" s="11"/>
      <c r="VFB69" s="12"/>
      <c r="VFC69" s="12"/>
      <c r="VFD69" s="12"/>
      <c r="VFE69" s="12"/>
      <c r="VFF69" s="11"/>
      <c r="VFG69" s="12"/>
      <c r="VFH69" s="12"/>
      <c r="VFI69" s="12"/>
      <c r="VFJ69" s="12"/>
      <c r="VFK69" s="11"/>
      <c r="VFL69" s="12"/>
      <c r="VFM69" s="12"/>
      <c r="VFN69" s="12"/>
      <c r="VFO69" s="12"/>
      <c r="VFP69" s="11"/>
      <c r="VFQ69" s="12"/>
      <c r="VFR69" s="12"/>
      <c r="VFS69" s="12"/>
      <c r="VFT69" s="12"/>
      <c r="VFU69" s="11"/>
      <c r="VFV69" s="12"/>
      <c r="VFW69" s="12"/>
      <c r="VFX69" s="12"/>
      <c r="VFY69" s="12"/>
      <c r="VFZ69" s="11"/>
      <c r="VGA69" s="12"/>
      <c r="VGB69" s="12"/>
      <c r="VGC69" s="12"/>
      <c r="VGD69" s="12"/>
      <c r="VGE69" s="11"/>
      <c r="VGF69" s="12"/>
      <c r="VGG69" s="12"/>
      <c r="VGH69" s="12"/>
      <c r="VGI69" s="12"/>
      <c r="VGJ69" s="11"/>
      <c r="VGK69" s="12"/>
      <c r="VGL69" s="12"/>
      <c r="VGM69" s="12"/>
      <c r="VGN69" s="12"/>
      <c r="VGO69" s="11"/>
      <c r="VGP69" s="12"/>
      <c r="VGQ69" s="12"/>
      <c r="VGR69" s="12"/>
      <c r="VGS69" s="12"/>
      <c r="VGT69" s="11"/>
      <c r="VGU69" s="12"/>
      <c r="VGV69" s="12"/>
      <c r="VGW69" s="12"/>
      <c r="VGX69" s="12"/>
      <c r="VGY69" s="11"/>
      <c r="VGZ69" s="12"/>
      <c r="VHA69" s="12"/>
      <c r="VHB69" s="12"/>
      <c r="VHC69" s="12"/>
      <c r="VHD69" s="11"/>
      <c r="VHE69" s="12"/>
      <c r="VHF69" s="12"/>
      <c r="VHG69" s="12"/>
      <c r="VHH69" s="12"/>
      <c r="VHI69" s="11"/>
      <c r="VHJ69" s="12"/>
      <c r="VHK69" s="12"/>
      <c r="VHL69" s="12"/>
      <c r="VHM69" s="12"/>
      <c r="VHN69" s="11"/>
      <c r="VHO69" s="12"/>
      <c r="VHP69" s="12"/>
      <c r="VHQ69" s="12"/>
      <c r="VHR69" s="12"/>
      <c r="VHS69" s="11"/>
      <c r="VHT69" s="12"/>
      <c r="VHU69" s="12"/>
      <c r="VHV69" s="12"/>
      <c r="VHW69" s="12"/>
      <c r="VHX69" s="11"/>
      <c r="VHY69" s="12"/>
      <c r="VHZ69" s="12"/>
      <c r="VIA69" s="12"/>
      <c r="VIB69" s="12"/>
      <c r="VIC69" s="11"/>
      <c r="VID69" s="12"/>
      <c r="VIE69" s="12"/>
      <c r="VIF69" s="12"/>
      <c r="VIG69" s="12"/>
      <c r="VIH69" s="11"/>
      <c r="VII69" s="12"/>
      <c r="VIJ69" s="12"/>
      <c r="VIK69" s="12"/>
      <c r="VIL69" s="12"/>
      <c r="VIM69" s="11"/>
      <c r="VIN69" s="12"/>
      <c r="VIO69" s="12"/>
      <c r="VIP69" s="12"/>
      <c r="VIQ69" s="12"/>
      <c r="VIR69" s="11"/>
      <c r="VIS69" s="12"/>
      <c r="VIT69" s="12"/>
      <c r="VIU69" s="12"/>
      <c r="VIV69" s="12"/>
      <c r="VIW69" s="11"/>
      <c r="VIX69" s="12"/>
      <c r="VIY69" s="12"/>
      <c r="VIZ69" s="12"/>
      <c r="VJA69" s="12"/>
      <c r="VJB69" s="11"/>
      <c r="VJC69" s="12"/>
      <c r="VJD69" s="12"/>
      <c r="VJE69" s="12"/>
      <c r="VJF69" s="12"/>
      <c r="VJG69" s="11"/>
      <c r="VJH69" s="12"/>
      <c r="VJI69" s="12"/>
      <c r="VJJ69" s="12"/>
      <c r="VJK69" s="12"/>
      <c r="VJL69" s="11"/>
      <c r="VJM69" s="12"/>
      <c r="VJN69" s="12"/>
      <c r="VJO69" s="12"/>
      <c r="VJP69" s="12"/>
      <c r="VJQ69" s="11"/>
      <c r="VJR69" s="12"/>
      <c r="VJS69" s="12"/>
      <c r="VJT69" s="12"/>
      <c r="VJU69" s="12"/>
      <c r="VJV69" s="11"/>
      <c r="VJW69" s="12"/>
      <c r="VJX69" s="12"/>
      <c r="VJY69" s="12"/>
      <c r="VJZ69" s="12"/>
      <c r="VKA69" s="11"/>
      <c r="VKB69" s="12"/>
      <c r="VKC69" s="12"/>
      <c r="VKD69" s="12"/>
      <c r="VKE69" s="12"/>
      <c r="VKF69" s="11"/>
      <c r="VKG69" s="12"/>
      <c r="VKH69" s="12"/>
      <c r="VKI69" s="12"/>
      <c r="VKJ69" s="12"/>
      <c r="VKK69" s="11"/>
      <c r="VKL69" s="12"/>
      <c r="VKM69" s="12"/>
      <c r="VKN69" s="12"/>
      <c r="VKO69" s="12"/>
      <c r="VKP69" s="11"/>
      <c r="VKQ69" s="12"/>
      <c r="VKR69" s="12"/>
      <c r="VKS69" s="12"/>
      <c r="VKT69" s="12"/>
      <c r="VKU69" s="11"/>
      <c r="VKV69" s="12"/>
      <c r="VKW69" s="12"/>
      <c r="VKX69" s="12"/>
      <c r="VKY69" s="12"/>
      <c r="VKZ69" s="11"/>
      <c r="VLA69" s="12"/>
      <c r="VLB69" s="12"/>
      <c r="VLC69" s="12"/>
      <c r="VLD69" s="12"/>
      <c r="VLE69" s="11"/>
      <c r="VLF69" s="12"/>
      <c r="VLG69" s="12"/>
      <c r="VLH69" s="12"/>
      <c r="VLI69" s="12"/>
      <c r="VLJ69" s="11"/>
      <c r="VLK69" s="12"/>
      <c r="VLL69" s="12"/>
      <c r="VLM69" s="12"/>
      <c r="VLN69" s="12"/>
      <c r="VLO69" s="11"/>
      <c r="VLP69" s="12"/>
      <c r="VLQ69" s="12"/>
      <c r="VLR69" s="12"/>
      <c r="VLS69" s="12"/>
      <c r="VLT69" s="11"/>
      <c r="VLU69" s="12"/>
      <c r="VLV69" s="12"/>
      <c r="VLW69" s="12"/>
      <c r="VLX69" s="12"/>
      <c r="VLY69" s="11"/>
      <c r="VLZ69" s="12"/>
      <c r="VMA69" s="12"/>
      <c r="VMB69" s="12"/>
      <c r="VMC69" s="12"/>
      <c r="VMD69" s="11"/>
      <c r="VME69" s="12"/>
      <c r="VMF69" s="12"/>
      <c r="VMG69" s="12"/>
      <c r="VMH69" s="12"/>
      <c r="VMI69" s="11"/>
      <c r="VMJ69" s="12"/>
      <c r="VMK69" s="12"/>
      <c r="VML69" s="12"/>
      <c r="VMM69" s="12"/>
      <c r="VMN69" s="11"/>
      <c r="VMO69" s="12"/>
      <c r="VMP69" s="12"/>
      <c r="VMQ69" s="12"/>
      <c r="VMR69" s="12"/>
      <c r="VMS69" s="11"/>
      <c r="VMT69" s="12"/>
      <c r="VMU69" s="12"/>
      <c r="VMV69" s="12"/>
      <c r="VMW69" s="12"/>
      <c r="VMX69" s="11"/>
      <c r="VMY69" s="12"/>
      <c r="VMZ69" s="12"/>
      <c r="VNA69" s="12"/>
      <c r="VNB69" s="12"/>
      <c r="VNC69" s="11"/>
      <c r="VND69" s="12"/>
      <c r="VNE69" s="12"/>
      <c r="VNF69" s="12"/>
      <c r="VNG69" s="12"/>
      <c r="VNH69" s="11"/>
      <c r="VNI69" s="12"/>
      <c r="VNJ69" s="12"/>
      <c r="VNK69" s="12"/>
      <c r="VNL69" s="12"/>
      <c r="VNM69" s="11"/>
      <c r="VNN69" s="12"/>
      <c r="VNO69" s="12"/>
      <c r="VNP69" s="12"/>
      <c r="VNQ69" s="12"/>
      <c r="VNR69" s="11"/>
      <c r="VNS69" s="12"/>
      <c r="VNT69" s="12"/>
      <c r="VNU69" s="12"/>
      <c r="VNV69" s="12"/>
      <c r="VNW69" s="11"/>
      <c r="VNX69" s="12"/>
      <c r="VNY69" s="12"/>
      <c r="VNZ69" s="12"/>
      <c r="VOA69" s="12"/>
      <c r="VOB69" s="11"/>
      <c r="VOC69" s="12"/>
      <c r="VOD69" s="12"/>
      <c r="VOE69" s="12"/>
      <c r="VOF69" s="12"/>
      <c r="VOG69" s="11"/>
      <c r="VOH69" s="12"/>
      <c r="VOI69" s="12"/>
      <c r="VOJ69" s="12"/>
      <c r="VOK69" s="12"/>
      <c r="VOL69" s="11"/>
      <c r="VOM69" s="12"/>
      <c r="VON69" s="12"/>
      <c r="VOO69" s="12"/>
      <c r="VOP69" s="12"/>
      <c r="VOQ69" s="11"/>
      <c r="VOR69" s="12"/>
      <c r="VOS69" s="12"/>
      <c r="VOT69" s="12"/>
      <c r="VOU69" s="12"/>
      <c r="VOV69" s="11"/>
      <c r="VOW69" s="12"/>
      <c r="VOX69" s="12"/>
      <c r="VOY69" s="12"/>
      <c r="VOZ69" s="12"/>
      <c r="VPA69" s="11"/>
      <c r="VPB69" s="12"/>
      <c r="VPC69" s="12"/>
      <c r="VPD69" s="12"/>
      <c r="VPE69" s="12"/>
      <c r="VPF69" s="11"/>
      <c r="VPG69" s="12"/>
      <c r="VPH69" s="12"/>
      <c r="VPI69" s="12"/>
      <c r="VPJ69" s="12"/>
      <c r="VPK69" s="11"/>
      <c r="VPL69" s="12"/>
      <c r="VPM69" s="12"/>
      <c r="VPN69" s="12"/>
      <c r="VPO69" s="12"/>
      <c r="VPP69" s="11"/>
      <c r="VPQ69" s="12"/>
      <c r="VPR69" s="12"/>
      <c r="VPS69" s="12"/>
      <c r="VPT69" s="12"/>
      <c r="VPU69" s="11"/>
      <c r="VPV69" s="12"/>
      <c r="VPW69" s="12"/>
      <c r="VPX69" s="12"/>
      <c r="VPY69" s="12"/>
      <c r="VPZ69" s="11"/>
      <c r="VQA69" s="12"/>
      <c r="VQB69" s="12"/>
      <c r="VQC69" s="12"/>
      <c r="VQD69" s="12"/>
      <c r="VQE69" s="11"/>
      <c r="VQF69" s="12"/>
      <c r="VQG69" s="12"/>
      <c r="VQH69" s="12"/>
      <c r="VQI69" s="12"/>
      <c r="VQJ69" s="11"/>
      <c r="VQK69" s="12"/>
      <c r="VQL69" s="12"/>
      <c r="VQM69" s="12"/>
      <c r="VQN69" s="12"/>
      <c r="VQO69" s="11"/>
      <c r="VQP69" s="12"/>
      <c r="VQQ69" s="12"/>
      <c r="VQR69" s="12"/>
      <c r="VQS69" s="12"/>
      <c r="VQT69" s="11"/>
      <c r="VQU69" s="12"/>
      <c r="VQV69" s="12"/>
      <c r="VQW69" s="12"/>
      <c r="VQX69" s="12"/>
      <c r="VQY69" s="11"/>
      <c r="VQZ69" s="12"/>
      <c r="VRA69" s="12"/>
      <c r="VRB69" s="12"/>
      <c r="VRC69" s="12"/>
      <c r="VRD69" s="11"/>
      <c r="VRE69" s="12"/>
      <c r="VRF69" s="12"/>
      <c r="VRG69" s="12"/>
      <c r="VRH69" s="12"/>
      <c r="VRI69" s="11"/>
      <c r="VRJ69" s="12"/>
      <c r="VRK69" s="12"/>
      <c r="VRL69" s="12"/>
      <c r="VRM69" s="12"/>
      <c r="VRN69" s="11"/>
      <c r="VRO69" s="12"/>
      <c r="VRP69" s="12"/>
      <c r="VRQ69" s="12"/>
      <c r="VRR69" s="12"/>
      <c r="VRS69" s="11"/>
      <c r="VRT69" s="12"/>
      <c r="VRU69" s="12"/>
      <c r="VRV69" s="12"/>
      <c r="VRW69" s="12"/>
      <c r="VRX69" s="11"/>
      <c r="VRY69" s="12"/>
      <c r="VRZ69" s="12"/>
      <c r="VSA69" s="12"/>
      <c r="VSB69" s="12"/>
      <c r="VSC69" s="11"/>
      <c r="VSD69" s="12"/>
      <c r="VSE69" s="12"/>
      <c r="VSF69" s="12"/>
      <c r="VSG69" s="12"/>
      <c r="VSH69" s="11"/>
      <c r="VSI69" s="12"/>
      <c r="VSJ69" s="12"/>
      <c r="VSK69" s="12"/>
      <c r="VSL69" s="12"/>
      <c r="VSM69" s="11"/>
      <c r="VSN69" s="12"/>
      <c r="VSO69" s="12"/>
      <c r="VSP69" s="12"/>
      <c r="VSQ69" s="12"/>
      <c r="VSR69" s="11"/>
      <c r="VSS69" s="12"/>
      <c r="VST69" s="12"/>
      <c r="VSU69" s="12"/>
      <c r="VSV69" s="12"/>
      <c r="VSW69" s="11"/>
      <c r="VSX69" s="12"/>
      <c r="VSY69" s="12"/>
      <c r="VSZ69" s="12"/>
      <c r="VTA69" s="12"/>
      <c r="VTB69" s="11"/>
      <c r="VTC69" s="12"/>
      <c r="VTD69" s="12"/>
      <c r="VTE69" s="12"/>
      <c r="VTF69" s="12"/>
      <c r="VTG69" s="11"/>
      <c r="VTH69" s="12"/>
      <c r="VTI69" s="12"/>
      <c r="VTJ69" s="12"/>
      <c r="VTK69" s="12"/>
      <c r="VTL69" s="11"/>
      <c r="VTM69" s="12"/>
      <c r="VTN69" s="12"/>
      <c r="VTO69" s="12"/>
      <c r="VTP69" s="12"/>
      <c r="VTQ69" s="11"/>
      <c r="VTR69" s="12"/>
      <c r="VTS69" s="12"/>
      <c r="VTT69" s="12"/>
      <c r="VTU69" s="12"/>
      <c r="VTV69" s="11"/>
      <c r="VTW69" s="12"/>
      <c r="VTX69" s="12"/>
      <c r="VTY69" s="12"/>
      <c r="VTZ69" s="12"/>
      <c r="VUA69" s="11"/>
      <c r="VUB69" s="12"/>
      <c r="VUC69" s="12"/>
      <c r="VUD69" s="12"/>
      <c r="VUE69" s="12"/>
      <c r="VUF69" s="11"/>
      <c r="VUG69" s="12"/>
      <c r="VUH69" s="12"/>
      <c r="VUI69" s="12"/>
      <c r="VUJ69" s="12"/>
      <c r="VUK69" s="11"/>
      <c r="VUL69" s="12"/>
      <c r="VUM69" s="12"/>
      <c r="VUN69" s="12"/>
      <c r="VUO69" s="12"/>
      <c r="VUP69" s="11"/>
      <c r="VUQ69" s="12"/>
      <c r="VUR69" s="12"/>
      <c r="VUS69" s="12"/>
      <c r="VUT69" s="12"/>
      <c r="VUU69" s="11"/>
      <c r="VUV69" s="12"/>
      <c r="VUW69" s="12"/>
      <c r="VUX69" s="12"/>
      <c r="VUY69" s="12"/>
      <c r="VUZ69" s="11"/>
      <c r="VVA69" s="12"/>
      <c r="VVB69" s="12"/>
      <c r="VVC69" s="12"/>
      <c r="VVD69" s="12"/>
      <c r="VVE69" s="11"/>
      <c r="VVF69" s="12"/>
      <c r="VVG69" s="12"/>
      <c r="VVH69" s="12"/>
      <c r="VVI69" s="12"/>
      <c r="VVJ69" s="11"/>
      <c r="VVK69" s="12"/>
      <c r="VVL69" s="12"/>
      <c r="VVM69" s="12"/>
      <c r="VVN69" s="12"/>
      <c r="VVO69" s="11"/>
      <c r="VVP69" s="12"/>
      <c r="VVQ69" s="12"/>
      <c r="VVR69" s="12"/>
      <c r="VVS69" s="12"/>
      <c r="VVT69" s="11"/>
      <c r="VVU69" s="12"/>
      <c r="VVV69" s="12"/>
      <c r="VVW69" s="12"/>
      <c r="VVX69" s="12"/>
      <c r="VVY69" s="11"/>
      <c r="VVZ69" s="12"/>
      <c r="VWA69" s="12"/>
      <c r="VWB69" s="12"/>
      <c r="VWC69" s="12"/>
      <c r="VWD69" s="11"/>
      <c r="VWE69" s="12"/>
      <c r="VWF69" s="12"/>
      <c r="VWG69" s="12"/>
      <c r="VWH69" s="12"/>
      <c r="VWI69" s="11"/>
      <c r="VWJ69" s="12"/>
      <c r="VWK69" s="12"/>
      <c r="VWL69" s="12"/>
      <c r="VWM69" s="12"/>
      <c r="VWN69" s="11"/>
      <c r="VWO69" s="12"/>
      <c r="VWP69" s="12"/>
      <c r="VWQ69" s="12"/>
      <c r="VWR69" s="12"/>
      <c r="VWS69" s="11"/>
      <c r="VWT69" s="12"/>
      <c r="VWU69" s="12"/>
      <c r="VWV69" s="12"/>
      <c r="VWW69" s="12"/>
      <c r="VWX69" s="11"/>
      <c r="VWY69" s="12"/>
      <c r="VWZ69" s="12"/>
      <c r="VXA69" s="12"/>
      <c r="VXB69" s="12"/>
      <c r="VXC69" s="11"/>
      <c r="VXD69" s="12"/>
      <c r="VXE69" s="12"/>
      <c r="VXF69" s="12"/>
      <c r="VXG69" s="12"/>
      <c r="VXH69" s="11"/>
      <c r="VXI69" s="12"/>
      <c r="VXJ69" s="12"/>
      <c r="VXK69" s="12"/>
      <c r="VXL69" s="12"/>
      <c r="VXM69" s="11"/>
      <c r="VXN69" s="12"/>
      <c r="VXO69" s="12"/>
      <c r="VXP69" s="12"/>
      <c r="VXQ69" s="12"/>
      <c r="VXR69" s="11"/>
      <c r="VXS69" s="12"/>
      <c r="VXT69" s="12"/>
      <c r="VXU69" s="12"/>
      <c r="VXV69" s="12"/>
      <c r="VXW69" s="11"/>
      <c r="VXX69" s="12"/>
      <c r="VXY69" s="12"/>
      <c r="VXZ69" s="12"/>
      <c r="VYA69" s="12"/>
      <c r="VYB69" s="11"/>
      <c r="VYC69" s="12"/>
      <c r="VYD69" s="12"/>
      <c r="VYE69" s="12"/>
      <c r="VYF69" s="12"/>
      <c r="VYG69" s="11"/>
      <c r="VYH69" s="12"/>
      <c r="VYI69" s="12"/>
      <c r="VYJ69" s="12"/>
      <c r="VYK69" s="12"/>
      <c r="VYL69" s="11"/>
      <c r="VYM69" s="12"/>
      <c r="VYN69" s="12"/>
      <c r="VYO69" s="12"/>
      <c r="VYP69" s="12"/>
      <c r="VYQ69" s="11"/>
      <c r="VYR69" s="12"/>
      <c r="VYS69" s="12"/>
      <c r="VYT69" s="12"/>
      <c r="VYU69" s="12"/>
      <c r="VYV69" s="11"/>
      <c r="VYW69" s="12"/>
      <c r="VYX69" s="12"/>
      <c r="VYY69" s="12"/>
      <c r="VYZ69" s="12"/>
      <c r="VZA69" s="11"/>
      <c r="VZB69" s="12"/>
      <c r="VZC69" s="12"/>
      <c r="VZD69" s="12"/>
      <c r="VZE69" s="12"/>
      <c r="VZF69" s="11"/>
      <c r="VZG69" s="12"/>
      <c r="VZH69" s="12"/>
      <c r="VZI69" s="12"/>
      <c r="VZJ69" s="12"/>
      <c r="VZK69" s="11"/>
      <c r="VZL69" s="12"/>
      <c r="VZM69" s="12"/>
      <c r="VZN69" s="12"/>
      <c r="VZO69" s="12"/>
      <c r="VZP69" s="11"/>
      <c r="VZQ69" s="12"/>
      <c r="VZR69" s="12"/>
      <c r="VZS69" s="12"/>
      <c r="VZT69" s="12"/>
      <c r="VZU69" s="11"/>
      <c r="VZV69" s="12"/>
      <c r="VZW69" s="12"/>
      <c r="VZX69" s="12"/>
      <c r="VZY69" s="12"/>
      <c r="VZZ69" s="11"/>
      <c r="WAA69" s="12"/>
      <c r="WAB69" s="12"/>
      <c r="WAC69" s="12"/>
      <c r="WAD69" s="12"/>
      <c r="WAE69" s="11"/>
      <c r="WAF69" s="12"/>
      <c r="WAG69" s="12"/>
      <c r="WAH69" s="12"/>
      <c r="WAI69" s="12"/>
      <c r="WAJ69" s="11"/>
      <c r="WAK69" s="12"/>
      <c r="WAL69" s="12"/>
      <c r="WAM69" s="12"/>
      <c r="WAN69" s="12"/>
      <c r="WAO69" s="11"/>
      <c r="WAP69" s="12"/>
      <c r="WAQ69" s="12"/>
      <c r="WAR69" s="12"/>
      <c r="WAS69" s="12"/>
      <c r="WAT69" s="11"/>
      <c r="WAU69" s="12"/>
      <c r="WAV69" s="12"/>
      <c r="WAW69" s="12"/>
      <c r="WAX69" s="12"/>
      <c r="WAY69" s="11"/>
      <c r="WAZ69" s="12"/>
      <c r="WBA69" s="12"/>
      <c r="WBB69" s="12"/>
      <c r="WBC69" s="12"/>
      <c r="WBD69" s="11"/>
      <c r="WBE69" s="12"/>
      <c r="WBF69" s="12"/>
      <c r="WBG69" s="12"/>
      <c r="WBH69" s="12"/>
      <c r="WBI69" s="11"/>
      <c r="WBJ69" s="12"/>
      <c r="WBK69" s="12"/>
      <c r="WBL69" s="12"/>
      <c r="WBM69" s="12"/>
      <c r="WBN69" s="11"/>
      <c r="WBO69" s="12"/>
      <c r="WBP69" s="12"/>
      <c r="WBQ69" s="12"/>
      <c r="WBR69" s="12"/>
      <c r="WBS69" s="11"/>
      <c r="WBT69" s="12"/>
      <c r="WBU69" s="12"/>
      <c r="WBV69" s="12"/>
      <c r="WBW69" s="12"/>
      <c r="WBX69" s="11"/>
      <c r="WBY69" s="12"/>
      <c r="WBZ69" s="12"/>
      <c r="WCA69" s="12"/>
      <c r="WCB69" s="12"/>
      <c r="WCC69" s="11"/>
      <c r="WCD69" s="12"/>
      <c r="WCE69" s="12"/>
      <c r="WCF69" s="12"/>
      <c r="WCG69" s="12"/>
      <c r="WCH69" s="11"/>
      <c r="WCI69" s="12"/>
      <c r="WCJ69" s="12"/>
      <c r="WCK69" s="12"/>
      <c r="WCL69" s="12"/>
      <c r="WCM69" s="11"/>
      <c r="WCN69" s="12"/>
      <c r="WCO69" s="12"/>
      <c r="WCP69" s="12"/>
      <c r="WCQ69" s="12"/>
      <c r="WCR69" s="11"/>
      <c r="WCS69" s="12"/>
      <c r="WCT69" s="12"/>
      <c r="WCU69" s="12"/>
      <c r="WCV69" s="12"/>
      <c r="WCW69" s="11"/>
      <c r="WCX69" s="12"/>
      <c r="WCY69" s="12"/>
      <c r="WCZ69" s="12"/>
      <c r="WDA69" s="12"/>
      <c r="WDB69" s="11"/>
      <c r="WDC69" s="12"/>
      <c r="WDD69" s="12"/>
      <c r="WDE69" s="12"/>
      <c r="WDF69" s="12"/>
      <c r="WDG69" s="11"/>
      <c r="WDH69" s="12"/>
      <c r="WDI69" s="12"/>
      <c r="WDJ69" s="12"/>
      <c r="WDK69" s="12"/>
      <c r="WDL69" s="11"/>
      <c r="WDM69" s="12"/>
      <c r="WDN69" s="12"/>
      <c r="WDO69" s="12"/>
      <c r="WDP69" s="12"/>
      <c r="WDQ69" s="11"/>
      <c r="WDR69" s="12"/>
      <c r="WDS69" s="12"/>
      <c r="WDT69" s="12"/>
      <c r="WDU69" s="12"/>
      <c r="WDV69" s="11"/>
      <c r="WDW69" s="12"/>
      <c r="WDX69" s="12"/>
      <c r="WDY69" s="12"/>
      <c r="WDZ69" s="12"/>
      <c r="WEA69" s="11"/>
      <c r="WEB69" s="12"/>
      <c r="WEC69" s="12"/>
      <c r="WED69" s="12"/>
      <c r="WEE69" s="12"/>
      <c r="WEF69" s="11"/>
      <c r="WEG69" s="12"/>
      <c r="WEH69" s="12"/>
      <c r="WEI69" s="12"/>
      <c r="WEJ69" s="12"/>
      <c r="WEK69" s="11"/>
      <c r="WEL69" s="12"/>
      <c r="WEM69" s="12"/>
      <c r="WEN69" s="12"/>
      <c r="WEO69" s="12"/>
      <c r="WEP69" s="11"/>
      <c r="WEQ69" s="12"/>
      <c r="WER69" s="12"/>
      <c r="WES69" s="12"/>
      <c r="WET69" s="12"/>
      <c r="WEU69" s="11"/>
      <c r="WEV69" s="12"/>
      <c r="WEW69" s="12"/>
      <c r="WEX69" s="12"/>
      <c r="WEY69" s="12"/>
      <c r="WEZ69" s="11"/>
      <c r="WFA69" s="12"/>
      <c r="WFB69" s="12"/>
      <c r="WFC69" s="12"/>
      <c r="WFD69" s="12"/>
      <c r="WFE69" s="11"/>
      <c r="WFF69" s="12"/>
      <c r="WFG69" s="12"/>
      <c r="WFH69" s="12"/>
      <c r="WFI69" s="12"/>
      <c r="WFJ69" s="11"/>
      <c r="WFK69" s="12"/>
      <c r="WFL69" s="12"/>
      <c r="WFM69" s="12"/>
      <c r="WFN69" s="12"/>
      <c r="WFO69" s="11"/>
      <c r="WFP69" s="12"/>
      <c r="WFQ69" s="12"/>
      <c r="WFR69" s="12"/>
      <c r="WFS69" s="12"/>
      <c r="WFT69" s="11"/>
      <c r="WFU69" s="12"/>
      <c r="WFV69" s="12"/>
      <c r="WFW69" s="12"/>
      <c r="WFX69" s="12"/>
      <c r="WFY69" s="11"/>
      <c r="WFZ69" s="12"/>
      <c r="WGA69" s="12"/>
      <c r="WGB69" s="12"/>
      <c r="WGC69" s="12"/>
      <c r="WGD69" s="11"/>
      <c r="WGE69" s="12"/>
      <c r="WGF69" s="12"/>
      <c r="WGG69" s="12"/>
      <c r="WGH69" s="12"/>
      <c r="WGI69" s="11"/>
      <c r="WGJ69" s="12"/>
      <c r="WGK69" s="12"/>
      <c r="WGL69" s="12"/>
      <c r="WGM69" s="12"/>
      <c r="WGN69" s="11"/>
      <c r="WGO69" s="12"/>
      <c r="WGP69" s="12"/>
      <c r="WGQ69" s="12"/>
      <c r="WGR69" s="12"/>
      <c r="WGS69" s="11"/>
      <c r="WGT69" s="12"/>
      <c r="WGU69" s="12"/>
      <c r="WGV69" s="12"/>
      <c r="WGW69" s="12"/>
      <c r="WGX69" s="11"/>
      <c r="WGY69" s="12"/>
      <c r="WGZ69" s="12"/>
      <c r="WHA69" s="12"/>
      <c r="WHB69" s="12"/>
      <c r="WHC69" s="11"/>
      <c r="WHD69" s="12"/>
      <c r="WHE69" s="12"/>
      <c r="WHF69" s="12"/>
      <c r="WHG69" s="12"/>
      <c r="WHH69" s="11"/>
      <c r="WHI69" s="12"/>
      <c r="WHJ69" s="12"/>
      <c r="WHK69" s="12"/>
      <c r="WHL69" s="12"/>
      <c r="WHM69" s="11"/>
      <c r="WHN69" s="12"/>
      <c r="WHO69" s="12"/>
      <c r="WHP69" s="12"/>
      <c r="WHQ69" s="12"/>
      <c r="WHR69" s="11"/>
      <c r="WHS69" s="12"/>
      <c r="WHT69" s="12"/>
      <c r="WHU69" s="12"/>
      <c r="WHV69" s="12"/>
      <c r="WHW69" s="11"/>
      <c r="WHX69" s="12"/>
      <c r="WHY69" s="12"/>
      <c r="WHZ69" s="12"/>
      <c r="WIA69" s="12"/>
      <c r="WIB69" s="11"/>
      <c r="WIC69" s="12"/>
      <c r="WID69" s="12"/>
      <c r="WIE69" s="12"/>
      <c r="WIF69" s="12"/>
      <c r="WIG69" s="11"/>
      <c r="WIH69" s="12"/>
      <c r="WII69" s="12"/>
      <c r="WIJ69" s="12"/>
      <c r="WIK69" s="12"/>
      <c r="WIL69" s="11"/>
      <c r="WIM69" s="12"/>
      <c r="WIN69" s="12"/>
      <c r="WIO69" s="12"/>
      <c r="WIP69" s="12"/>
      <c r="WIQ69" s="11"/>
      <c r="WIR69" s="12"/>
      <c r="WIS69" s="12"/>
      <c r="WIT69" s="12"/>
      <c r="WIU69" s="12"/>
      <c r="WIV69" s="11"/>
      <c r="WIW69" s="12"/>
      <c r="WIX69" s="12"/>
      <c r="WIY69" s="12"/>
      <c r="WIZ69" s="12"/>
      <c r="WJA69" s="11"/>
      <c r="WJB69" s="12"/>
      <c r="WJC69" s="12"/>
      <c r="WJD69" s="12"/>
      <c r="WJE69" s="12"/>
      <c r="WJF69" s="11"/>
      <c r="WJG69" s="12"/>
      <c r="WJH69" s="12"/>
      <c r="WJI69" s="12"/>
      <c r="WJJ69" s="12"/>
      <c r="WJK69" s="11"/>
      <c r="WJL69" s="12"/>
      <c r="WJM69" s="12"/>
      <c r="WJN69" s="12"/>
      <c r="WJO69" s="12"/>
      <c r="WJP69" s="11"/>
      <c r="WJQ69" s="12"/>
      <c r="WJR69" s="12"/>
      <c r="WJS69" s="12"/>
      <c r="WJT69" s="12"/>
      <c r="WJU69" s="11"/>
      <c r="WJV69" s="12"/>
      <c r="WJW69" s="12"/>
      <c r="WJX69" s="12"/>
      <c r="WJY69" s="12"/>
      <c r="WJZ69" s="11"/>
      <c r="WKA69" s="12"/>
      <c r="WKB69" s="12"/>
      <c r="WKC69" s="12"/>
      <c r="WKD69" s="12"/>
      <c r="WKE69" s="11"/>
      <c r="WKF69" s="12"/>
      <c r="WKG69" s="12"/>
      <c r="WKH69" s="12"/>
      <c r="WKI69" s="12"/>
      <c r="WKJ69" s="11"/>
      <c r="WKK69" s="12"/>
      <c r="WKL69" s="12"/>
      <c r="WKM69" s="12"/>
      <c r="WKN69" s="12"/>
      <c r="WKO69" s="11"/>
      <c r="WKP69" s="12"/>
      <c r="WKQ69" s="12"/>
      <c r="WKR69" s="12"/>
      <c r="WKS69" s="12"/>
      <c r="WKT69" s="11"/>
      <c r="WKU69" s="12"/>
      <c r="WKV69" s="12"/>
      <c r="WKW69" s="12"/>
      <c r="WKX69" s="12"/>
      <c r="WKY69" s="11"/>
      <c r="WKZ69" s="12"/>
      <c r="WLA69" s="12"/>
      <c r="WLB69" s="12"/>
      <c r="WLC69" s="12"/>
      <c r="WLD69" s="11"/>
      <c r="WLE69" s="12"/>
      <c r="WLF69" s="12"/>
      <c r="WLG69" s="12"/>
      <c r="WLH69" s="12"/>
      <c r="WLI69" s="11"/>
      <c r="WLJ69" s="12"/>
      <c r="WLK69" s="12"/>
      <c r="WLL69" s="12"/>
      <c r="WLM69" s="12"/>
      <c r="WLN69" s="11"/>
      <c r="WLO69" s="12"/>
      <c r="WLP69" s="12"/>
      <c r="WLQ69" s="12"/>
      <c r="WLR69" s="12"/>
      <c r="WLS69" s="11"/>
      <c r="WLT69" s="12"/>
      <c r="WLU69" s="12"/>
      <c r="WLV69" s="12"/>
      <c r="WLW69" s="12"/>
      <c r="WLX69" s="11"/>
      <c r="WLY69" s="12"/>
      <c r="WLZ69" s="12"/>
      <c r="WMA69" s="12"/>
      <c r="WMB69" s="12"/>
      <c r="WMC69" s="11"/>
      <c r="WMD69" s="12"/>
      <c r="WME69" s="12"/>
      <c r="WMF69" s="12"/>
      <c r="WMG69" s="12"/>
      <c r="WMH69" s="11"/>
      <c r="WMI69" s="12"/>
      <c r="WMJ69" s="12"/>
      <c r="WMK69" s="12"/>
      <c r="WML69" s="12"/>
      <c r="WMM69" s="11"/>
      <c r="WMN69" s="12"/>
      <c r="WMO69" s="12"/>
      <c r="WMP69" s="12"/>
      <c r="WMQ69" s="12"/>
      <c r="WMR69" s="11"/>
      <c r="WMS69" s="12"/>
      <c r="WMT69" s="12"/>
      <c r="WMU69" s="12"/>
      <c r="WMV69" s="12"/>
      <c r="WMW69" s="11"/>
      <c r="WMX69" s="12"/>
      <c r="WMY69" s="12"/>
      <c r="WMZ69" s="12"/>
      <c r="WNA69" s="12"/>
      <c r="WNB69" s="11"/>
      <c r="WNC69" s="12"/>
      <c r="WND69" s="12"/>
      <c r="WNE69" s="12"/>
      <c r="WNF69" s="12"/>
      <c r="WNG69" s="11"/>
      <c r="WNH69" s="12"/>
      <c r="WNI69" s="12"/>
      <c r="WNJ69" s="12"/>
      <c r="WNK69" s="12"/>
      <c r="WNL69" s="11"/>
      <c r="WNM69" s="12"/>
      <c r="WNN69" s="12"/>
      <c r="WNO69" s="12"/>
      <c r="WNP69" s="12"/>
      <c r="WNQ69" s="11"/>
      <c r="WNR69" s="12"/>
      <c r="WNS69" s="12"/>
      <c r="WNT69" s="12"/>
      <c r="WNU69" s="12"/>
      <c r="WNV69" s="11"/>
      <c r="WNW69" s="12"/>
      <c r="WNX69" s="12"/>
      <c r="WNY69" s="12"/>
      <c r="WNZ69" s="12"/>
      <c r="WOA69" s="11"/>
      <c r="WOB69" s="12"/>
      <c r="WOC69" s="12"/>
      <c r="WOD69" s="12"/>
      <c r="WOE69" s="12"/>
      <c r="WOF69" s="11"/>
      <c r="WOG69" s="12"/>
      <c r="WOH69" s="12"/>
      <c r="WOI69" s="12"/>
      <c r="WOJ69" s="12"/>
      <c r="WOK69" s="11"/>
      <c r="WOL69" s="12"/>
      <c r="WOM69" s="12"/>
      <c r="WON69" s="12"/>
      <c r="WOO69" s="12"/>
      <c r="WOP69" s="11"/>
      <c r="WOQ69" s="12"/>
      <c r="WOR69" s="12"/>
      <c r="WOS69" s="12"/>
      <c r="WOT69" s="12"/>
      <c r="WOU69" s="11"/>
      <c r="WOV69" s="12"/>
      <c r="WOW69" s="12"/>
      <c r="WOX69" s="12"/>
      <c r="WOY69" s="12"/>
      <c r="WOZ69" s="11"/>
      <c r="WPA69" s="12"/>
      <c r="WPB69" s="12"/>
      <c r="WPC69" s="12"/>
      <c r="WPD69" s="12"/>
      <c r="WPE69" s="11"/>
      <c r="WPF69" s="12"/>
      <c r="WPG69" s="12"/>
      <c r="WPH69" s="12"/>
      <c r="WPI69" s="12"/>
      <c r="WPJ69" s="11"/>
      <c r="WPK69" s="12"/>
      <c r="WPL69" s="12"/>
      <c r="WPM69" s="12"/>
      <c r="WPN69" s="12"/>
      <c r="WPO69" s="11"/>
      <c r="WPP69" s="12"/>
      <c r="WPQ69" s="12"/>
      <c r="WPR69" s="12"/>
      <c r="WPS69" s="12"/>
      <c r="WPT69" s="11"/>
      <c r="WPU69" s="12"/>
      <c r="WPV69" s="12"/>
      <c r="WPW69" s="12"/>
      <c r="WPX69" s="12"/>
      <c r="WPY69" s="11"/>
      <c r="WPZ69" s="12"/>
      <c r="WQA69" s="12"/>
      <c r="WQB69" s="12"/>
      <c r="WQC69" s="12"/>
      <c r="WQD69" s="11"/>
      <c r="WQE69" s="12"/>
      <c r="WQF69" s="12"/>
      <c r="WQG69" s="12"/>
      <c r="WQH69" s="12"/>
      <c r="WQI69" s="11"/>
      <c r="WQJ69" s="12"/>
      <c r="WQK69" s="12"/>
      <c r="WQL69" s="12"/>
      <c r="WQM69" s="12"/>
      <c r="WQN69" s="11"/>
      <c r="WQO69" s="12"/>
      <c r="WQP69" s="12"/>
      <c r="WQQ69" s="12"/>
      <c r="WQR69" s="12"/>
      <c r="WQS69" s="11"/>
      <c r="WQT69" s="12"/>
      <c r="WQU69" s="12"/>
      <c r="WQV69" s="12"/>
      <c r="WQW69" s="12"/>
      <c r="WQX69" s="11"/>
      <c r="WQY69" s="12"/>
      <c r="WQZ69" s="12"/>
      <c r="WRA69" s="12"/>
      <c r="WRB69" s="12"/>
      <c r="WRC69" s="11"/>
      <c r="WRD69" s="12"/>
      <c r="WRE69" s="12"/>
      <c r="WRF69" s="12"/>
      <c r="WRG69" s="12"/>
      <c r="WRH69" s="11"/>
      <c r="WRI69" s="12"/>
      <c r="WRJ69" s="12"/>
      <c r="WRK69" s="12"/>
      <c r="WRL69" s="12"/>
      <c r="WRM69" s="11"/>
      <c r="WRN69" s="12"/>
      <c r="WRO69" s="12"/>
      <c r="WRP69" s="12"/>
      <c r="WRQ69" s="12"/>
      <c r="WRR69" s="11"/>
      <c r="WRS69" s="12"/>
      <c r="WRT69" s="12"/>
      <c r="WRU69" s="12"/>
      <c r="WRV69" s="12"/>
      <c r="WRW69" s="11"/>
      <c r="WRX69" s="12"/>
      <c r="WRY69" s="12"/>
      <c r="WRZ69" s="12"/>
      <c r="WSA69" s="12"/>
      <c r="WSB69" s="11"/>
      <c r="WSC69" s="12"/>
      <c r="WSD69" s="12"/>
      <c r="WSE69" s="12"/>
      <c r="WSF69" s="12"/>
      <c r="WSG69" s="11"/>
      <c r="WSH69" s="12"/>
      <c r="WSI69" s="12"/>
      <c r="WSJ69" s="12"/>
      <c r="WSK69" s="12"/>
      <c r="WSL69" s="11"/>
      <c r="WSM69" s="12"/>
      <c r="WSN69" s="12"/>
      <c r="WSO69" s="12"/>
      <c r="WSP69" s="12"/>
      <c r="WSQ69" s="11"/>
      <c r="WSR69" s="12"/>
      <c r="WSS69" s="12"/>
      <c r="WST69" s="12"/>
      <c r="WSU69" s="12"/>
      <c r="WSV69" s="11"/>
      <c r="WSW69" s="12"/>
      <c r="WSX69" s="12"/>
      <c r="WSY69" s="12"/>
      <c r="WSZ69" s="12"/>
      <c r="WTA69" s="11"/>
      <c r="WTB69" s="12"/>
      <c r="WTC69" s="12"/>
      <c r="WTD69" s="12"/>
      <c r="WTE69" s="12"/>
      <c r="WTF69" s="11"/>
      <c r="WTG69" s="12"/>
      <c r="WTH69" s="12"/>
      <c r="WTI69" s="12"/>
      <c r="WTJ69" s="12"/>
      <c r="WTK69" s="11"/>
      <c r="WTL69" s="12"/>
      <c r="WTM69" s="12"/>
      <c r="WTN69" s="12"/>
      <c r="WTO69" s="12"/>
      <c r="WTP69" s="11"/>
      <c r="WTQ69" s="12"/>
      <c r="WTR69" s="12"/>
      <c r="WTS69" s="12"/>
      <c r="WTT69" s="12"/>
      <c r="WTU69" s="11"/>
      <c r="WTV69" s="12"/>
      <c r="WTW69" s="12"/>
      <c r="WTX69" s="12"/>
      <c r="WTY69" s="12"/>
      <c r="WTZ69" s="11"/>
      <c r="WUA69" s="12"/>
      <c r="WUB69" s="12"/>
      <c r="WUC69" s="12"/>
      <c r="WUD69" s="12"/>
      <c r="WUE69" s="11"/>
      <c r="WUF69" s="12"/>
      <c r="WUG69" s="12"/>
      <c r="WUH69" s="12"/>
      <c r="WUI69" s="12"/>
      <c r="WUJ69" s="11"/>
      <c r="WUK69" s="12"/>
      <c r="WUL69" s="12"/>
      <c r="WUM69" s="12"/>
      <c r="WUN69" s="12"/>
      <c r="WUO69" s="11"/>
      <c r="WUP69" s="12"/>
      <c r="WUQ69" s="12"/>
      <c r="WUR69" s="12"/>
      <c r="WUS69" s="12"/>
      <c r="WUT69" s="11"/>
      <c r="WUU69" s="12"/>
      <c r="WUV69" s="12"/>
      <c r="WUW69" s="12"/>
      <c r="WUX69" s="12"/>
      <c r="WUY69" s="11"/>
      <c r="WUZ69" s="12"/>
      <c r="WVA69" s="12"/>
      <c r="WVB69" s="12"/>
      <c r="WVC69" s="12"/>
      <c r="WVD69" s="11"/>
      <c r="WVE69" s="12"/>
      <c r="WVF69" s="12"/>
      <c r="WVG69" s="12"/>
      <c r="WVH69" s="12"/>
      <c r="WVI69" s="11"/>
      <c r="WVJ69" s="12"/>
      <c r="WVK69" s="12"/>
      <c r="WVL69" s="12"/>
      <c r="WVM69" s="12"/>
      <c r="WVN69" s="11"/>
      <c r="WVO69" s="12"/>
      <c r="WVP69" s="12"/>
      <c r="WVQ69" s="12"/>
      <c r="WVR69" s="12"/>
      <c r="WVS69" s="11"/>
      <c r="WVT69" s="12"/>
      <c r="WVU69" s="12"/>
      <c r="WVV69" s="12"/>
      <c r="WVW69" s="12"/>
      <c r="WVX69" s="11"/>
      <c r="WVY69" s="12"/>
      <c r="WVZ69" s="12"/>
      <c r="WWA69" s="12"/>
      <c r="WWB69" s="12"/>
      <c r="WWC69" s="11"/>
      <c r="WWD69" s="12"/>
      <c r="WWE69" s="12"/>
      <c r="WWF69" s="12"/>
      <c r="WWG69" s="12"/>
      <c r="WWH69" s="11"/>
      <c r="WWI69" s="12"/>
      <c r="WWJ69" s="12"/>
      <c r="WWK69" s="12"/>
      <c r="WWL69" s="12"/>
      <c r="WWM69" s="11"/>
      <c r="WWN69" s="12"/>
      <c r="WWO69" s="12"/>
      <c r="WWP69" s="12"/>
      <c r="WWQ69" s="12"/>
      <c r="WWR69" s="11"/>
      <c r="WWS69" s="12"/>
      <c r="WWT69" s="12"/>
      <c r="WWU69" s="12"/>
      <c r="WWV69" s="12"/>
      <c r="WWW69" s="11"/>
      <c r="WWX69" s="12"/>
      <c r="WWY69" s="12"/>
      <c r="WWZ69" s="12"/>
      <c r="WXA69" s="12"/>
      <c r="WXB69" s="11"/>
      <c r="WXC69" s="12"/>
      <c r="WXD69" s="12"/>
      <c r="WXE69" s="12"/>
      <c r="WXF69" s="12"/>
      <c r="WXG69" s="11"/>
      <c r="WXH69" s="12"/>
      <c r="WXI69" s="12"/>
      <c r="WXJ69" s="12"/>
      <c r="WXK69" s="12"/>
      <c r="WXL69" s="11"/>
      <c r="WXM69" s="12"/>
      <c r="WXN69" s="12"/>
      <c r="WXO69" s="12"/>
      <c r="WXP69" s="12"/>
      <c r="WXQ69" s="11"/>
      <c r="WXR69" s="12"/>
      <c r="WXS69" s="12"/>
      <c r="WXT69" s="12"/>
      <c r="WXU69" s="12"/>
      <c r="WXV69" s="11"/>
      <c r="WXW69" s="12"/>
      <c r="WXX69" s="12"/>
      <c r="WXY69" s="12"/>
      <c r="WXZ69" s="12"/>
      <c r="WYA69" s="11"/>
      <c r="WYB69" s="12"/>
      <c r="WYC69" s="12"/>
      <c r="WYD69" s="12"/>
      <c r="WYE69" s="12"/>
      <c r="WYF69" s="11"/>
      <c r="WYG69" s="12"/>
      <c r="WYH69" s="12"/>
      <c r="WYI69" s="12"/>
      <c r="WYJ69" s="12"/>
      <c r="WYK69" s="11"/>
      <c r="WYL69" s="12"/>
      <c r="WYM69" s="12"/>
      <c r="WYN69" s="12"/>
      <c r="WYO69" s="12"/>
      <c r="WYP69" s="11"/>
      <c r="WYQ69" s="12"/>
      <c r="WYR69" s="12"/>
      <c r="WYS69" s="12"/>
      <c r="WYT69" s="12"/>
      <c r="WYU69" s="11"/>
      <c r="WYV69" s="12"/>
      <c r="WYW69" s="12"/>
      <c r="WYX69" s="12"/>
      <c r="WYY69" s="12"/>
      <c r="WYZ69" s="11"/>
      <c r="WZA69" s="12"/>
      <c r="WZB69" s="12"/>
      <c r="WZC69" s="12"/>
      <c r="WZD69" s="12"/>
      <c r="WZE69" s="11"/>
      <c r="WZF69" s="12"/>
      <c r="WZG69" s="12"/>
      <c r="WZH69" s="12"/>
      <c r="WZI69" s="12"/>
      <c r="WZJ69" s="11"/>
      <c r="WZK69" s="12"/>
      <c r="WZL69" s="12"/>
      <c r="WZM69" s="12"/>
      <c r="WZN69" s="12"/>
      <c r="WZO69" s="11"/>
      <c r="WZP69" s="12"/>
      <c r="WZQ69" s="12"/>
      <c r="WZR69" s="12"/>
      <c r="WZS69" s="12"/>
      <c r="WZT69" s="11"/>
      <c r="WZU69" s="12"/>
      <c r="WZV69" s="12"/>
      <c r="WZW69" s="12"/>
      <c r="WZX69" s="12"/>
      <c r="WZY69" s="11"/>
      <c r="WZZ69" s="12"/>
      <c r="XAA69" s="12"/>
      <c r="XAB69" s="12"/>
      <c r="XAC69" s="12"/>
      <c r="XAD69" s="11"/>
      <c r="XAE69" s="12"/>
      <c r="XAF69" s="12"/>
      <c r="XAG69" s="12"/>
      <c r="XAH69" s="12"/>
      <c r="XAI69" s="11"/>
      <c r="XAJ69" s="12"/>
      <c r="XAK69" s="12"/>
      <c r="XAL69" s="12"/>
      <c r="XAM69" s="12"/>
      <c r="XAN69" s="11"/>
      <c r="XAO69" s="12"/>
      <c r="XAP69" s="12"/>
      <c r="XAQ69" s="12"/>
      <c r="XAR69" s="12"/>
      <c r="XAS69" s="11"/>
      <c r="XAT69" s="12"/>
      <c r="XAU69" s="12"/>
      <c r="XAV69" s="12"/>
      <c r="XAW69" s="12"/>
      <c r="XAX69" s="11"/>
      <c r="XAY69" s="12"/>
      <c r="XAZ69" s="12"/>
      <c r="XBA69" s="12"/>
      <c r="XBB69" s="12"/>
      <c r="XBC69" s="11"/>
      <c r="XBD69" s="12"/>
      <c r="XBE69" s="12"/>
      <c r="XBF69" s="12"/>
      <c r="XBG69" s="12"/>
      <c r="XBH69" s="11"/>
      <c r="XBI69" s="12"/>
      <c r="XBJ69" s="12"/>
      <c r="XBK69" s="12"/>
      <c r="XBL69" s="12"/>
      <c r="XBM69" s="11"/>
      <c r="XBN69" s="12"/>
      <c r="XBO69" s="12"/>
      <c r="XBP69" s="12"/>
      <c r="XBQ69" s="12"/>
      <c r="XBR69" s="11"/>
      <c r="XBS69" s="12"/>
      <c r="XBT69" s="12"/>
      <c r="XBU69" s="12"/>
      <c r="XBV69" s="12"/>
      <c r="XBW69" s="11"/>
      <c r="XBX69" s="12"/>
      <c r="XBY69" s="12"/>
      <c r="XBZ69" s="12"/>
      <c r="XCA69" s="12"/>
      <c r="XCB69" s="11"/>
      <c r="XCC69" s="12"/>
      <c r="XCD69" s="12"/>
      <c r="XCE69" s="12"/>
      <c r="XCF69" s="12"/>
      <c r="XCG69" s="11"/>
      <c r="XCH69" s="12"/>
      <c r="XCI69" s="12"/>
      <c r="XCJ69" s="12"/>
      <c r="XCK69" s="12"/>
      <c r="XCL69" s="11"/>
      <c r="XCM69" s="12"/>
      <c r="XCN69" s="12"/>
      <c r="XCO69" s="12"/>
      <c r="XCP69" s="12"/>
      <c r="XCQ69" s="11"/>
      <c r="XCR69" s="12"/>
      <c r="XCS69" s="12"/>
      <c r="XCT69" s="12"/>
      <c r="XCU69" s="12"/>
      <c r="XCV69" s="11"/>
      <c r="XCW69" s="12"/>
      <c r="XCX69" s="12"/>
      <c r="XCY69" s="12"/>
      <c r="XCZ69" s="12"/>
      <c r="XDA69" s="11"/>
      <c r="XDB69" s="12"/>
      <c r="XDC69" s="12"/>
      <c r="XDD69" s="12"/>
      <c r="XDE69" s="12"/>
      <c r="XDF69" s="11"/>
      <c r="XDG69" s="12"/>
      <c r="XDH69" s="12"/>
      <c r="XDI69" s="12"/>
      <c r="XDJ69" s="12"/>
      <c r="XDK69" s="11"/>
      <c r="XDL69" s="12"/>
      <c r="XDM69" s="12"/>
      <c r="XDN69" s="12"/>
      <c r="XDO69" s="12"/>
      <c r="XDP69" s="11"/>
      <c r="XDQ69" s="12"/>
      <c r="XDR69" s="12"/>
      <c r="XDS69" s="12"/>
      <c r="XDT69" s="12"/>
      <c r="XDU69" s="11"/>
      <c r="XDV69" s="12"/>
      <c r="XDW69" s="12"/>
      <c r="XDX69" s="12"/>
      <c r="XDY69" s="12"/>
      <c r="XDZ69" s="11"/>
      <c r="XEA69" s="12"/>
      <c r="XEB69" s="12"/>
      <c r="XEC69" s="12"/>
      <c r="XED69" s="12"/>
      <c r="XEE69" s="11"/>
      <c r="XEF69" s="12"/>
      <c r="XEG69" s="12"/>
      <c r="XEH69" s="12"/>
      <c r="XEI69" s="12"/>
      <c r="XEJ69" s="11"/>
      <c r="XEK69" s="12"/>
      <c r="XEL69" s="12"/>
      <c r="XEM69" s="12"/>
      <c r="XEN69" s="12"/>
      <c r="XEO69" s="11"/>
      <c r="XEP69" s="12"/>
      <c r="XEQ69" s="12"/>
      <c r="XER69" s="12"/>
      <c r="XES69" s="12"/>
      <c r="XET69" s="11"/>
      <c r="XEU69" s="12"/>
      <c r="XEV69" s="12"/>
      <c r="XEW69" s="12"/>
      <c r="XEX69" s="12"/>
      <c r="XEY69" s="11"/>
      <c r="XEZ69" s="12"/>
      <c r="XFA69" s="12"/>
      <c r="XFB69" s="12"/>
      <c r="XFC69" s="12"/>
      <c r="XFD69" s="11"/>
    </row>
    <row r="70" spans="1:16384">
      <c r="A70" t="s">
        <v>7</v>
      </c>
      <c r="B70" s="2">
        <v>0.24817600000000001</v>
      </c>
      <c r="C70" s="2">
        <v>0.207263</v>
      </c>
      <c r="D70" s="2">
        <v>0.26888800000000002</v>
      </c>
      <c r="E70" s="2"/>
      <c r="F70" s="16">
        <f t="shared" si="26"/>
        <v>0.72432700000000005</v>
      </c>
      <c r="H70" s="2">
        <v>0</v>
      </c>
      <c r="I70" s="2">
        <v>0</v>
      </c>
      <c r="J70" s="2">
        <v>0</v>
      </c>
      <c r="K70" s="2"/>
      <c r="L70" s="16">
        <f t="shared" si="27"/>
        <v>0</v>
      </c>
      <c r="N70" s="2">
        <v>3.9622999999999998E-2</v>
      </c>
      <c r="O70" s="2">
        <v>3.9622999999999998E-2</v>
      </c>
      <c r="P70" s="2">
        <v>3.9622999999999998E-2</v>
      </c>
      <c r="Q70" s="2"/>
      <c r="R70" s="16">
        <f t="shared" si="28"/>
        <v>0.118869</v>
      </c>
    </row>
    <row r="71" spans="1:16384">
      <c r="A71" t="s">
        <v>8</v>
      </c>
      <c r="B71" s="2">
        <v>0.70255787093000577</v>
      </c>
      <c r="C71" s="2">
        <v>0.74670968344558997</v>
      </c>
      <c r="D71" s="2">
        <v>0.7298278009773661</v>
      </c>
      <c r="E71" s="2">
        <v>0.80304177947431388</v>
      </c>
      <c r="F71" s="16">
        <f t="shared" si="26"/>
        <v>2.9821371348272758</v>
      </c>
      <c r="H71" s="2">
        <v>0.67788924307731313</v>
      </c>
      <c r="I71" s="2">
        <v>0.81807003288417413</v>
      </c>
      <c r="J71" s="2">
        <v>0.90220516842629406</v>
      </c>
      <c r="K71" s="2">
        <v>1.1773607944650186</v>
      </c>
      <c r="L71" s="16">
        <f t="shared" si="27"/>
        <v>3.5755252388527996</v>
      </c>
      <c r="N71" s="2">
        <v>0.26027021917339127</v>
      </c>
      <c r="O71" s="2">
        <v>0.26237308739002341</v>
      </c>
      <c r="P71" s="2">
        <v>0.25895205714795366</v>
      </c>
      <c r="Q71" s="2">
        <v>0.30382066336648639</v>
      </c>
      <c r="R71" s="16">
        <f t="shared" si="28"/>
        <v>1.0854160270778546</v>
      </c>
    </row>
    <row r="72" spans="1:16384">
      <c r="A72" t="s">
        <v>9</v>
      </c>
      <c r="B72" s="2">
        <v>0.96156543032484587</v>
      </c>
      <c r="C72" s="2">
        <v>0.8396247357520833</v>
      </c>
      <c r="D72" s="2">
        <v>0.71361441894948852</v>
      </c>
      <c r="E72" s="2">
        <v>0.7558103116447642</v>
      </c>
      <c r="F72" s="16">
        <f t="shared" si="26"/>
        <v>3.2706148966711819</v>
      </c>
      <c r="H72" s="2">
        <v>0.64420031566513447</v>
      </c>
      <c r="I72" s="2">
        <v>0.7757318934182168</v>
      </c>
      <c r="J72" s="2">
        <v>0.72146915564728475</v>
      </c>
      <c r="K72" s="2">
        <v>0.79814173014074719</v>
      </c>
      <c r="L72" s="16">
        <f t="shared" si="27"/>
        <v>2.9395430948713832</v>
      </c>
      <c r="N72" s="2">
        <v>0.28638112278318278</v>
      </c>
      <c r="O72" s="2">
        <v>0.2732267248708441</v>
      </c>
      <c r="P72" s="2">
        <v>0.22776149387042294</v>
      </c>
      <c r="Q72" s="2">
        <v>0.23008541733220084</v>
      </c>
      <c r="R72" s="16">
        <f t="shared" si="28"/>
        <v>1.0174547588566507</v>
      </c>
    </row>
    <row r="73" spans="1:16384">
      <c r="A73" t="s">
        <v>10</v>
      </c>
      <c r="B73" s="2">
        <v>0.27784701238514514</v>
      </c>
      <c r="C73" s="2">
        <v>0.38239448772547724</v>
      </c>
      <c r="D73" s="2">
        <v>0.31853247480258617</v>
      </c>
      <c r="E73" s="2">
        <v>0.35592562695541852</v>
      </c>
      <c r="F73" s="16">
        <f t="shared" si="26"/>
        <v>1.334699601868627</v>
      </c>
      <c r="H73" s="2">
        <v>0.50705177014536873</v>
      </c>
      <c r="I73" s="2">
        <v>0.6225288067428949</v>
      </c>
      <c r="J73" s="2">
        <v>0.60780235161476048</v>
      </c>
      <c r="K73" s="2">
        <v>0.721766601813016</v>
      </c>
      <c r="L73" s="16">
        <f t="shared" si="27"/>
        <v>2.45914953031604</v>
      </c>
      <c r="N73" s="2">
        <v>0.1278715447525246</v>
      </c>
      <c r="O73" s="2">
        <v>0.16953465149067529</v>
      </c>
      <c r="P73" s="2">
        <v>0.13856190680042715</v>
      </c>
      <c r="Q73" s="2">
        <v>0.15409297623998902</v>
      </c>
      <c r="R73" s="16">
        <f t="shared" si="28"/>
        <v>0.59006107928361606</v>
      </c>
    </row>
    <row r="74" spans="1:16384">
      <c r="A74" t="s">
        <v>12</v>
      </c>
      <c r="B74" s="2">
        <v>6.6400000000000001E-2</v>
      </c>
      <c r="C74" s="2">
        <v>0.1057</v>
      </c>
      <c r="D74" s="2">
        <v>0.24940000000000001</v>
      </c>
      <c r="E74" s="2">
        <v>0.21229999999999999</v>
      </c>
      <c r="F74" s="16">
        <f t="shared" si="26"/>
        <v>0.63379999999999992</v>
      </c>
      <c r="H74" s="2">
        <v>0.31740000000000002</v>
      </c>
      <c r="I74" s="2">
        <v>0.61099999999999999</v>
      </c>
      <c r="J74" s="2">
        <v>0.68379999999999996</v>
      </c>
      <c r="K74" s="2">
        <v>0.49530000000000002</v>
      </c>
      <c r="L74" s="16">
        <f t="shared" si="27"/>
        <v>2.1074999999999999</v>
      </c>
      <c r="N74" s="2">
        <v>3.8300000000000001E-2</v>
      </c>
      <c r="O74" s="2">
        <v>0.1033</v>
      </c>
      <c r="P74" s="2">
        <v>0.12959999999999999</v>
      </c>
      <c r="Q74" s="2">
        <v>0.14050000000000001</v>
      </c>
      <c r="R74" s="16">
        <f t="shared" si="28"/>
        <v>0.41170000000000001</v>
      </c>
    </row>
    <row r="75" spans="1:16384">
      <c r="A75" t="s">
        <v>11</v>
      </c>
      <c r="B75" s="2">
        <v>0.25090000000000001</v>
      </c>
      <c r="C75" s="2">
        <v>0.37659999999999999</v>
      </c>
      <c r="D75" s="2">
        <v>0.62369999999999992</v>
      </c>
      <c r="E75" s="2">
        <v>0.72230000000000005</v>
      </c>
      <c r="F75" s="16">
        <f t="shared" si="26"/>
        <v>1.9735</v>
      </c>
      <c r="H75" s="2">
        <v>0.70390000000000008</v>
      </c>
      <c r="I75" s="2">
        <v>1.0158</v>
      </c>
      <c r="J75" s="2">
        <v>1.0214000000000001</v>
      </c>
      <c r="K75" s="2">
        <v>0.76040000000000008</v>
      </c>
      <c r="L75" s="16">
        <f t="shared" si="27"/>
        <v>3.5015000000000005</v>
      </c>
      <c r="N75" s="2">
        <v>0.15380000000000002</v>
      </c>
      <c r="O75" s="2">
        <v>0.24399999999999999</v>
      </c>
      <c r="P75" s="2">
        <v>0.3785</v>
      </c>
      <c r="Q75" s="2">
        <v>0.51</v>
      </c>
      <c r="R75" s="16">
        <f t="shared" si="28"/>
        <v>1.2863</v>
      </c>
    </row>
    <row r="76" spans="1:16384">
      <c r="A76" s="11" t="s">
        <v>181</v>
      </c>
      <c r="B76" s="12">
        <v>0</v>
      </c>
      <c r="C76" s="12">
        <v>0</v>
      </c>
      <c r="D76" s="12">
        <v>0</v>
      </c>
      <c r="E76" s="12"/>
      <c r="F76" s="17">
        <f t="shared" si="26"/>
        <v>0</v>
      </c>
      <c r="G76" s="11"/>
      <c r="H76" s="12">
        <v>0</v>
      </c>
      <c r="I76" s="12">
        <v>0</v>
      </c>
      <c r="J76" s="12">
        <v>0</v>
      </c>
      <c r="K76" s="12"/>
      <c r="L76" s="17">
        <f t="shared" si="27"/>
        <v>0</v>
      </c>
      <c r="M76" s="11"/>
      <c r="N76" s="12">
        <v>0</v>
      </c>
      <c r="O76" s="12">
        <v>0</v>
      </c>
      <c r="P76" s="12">
        <v>0</v>
      </c>
      <c r="Q76" s="12"/>
      <c r="R76" s="17">
        <f t="shared" si="28"/>
        <v>0</v>
      </c>
      <c r="S76" s="11"/>
      <c r="T76" s="12"/>
      <c r="U76" s="12"/>
      <c r="V76" s="12"/>
      <c r="W76" s="12"/>
      <c r="X76" s="11"/>
      <c r="Y76" s="12"/>
      <c r="Z76" s="12"/>
      <c r="AA76" s="12"/>
      <c r="AB76" s="12"/>
      <c r="AC76" s="11"/>
      <c r="AD76" s="12"/>
      <c r="AE76" s="12"/>
      <c r="AF76" s="12"/>
      <c r="AG76" s="12"/>
      <c r="AH76" s="11"/>
      <c r="AI76" s="12"/>
      <c r="AJ76" s="12"/>
      <c r="AK76" s="12"/>
      <c r="AL76" s="12"/>
      <c r="AM76" s="11"/>
      <c r="AN76" s="12"/>
      <c r="AO76" s="12"/>
      <c r="AP76" s="12"/>
      <c r="AQ76" s="12"/>
      <c r="AR76" s="11"/>
      <c r="AS76" s="12"/>
      <c r="AT76" s="12"/>
      <c r="AU76" s="12"/>
      <c r="AV76" s="12"/>
      <c r="AW76" s="11"/>
      <c r="AX76" s="12"/>
      <c r="AY76" s="12"/>
      <c r="AZ76" s="12"/>
      <c r="BA76" s="12"/>
      <c r="BB76" s="11"/>
      <c r="BC76" s="12"/>
      <c r="BD76" s="12"/>
      <c r="BE76" s="12"/>
      <c r="BF76" s="12"/>
      <c r="BG76" s="11"/>
      <c r="BH76" s="12"/>
      <c r="BI76" s="12"/>
      <c r="BJ76" s="12"/>
      <c r="BK76" s="12"/>
      <c r="BL76" s="11"/>
      <c r="BM76" s="12"/>
      <c r="BN76" s="12"/>
      <c r="BO76" s="12"/>
      <c r="BP76" s="12"/>
      <c r="BQ76" s="11"/>
      <c r="BR76" s="12"/>
      <c r="BS76" s="12"/>
      <c r="BT76" s="12"/>
      <c r="BU76" s="12"/>
      <c r="BV76" s="11"/>
      <c r="BW76" s="12"/>
      <c r="BX76" s="12"/>
      <c r="BY76" s="12"/>
      <c r="BZ76" s="12"/>
      <c r="CA76" s="11"/>
      <c r="CB76" s="12"/>
      <c r="CC76" s="12"/>
      <c r="CD76" s="12"/>
      <c r="CE76" s="12"/>
      <c r="CF76" s="11"/>
      <c r="CG76" s="12"/>
      <c r="CH76" s="12"/>
      <c r="CI76" s="12"/>
      <c r="CJ76" s="12"/>
      <c r="CK76" s="11"/>
      <c r="CL76" s="12"/>
      <c r="CM76" s="12"/>
      <c r="CN76" s="12"/>
      <c r="CO76" s="12"/>
      <c r="CP76" s="11"/>
      <c r="CQ76" s="12"/>
      <c r="CR76" s="12"/>
      <c r="CS76" s="12"/>
      <c r="CT76" s="12"/>
      <c r="CU76" s="11"/>
      <c r="CV76" s="12"/>
      <c r="CW76" s="12"/>
      <c r="CX76" s="12"/>
      <c r="CY76" s="12"/>
      <c r="CZ76" s="11"/>
      <c r="DA76" s="12"/>
      <c r="DB76" s="12"/>
      <c r="DC76" s="12"/>
      <c r="DD76" s="12"/>
      <c r="DE76" s="11"/>
      <c r="DF76" s="12"/>
      <c r="DG76" s="12"/>
      <c r="DH76" s="12"/>
      <c r="DI76" s="12"/>
      <c r="DJ76" s="11"/>
      <c r="DK76" s="12"/>
      <c r="DL76" s="12"/>
      <c r="DM76" s="12"/>
      <c r="DN76" s="12"/>
      <c r="DO76" s="11"/>
      <c r="DP76" s="12"/>
      <c r="DQ76" s="12"/>
      <c r="DR76" s="12"/>
      <c r="DS76" s="12"/>
      <c r="DT76" s="11"/>
      <c r="DU76" s="12"/>
      <c r="DV76" s="12"/>
      <c r="DW76" s="12"/>
      <c r="DX76" s="12"/>
      <c r="DY76" s="11"/>
      <c r="DZ76" s="12"/>
      <c r="EA76" s="12"/>
      <c r="EB76" s="12"/>
      <c r="EC76" s="12"/>
      <c r="ED76" s="11"/>
      <c r="EE76" s="12"/>
      <c r="EF76" s="12"/>
      <c r="EG76" s="12"/>
      <c r="EH76" s="12"/>
      <c r="EI76" s="11"/>
      <c r="EJ76" s="12"/>
      <c r="EK76" s="12"/>
      <c r="EL76" s="12"/>
      <c r="EM76" s="12"/>
      <c r="EN76" s="11"/>
      <c r="EO76" s="12"/>
      <c r="EP76" s="12"/>
      <c r="EQ76" s="12"/>
      <c r="ER76" s="12"/>
      <c r="ES76" s="11"/>
      <c r="ET76" s="12"/>
      <c r="EU76" s="12"/>
      <c r="EV76" s="12"/>
      <c r="EW76" s="12"/>
      <c r="EX76" s="11"/>
      <c r="EY76" s="12"/>
      <c r="EZ76" s="12"/>
      <c r="FA76" s="12"/>
      <c r="FB76" s="12"/>
      <c r="FC76" s="11"/>
      <c r="FD76" s="12"/>
      <c r="FE76" s="12"/>
      <c r="FF76" s="12"/>
      <c r="FG76" s="12"/>
      <c r="FH76" s="11"/>
      <c r="FI76" s="12"/>
      <c r="FJ76" s="12"/>
      <c r="FK76" s="12"/>
      <c r="FL76" s="12"/>
      <c r="FM76" s="11"/>
      <c r="FN76" s="12"/>
      <c r="FO76" s="12"/>
      <c r="FP76" s="12"/>
      <c r="FQ76" s="12"/>
      <c r="FR76" s="11"/>
      <c r="FS76" s="12"/>
      <c r="FT76" s="12"/>
      <c r="FU76" s="12"/>
      <c r="FV76" s="12"/>
      <c r="FW76" s="11"/>
      <c r="FX76" s="12"/>
      <c r="FY76" s="12"/>
      <c r="FZ76" s="12"/>
      <c r="GA76" s="12"/>
      <c r="GB76" s="11"/>
      <c r="GC76" s="12"/>
      <c r="GD76" s="12"/>
      <c r="GE76" s="12"/>
      <c r="GF76" s="12"/>
      <c r="GG76" s="11"/>
      <c r="GH76" s="12"/>
      <c r="GI76" s="12"/>
      <c r="GJ76" s="12"/>
      <c r="GK76" s="12"/>
      <c r="GL76" s="11"/>
      <c r="GM76" s="12"/>
      <c r="GN76" s="12"/>
      <c r="GO76" s="12"/>
      <c r="GP76" s="12"/>
      <c r="GQ76" s="11"/>
      <c r="GR76" s="12"/>
      <c r="GS76" s="12"/>
      <c r="GT76" s="12"/>
      <c r="GU76" s="12"/>
      <c r="GV76" s="11"/>
      <c r="GW76" s="12"/>
      <c r="GX76" s="12"/>
      <c r="GY76" s="12"/>
      <c r="GZ76" s="12"/>
      <c r="HA76" s="11"/>
      <c r="HB76" s="12"/>
      <c r="HC76" s="12"/>
      <c r="HD76" s="12"/>
      <c r="HE76" s="12"/>
      <c r="HF76" s="11"/>
      <c r="HG76" s="12"/>
      <c r="HH76" s="12"/>
      <c r="HI76" s="12"/>
      <c r="HJ76" s="12"/>
      <c r="HK76" s="11"/>
      <c r="HL76" s="12"/>
      <c r="HM76" s="12"/>
      <c r="HN76" s="12"/>
      <c r="HO76" s="12"/>
      <c r="HP76" s="11"/>
      <c r="HQ76" s="12"/>
      <c r="HR76" s="12"/>
      <c r="HS76" s="12"/>
      <c r="HT76" s="12"/>
      <c r="HU76" s="11"/>
      <c r="HV76" s="12"/>
      <c r="HW76" s="12"/>
      <c r="HX76" s="12"/>
      <c r="HY76" s="12"/>
      <c r="HZ76" s="11"/>
      <c r="IA76" s="12"/>
      <c r="IB76" s="12"/>
      <c r="IC76" s="12"/>
      <c r="ID76" s="12"/>
      <c r="IE76" s="11"/>
      <c r="IF76" s="12"/>
      <c r="IG76" s="12"/>
      <c r="IH76" s="12"/>
      <c r="II76" s="12"/>
      <c r="IJ76" s="11"/>
      <c r="IK76" s="12"/>
      <c r="IL76" s="12"/>
      <c r="IM76" s="12"/>
      <c r="IN76" s="12"/>
      <c r="IO76" s="11"/>
      <c r="IP76" s="12"/>
      <c r="IQ76" s="12"/>
      <c r="IR76" s="12"/>
      <c r="IS76" s="12"/>
      <c r="IT76" s="11"/>
      <c r="IU76" s="12"/>
      <c r="IV76" s="12"/>
      <c r="IW76" s="12"/>
      <c r="IX76" s="12"/>
      <c r="IY76" s="11"/>
      <c r="IZ76" s="12"/>
      <c r="JA76" s="12"/>
      <c r="JB76" s="12"/>
      <c r="JC76" s="12"/>
      <c r="JD76" s="11"/>
      <c r="JE76" s="12"/>
      <c r="JF76" s="12"/>
      <c r="JG76" s="12"/>
      <c r="JH76" s="12"/>
      <c r="JI76" s="11"/>
      <c r="JJ76" s="12"/>
      <c r="JK76" s="12"/>
      <c r="JL76" s="12"/>
      <c r="JM76" s="12"/>
      <c r="JN76" s="11"/>
      <c r="JO76" s="12"/>
      <c r="JP76" s="12"/>
      <c r="JQ76" s="12"/>
      <c r="JR76" s="12"/>
      <c r="JS76" s="11"/>
      <c r="JT76" s="12"/>
      <c r="JU76" s="12"/>
      <c r="JV76" s="12"/>
      <c r="JW76" s="12"/>
      <c r="JX76" s="11"/>
      <c r="JY76" s="12"/>
      <c r="JZ76" s="12"/>
      <c r="KA76" s="12"/>
      <c r="KB76" s="12"/>
      <c r="KC76" s="11"/>
      <c r="KD76" s="12"/>
      <c r="KE76" s="12"/>
      <c r="KF76" s="12"/>
      <c r="KG76" s="12"/>
      <c r="KH76" s="11"/>
      <c r="KI76" s="12"/>
      <c r="KJ76" s="12"/>
      <c r="KK76" s="12"/>
      <c r="KL76" s="12"/>
      <c r="KM76" s="11"/>
      <c r="KN76" s="12"/>
      <c r="KO76" s="12"/>
      <c r="KP76" s="12"/>
      <c r="KQ76" s="12"/>
      <c r="KR76" s="11"/>
      <c r="KS76" s="12"/>
      <c r="KT76" s="12"/>
      <c r="KU76" s="12"/>
      <c r="KV76" s="12"/>
      <c r="KW76" s="11"/>
      <c r="KX76" s="12"/>
      <c r="KY76" s="12"/>
      <c r="KZ76" s="12"/>
      <c r="LA76" s="12"/>
      <c r="LB76" s="11"/>
      <c r="LC76" s="12"/>
      <c r="LD76" s="12"/>
      <c r="LE76" s="12"/>
      <c r="LF76" s="12"/>
      <c r="LG76" s="11"/>
      <c r="LH76" s="12"/>
      <c r="LI76" s="12"/>
      <c r="LJ76" s="12"/>
      <c r="LK76" s="12"/>
      <c r="LL76" s="11"/>
      <c r="LM76" s="12"/>
      <c r="LN76" s="12"/>
      <c r="LO76" s="12"/>
      <c r="LP76" s="12"/>
      <c r="LQ76" s="11"/>
      <c r="LR76" s="12"/>
      <c r="LS76" s="12"/>
      <c r="LT76" s="12"/>
      <c r="LU76" s="12"/>
      <c r="LV76" s="11"/>
      <c r="LW76" s="12"/>
      <c r="LX76" s="12"/>
      <c r="LY76" s="12"/>
      <c r="LZ76" s="12"/>
      <c r="MA76" s="11"/>
      <c r="MB76" s="12"/>
      <c r="MC76" s="12"/>
      <c r="MD76" s="12"/>
      <c r="ME76" s="12"/>
      <c r="MF76" s="11"/>
      <c r="MG76" s="12"/>
      <c r="MH76" s="12"/>
      <c r="MI76" s="12"/>
      <c r="MJ76" s="12"/>
      <c r="MK76" s="11"/>
      <c r="ML76" s="12"/>
      <c r="MM76" s="12"/>
      <c r="MN76" s="12"/>
      <c r="MO76" s="12"/>
      <c r="MP76" s="11"/>
      <c r="MQ76" s="12"/>
      <c r="MR76" s="12"/>
      <c r="MS76" s="12"/>
      <c r="MT76" s="12"/>
      <c r="MU76" s="11"/>
      <c r="MV76" s="12"/>
      <c r="MW76" s="12"/>
      <c r="MX76" s="12"/>
      <c r="MY76" s="12"/>
      <c r="MZ76" s="11"/>
      <c r="NA76" s="12"/>
      <c r="NB76" s="12"/>
      <c r="NC76" s="12"/>
      <c r="ND76" s="12"/>
      <c r="NE76" s="11"/>
      <c r="NF76" s="12"/>
      <c r="NG76" s="12"/>
      <c r="NH76" s="12"/>
      <c r="NI76" s="12"/>
      <c r="NJ76" s="11"/>
      <c r="NK76" s="12"/>
      <c r="NL76" s="12"/>
      <c r="NM76" s="12"/>
      <c r="NN76" s="12"/>
      <c r="NO76" s="11"/>
      <c r="NP76" s="12"/>
      <c r="NQ76" s="12"/>
      <c r="NR76" s="12"/>
      <c r="NS76" s="12"/>
      <c r="NT76" s="11"/>
      <c r="NU76" s="12"/>
      <c r="NV76" s="12"/>
      <c r="NW76" s="12"/>
      <c r="NX76" s="12"/>
      <c r="NY76" s="11"/>
      <c r="NZ76" s="12"/>
      <c r="OA76" s="12"/>
      <c r="OB76" s="12"/>
      <c r="OC76" s="12"/>
      <c r="OD76" s="11"/>
      <c r="OE76" s="12"/>
      <c r="OF76" s="12"/>
      <c r="OG76" s="12"/>
      <c r="OH76" s="12"/>
      <c r="OI76" s="11"/>
      <c r="OJ76" s="12"/>
      <c r="OK76" s="12"/>
      <c r="OL76" s="12"/>
      <c r="OM76" s="12"/>
      <c r="ON76" s="11"/>
      <c r="OO76" s="12"/>
      <c r="OP76" s="12"/>
      <c r="OQ76" s="12"/>
      <c r="OR76" s="12"/>
      <c r="OS76" s="11"/>
      <c r="OT76" s="12"/>
      <c r="OU76" s="12"/>
      <c r="OV76" s="12"/>
      <c r="OW76" s="12"/>
      <c r="OX76" s="11"/>
      <c r="OY76" s="12"/>
      <c r="OZ76" s="12"/>
      <c r="PA76" s="12"/>
      <c r="PB76" s="12"/>
      <c r="PC76" s="11"/>
      <c r="PD76" s="12"/>
      <c r="PE76" s="12"/>
      <c r="PF76" s="12"/>
      <c r="PG76" s="12"/>
      <c r="PH76" s="11"/>
      <c r="PI76" s="12"/>
      <c r="PJ76" s="12"/>
      <c r="PK76" s="12"/>
      <c r="PL76" s="12"/>
      <c r="PM76" s="11"/>
      <c r="PN76" s="12"/>
      <c r="PO76" s="12"/>
      <c r="PP76" s="12"/>
      <c r="PQ76" s="12"/>
      <c r="PR76" s="11"/>
      <c r="PS76" s="12"/>
      <c r="PT76" s="12"/>
      <c r="PU76" s="12"/>
      <c r="PV76" s="12"/>
      <c r="PW76" s="11"/>
      <c r="PX76" s="12"/>
      <c r="PY76" s="12"/>
      <c r="PZ76" s="12"/>
      <c r="QA76" s="12"/>
      <c r="QB76" s="11"/>
      <c r="QC76" s="12"/>
      <c r="QD76" s="12"/>
      <c r="QE76" s="12"/>
      <c r="QF76" s="12"/>
      <c r="QG76" s="11"/>
      <c r="QH76" s="12"/>
      <c r="QI76" s="12"/>
      <c r="QJ76" s="12"/>
      <c r="QK76" s="12"/>
      <c r="QL76" s="11"/>
      <c r="QM76" s="12"/>
      <c r="QN76" s="12"/>
      <c r="QO76" s="12"/>
      <c r="QP76" s="12"/>
      <c r="QQ76" s="11"/>
      <c r="QR76" s="12"/>
      <c r="QS76" s="12"/>
      <c r="QT76" s="12"/>
      <c r="QU76" s="12"/>
      <c r="QV76" s="11"/>
      <c r="QW76" s="12"/>
      <c r="QX76" s="12"/>
      <c r="QY76" s="12"/>
      <c r="QZ76" s="12"/>
      <c r="RA76" s="11"/>
      <c r="RB76" s="12"/>
      <c r="RC76" s="12"/>
      <c r="RD76" s="12"/>
      <c r="RE76" s="12"/>
      <c r="RF76" s="11"/>
      <c r="RG76" s="12"/>
      <c r="RH76" s="12"/>
      <c r="RI76" s="12"/>
      <c r="RJ76" s="12"/>
      <c r="RK76" s="11"/>
      <c r="RL76" s="12"/>
      <c r="RM76" s="12"/>
      <c r="RN76" s="12"/>
      <c r="RO76" s="12"/>
      <c r="RP76" s="11"/>
      <c r="RQ76" s="12"/>
      <c r="RR76" s="12"/>
      <c r="RS76" s="12"/>
      <c r="RT76" s="12"/>
      <c r="RU76" s="11"/>
      <c r="RV76" s="12"/>
      <c r="RW76" s="12"/>
      <c r="RX76" s="12"/>
      <c r="RY76" s="12"/>
      <c r="RZ76" s="11"/>
      <c r="SA76" s="12"/>
      <c r="SB76" s="12"/>
      <c r="SC76" s="12"/>
      <c r="SD76" s="12"/>
      <c r="SE76" s="11"/>
      <c r="SF76" s="12"/>
      <c r="SG76" s="12"/>
      <c r="SH76" s="12"/>
      <c r="SI76" s="12"/>
      <c r="SJ76" s="11"/>
      <c r="SK76" s="12"/>
      <c r="SL76" s="12"/>
      <c r="SM76" s="12"/>
      <c r="SN76" s="12"/>
      <c r="SO76" s="11"/>
      <c r="SP76" s="12"/>
      <c r="SQ76" s="12"/>
      <c r="SR76" s="12"/>
      <c r="SS76" s="12"/>
      <c r="ST76" s="11"/>
      <c r="SU76" s="12"/>
      <c r="SV76" s="12"/>
      <c r="SW76" s="12"/>
      <c r="SX76" s="12"/>
      <c r="SY76" s="11"/>
      <c r="SZ76" s="12"/>
      <c r="TA76" s="12"/>
      <c r="TB76" s="12"/>
      <c r="TC76" s="12"/>
      <c r="TD76" s="11"/>
      <c r="TE76" s="12"/>
      <c r="TF76" s="12"/>
      <c r="TG76" s="12"/>
      <c r="TH76" s="12"/>
      <c r="TI76" s="11"/>
      <c r="TJ76" s="12"/>
      <c r="TK76" s="12"/>
      <c r="TL76" s="12"/>
      <c r="TM76" s="12"/>
      <c r="TN76" s="11"/>
      <c r="TO76" s="12"/>
      <c r="TP76" s="12"/>
      <c r="TQ76" s="12"/>
      <c r="TR76" s="12"/>
      <c r="TS76" s="11"/>
      <c r="TT76" s="12"/>
      <c r="TU76" s="12"/>
      <c r="TV76" s="12"/>
      <c r="TW76" s="12"/>
      <c r="TX76" s="11"/>
      <c r="TY76" s="12"/>
      <c r="TZ76" s="12"/>
      <c r="UA76" s="12"/>
      <c r="UB76" s="12"/>
      <c r="UC76" s="11"/>
      <c r="UD76" s="12"/>
      <c r="UE76" s="12"/>
      <c r="UF76" s="12"/>
      <c r="UG76" s="12"/>
      <c r="UH76" s="11"/>
      <c r="UI76" s="12"/>
      <c r="UJ76" s="12"/>
      <c r="UK76" s="12"/>
      <c r="UL76" s="12"/>
      <c r="UM76" s="11"/>
      <c r="UN76" s="12"/>
      <c r="UO76" s="12"/>
      <c r="UP76" s="12"/>
      <c r="UQ76" s="12"/>
      <c r="UR76" s="11"/>
      <c r="US76" s="12"/>
      <c r="UT76" s="12"/>
      <c r="UU76" s="12"/>
      <c r="UV76" s="12"/>
      <c r="UW76" s="11"/>
      <c r="UX76" s="12"/>
      <c r="UY76" s="12"/>
      <c r="UZ76" s="12"/>
      <c r="VA76" s="12"/>
      <c r="VB76" s="11"/>
      <c r="VC76" s="12"/>
      <c r="VD76" s="12"/>
      <c r="VE76" s="12"/>
      <c r="VF76" s="12"/>
      <c r="VG76" s="11"/>
      <c r="VH76" s="12"/>
      <c r="VI76" s="12"/>
      <c r="VJ76" s="12"/>
      <c r="VK76" s="12"/>
      <c r="VL76" s="11"/>
      <c r="VM76" s="12"/>
      <c r="VN76" s="12"/>
      <c r="VO76" s="12"/>
      <c r="VP76" s="12"/>
      <c r="VQ76" s="11"/>
      <c r="VR76" s="12"/>
      <c r="VS76" s="12"/>
      <c r="VT76" s="12"/>
      <c r="VU76" s="12"/>
      <c r="VV76" s="11"/>
      <c r="VW76" s="12"/>
      <c r="VX76" s="12"/>
      <c r="VY76" s="12"/>
      <c r="VZ76" s="12"/>
      <c r="WA76" s="11"/>
      <c r="WB76" s="12"/>
      <c r="WC76" s="12"/>
      <c r="WD76" s="12"/>
      <c r="WE76" s="12"/>
      <c r="WF76" s="11"/>
      <c r="WG76" s="12"/>
      <c r="WH76" s="12"/>
      <c r="WI76" s="12"/>
      <c r="WJ76" s="12"/>
      <c r="WK76" s="11"/>
      <c r="WL76" s="12"/>
      <c r="WM76" s="12"/>
      <c r="WN76" s="12"/>
      <c r="WO76" s="12"/>
      <c r="WP76" s="11"/>
      <c r="WQ76" s="12"/>
      <c r="WR76" s="12"/>
      <c r="WS76" s="12"/>
      <c r="WT76" s="12"/>
      <c r="WU76" s="11"/>
      <c r="WV76" s="12"/>
      <c r="WW76" s="12"/>
      <c r="WX76" s="12"/>
      <c r="WY76" s="12"/>
      <c r="WZ76" s="11"/>
      <c r="XA76" s="12"/>
      <c r="XB76" s="12"/>
      <c r="XC76" s="12"/>
      <c r="XD76" s="12"/>
      <c r="XE76" s="11"/>
      <c r="XF76" s="12"/>
      <c r="XG76" s="12"/>
      <c r="XH76" s="12"/>
      <c r="XI76" s="12"/>
      <c r="XJ76" s="11"/>
      <c r="XK76" s="12"/>
      <c r="XL76" s="12"/>
      <c r="XM76" s="12"/>
      <c r="XN76" s="12"/>
      <c r="XO76" s="11"/>
      <c r="XP76" s="12"/>
      <c r="XQ76" s="12"/>
      <c r="XR76" s="12"/>
      <c r="XS76" s="12"/>
      <c r="XT76" s="11"/>
      <c r="XU76" s="12"/>
      <c r="XV76" s="12"/>
      <c r="XW76" s="12"/>
      <c r="XX76" s="12"/>
      <c r="XY76" s="11"/>
      <c r="XZ76" s="12"/>
      <c r="YA76" s="12"/>
      <c r="YB76" s="12"/>
      <c r="YC76" s="12"/>
      <c r="YD76" s="11"/>
      <c r="YE76" s="12"/>
      <c r="YF76" s="12"/>
      <c r="YG76" s="12"/>
      <c r="YH76" s="12"/>
      <c r="YI76" s="11"/>
      <c r="YJ76" s="12"/>
      <c r="YK76" s="12"/>
      <c r="YL76" s="12"/>
      <c r="YM76" s="12"/>
      <c r="YN76" s="11"/>
      <c r="YO76" s="12"/>
      <c r="YP76" s="12"/>
      <c r="YQ76" s="12"/>
      <c r="YR76" s="12"/>
      <c r="YS76" s="11"/>
      <c r="YT76" s="12"/>
      <c r="YU76" s="12"/>
      <c r="YV76" s="12"/>
      <c r="YW76" s="12"/>
      <c r="YX76" s="11"/>
      <c r="YY76" s="12"/>
      <c r="YZ76" s="12"/>
      <c r="ZA76" s="12"/>
      <c r="ZB76" s="12"/>
      <c r="ZC76" s="11"/>
      <c r="ZD76" s="12"/>
      <c r="ZE76" s="12"/>
      <c r="ZF76" s="12"/>
      <c r="ZG76" s="12"/>
      <c r="ZH76" s="11"/>
      <c r="ZI76" s="12"/>
      <c r="ZJ76" s="12"/>
      <c r="ZK76" s="12"/>
      <c r="ZL76" s="12"/>
      <c r="ZM76" s="11"/>
      <c r="ZN76" s="12"/>
      <c r="ZO76" s="12"/>
      <c r="ZP76" s="12"/>
      <c r="ZQ76" s="12"/>
      <c r="ZR76" s="11"/>
      <c r="ZS76" s="12"/>
      <c r="ZT76" s="12"/>
      <c r="ZU76" s="12"/>
      <c r="ZV76" s="12"/>
      <c r="ZW76" s="11"/>
      <c r="ZX76" s="12"/>
      <c r="ZY76" s="12"/>
      <c r="ZZ76" s="12"/>
      <c r="AAA76" s="12"/>
      <c r="AAB76" s="11"/>
      <c r="AAC76" s="12"/>
      <c r="AAD76" s="12"/>
      <c r="AAE76" s="12"/>
      <c r="AAF76" s="12"/>
      <c r="AAG76" s="11"/>
      <c r="AAH76" s="12"/>
      <c r="AAI76" s="12"/>
      <c r="AAJ76" s="12"/>
      <c r="AAK76" s="12"/>
      <c r="AAL76" s="11"/>
      <c r="AAM76" s="12"/>
      <c r="AAN76" s="12"/>
      <c r="AAO76" s="12"/>
      <c r="AAP76" s="12"/>
      <c r="AAQ76" s="11"/>
      <c r="AAR76" s="12"/>
      <c r="AAS76" s="12"/>
      <c r="AAT76" s="12"/>
      <c r="AAU76" s="12"/>
      <c r="AAV76" s="11"/>
      <c r="AAW76" s="12"/>
      <c r="AAX76" s="12"/>
      <c r="AAY76" s="12"/>
      <c r="AAZ76" s="12"/>
      <c r="ABA76" s="11"/>
      <c r="ABB76" s="12"/>
      <c r="ABC76" s="12"/>
      <c r="ABD76" s="12"/>
      <c r="ABE76" s="12"/>
      <c r="ABF76" s="11"/>
      <c r="ABG76" s="12"/>
      <c r="ABH76" s="12"/>
      <c r="ABI76" s="12"/>
      <c r="ABJ76" s="12"/>
      <c r="ABK76" s="11"/>
      <c r="ABL76" s="12"/>
      <c r="ABM76" s="12"/>
      <c r="ABN76" s="12"/>
      <c r="ABO76" s="12"/>
      <c r="ABP76" s="11"/>
      <c r="ABQ76" s="12"/>
      <c r="ABR76" s="12"/>
      <c r="ABS76" s="12"/>
      <c r="ABT76" s="12"/>
      <c r="ABU76" s="11"/>
      <c r="ABV76" s="12"/>
      <c r="ABW76" s="12"/>
      <c r="ABX76" s="12"/>
      <c r="ABY76" s="12"/>
      <c r="ABZ76" s="11"/>
      <c r="ACA76" s="12"/>
      <c r="ACB76" s="12"/>
      <c r="ACC76" s="12"/>
      <c r="ACD76" s="12"/>
      <c r="ACE76" s="11"/>
      <c r="ACF76" s="12"/>
      <c r="ACG76" s="12"/>
      <c r="ACH76" s="12"/>
      <c r="ACI76" s="12"/>
      <c r="ACJ76" s="11"/>
      <c r="ACK76" s="12"/>
      <c r="ACL76" s="12"/>
      <c r="ACM76" s="12"/>
      <c r="ACN76" s="12"/>
      <c r="ACO76" s="11"/>
      <c r="ACP76" s="12"/>
      <c r="ACQ76" s="12"/>
      <c r="ACR76" s="12"/>
      <c r="ACS76" s="12"/>
      <c r="ACT76" s="11"/>
      <c r="ACU76" s="12"/>
      <c r="ACV76" s="12"/>
      <c r="ACW76" s="12"/>
      <c r="ACX76" s="12"/>
      <c r="ACY76" s="11"/>
      <c r="ACZ76" s="12"/>
      <c r="ADA76" s="12"/>
      <c r="ADB76" s="12"/>
      <c r="ADC76" s="12"/>
      <c r="ADD76" s="11"/>
      <c r="ADE76" s="12"/>
      <c r="ADF76" s="12"/>
      <c r="ADG76" s="12"/>
      <c r="ADH76" s="12"/>
      <c r="ADI76" s="11"/>
      <c r="ADJ76" s="12"/>
      <c r="ADK76" s="12"/>
      <c r="ADL76" s="12"/>
      <c r="ADM76" s="12"/>
      <c r="ADN76" s="11"/>
      <c r="ADO76" s="12"/>
      <c r="ADP76" s="12"/>
      <c r="ADQ76" s="12"/>
      <c r="ADR76" s="12"/>
      <c r="ADS76" s="11"/>
      <c r="ADT76" s="12"/>
      <c r="ADU76" s="12"/>
      <c r="ADV76" s="12"/>
      <c r="ADW76" s="12"/>
      <c r="ADX76" s="11"/>
      <c r="ADY76" s="12"/>
      <c r="ADZ76" s="12"/>
      <c r="AEA76" s="12"/>
      <c r="AEB76" s="12"/>
      <c r="AEC76" s="11"/>
      <c r="AED76" s="12"/>
      <c r="AEE76" s="12"/>
      <c r="AEF76" s="12"/>
      <c r="AEG76" s="12"/>
      <c r="AEH76" s="11"/>
      <c r="AEI76" s="12"/>
      <c r="AEJ76" s="12"/>
      <c r="AEK76" s="12"/>
      <c r="AEL76" s="12"/>
      <c r="AEM76" s="11"/>
      <c r="AEN76" s="12"/>
      <c r="AEO76" s="12"/>
      <c r="AEP76" s="12"/>
      <c r="AEQ76" s="12"/>
      <c r="AER76" s="11"/>
      <c r="AES76" s="12"/>
      <c r="AET76" s="12"/>
      <c r="AEU76" s="12"/>
      <c r="AEV76" s="12"/>
      <c r="AEW76" s="11"/>
      <c r="AEX76" s="12"/>
      <c r="AEY76" s="12"/>
      <c r="AEZ76" s="12"/>
      <c r="AFA76" s="12"/>
      <c r="AFB76" s="11"/>
      <c r="AFC76" s="12"/>
      <c r="AFD76" s="12"/>
      <c r="AFE76" s="12"/>
      <c r="AFF76" s="12"/>
      <c r="AFG76" s="11"/>
      <c r="AFH76" s="12"/>
      <c r="AFI76" s="12"/>
      <c r="AFJ76" s="12"/>
      <c r="AFK76" s="12"/>
      <c r="AFL76" s="11"/>
      <c r="AFM76" s="12"/>
      <c r="AFN76" s="12"/>
      <c r="AFO76" s="12"/>
      <c r="AFP76" s="12"/>
      <c r="AFQ76" s="11"/>
      <c r="AFR76" s="12"/>
      <c r="AFS76" s="12"/>
      <c r="AFT76" s="12"/>
      <c r="AFU76" s="12"/>
      <c r="AFV76" s="11"/>
      <c r="AFW76" s="12"/>
      <c r="AFX76" s="12"/>
      <c r="AFY76" s="12"/>
      <c r="AFZ76" s="12"/>
      <c r="AGA76" s="11"/>
      <c r="AGB76" s="12"/>
      <c r="AGC76" s="12"/>
      <c r="AGD76" s="12"/>
      <c r="AGE76" s="12"/>
      <c r="AGF76" s="11"/>
      <c r="AGG76" s="12"/>
      <c r="AGH76" s="12"/>
      <c r="AGI76" s="12"/>
      <c r="AGJ76" s="12"/>
      <c r="AGK76" s="11"/>
      <c r="AGL76" s="12"/>
      <c r="AGM76" s="12"/>
      <c r="AGN76" s="12"/>
      <c r="AGO76" s="12"/>
      <c r="AGP76" s="11"/>
      <c r="AGQ76" s="12"/>
      <c r="AGR76" s="12"/>
      <c r="AGS76" s="12"/>
      <c r="AGT76" s="12"/>
      <c r="AGU76" s="11"/>
      <c r="AGV76" s="12"/>
      <c r="AGW76" s="12"/>
      <c r="AGX76" s="12"/>
      <c r="AGY76" s="12"/>
      <c r="AGZ76" s="11"/>
      <c r="AHA76" s="12"/>
      <c r="AHB76" s="12"/>
      <c r="AHC76" s="12"/>
      <c r="AHD76" s="12"/>
      <c r="AHE76" s="11"/>
      <c r="AHF76" s="12"/>
      <c r="AHG76" s="12"/>
      <c r="AHH76" s="12"/>
      <c r="AHI76" s="12"/>
      <c r="AHJ76" s="11"/>
      <c r="AHK76" s="12"/>
      <c r="AHL76" s="12"/>
      <c r="AHM76" s="12"/>
      <c r="AHN76" s="12"/>
      <c r="AHO76" s="11"/>
      <c r="AHP76" s="12"/>
      <c r="AHQ76" s="12"/>
      <c r="AHR76" s="12"/>
      <c r="AHS76" s="12"/>
      <c r="AHT76" s="11"/>
      <c r="AHU76" s="12"/>
      <c r="AHV76" s="12"/>
      <c r="AHW76" s="12"/>
      <c r="AHX76" s="12"/>
      <c r="AHY76" s="11"/>
      <c r="AHZ76" s="12"/>
      <c r="AIA76" s="12"/>
      <c r="AIB76" s="12"/>
      <c r="AIC76" s="12"/>
      <c r="AID76" s="11"/>
      <c r="AIE76" s="12"/>
      <c r="AIF76" s="12"/>
      <c r="AIG76" s="12"/>
      <c r="AIH76" s="12"/>
      <c r="AII76" s="11"/>
      <c r="AIJ76" s="12"/>
      <c r="AIK76" s="12"/>
      <c r="AIL76" s="12"/>
      <c r="AIM76" s="12"/>
      <c r="AIN76" s="11"/>
      <c r="AIO76" s="12"/>
      <c r="AIP76" s="12"/>
      <c r="AIQ76" s="12"/>
      <c r="AIR76" s="12"/>
      <c r="AIS76" s="11"/>
      <c r="AIT76" s="12"/>
      <c r="AIU76" s="12"/>
      <c r="AIV76" s="12"/>
      <c r="AIW76" s="12"/>
      <c r="AIX76" s="11"/>
      <c r="AIY76" s="12"/>
      <c r="AIZ76" s="12"/>
      <c r="AJA76" s="12"/>
      <c r="AJB76" s="12"/>
      <c r="AJC76" s="11"/>
      <c r="AJD76" s="12"/>
      <c r="AJE76" s="12"/>
      <c r="AJF76" s="12"/>
      <c r="AJG76" s="12"/>
      <c r="AJH76" s="11"/>
      <c r="AJI76" s="12"/>
      <c r="AJJ76" s="12"/>
      <c r="AJK76" s="12"/>
      <c r="AJL76" s="12"/>
      <c r="AJM76" s="11"/>
      <c r="AJN76" s="12"/>
      <c r="AJO76" s="12"/>
      <c r="AJP76" s="12"/>
      <c r="AJQ76" s="12"/>
      <c r="AJR76" s="11"/>
      <c r="AJS76" s="12"/>
      <c r="AJT76" s="12"/>
      <c r="AJU76" s="12"/>
      <c r="AJV76" s="12"/>
      <c r="AJW76" s="11"/>
      <c r="AJX76" s="12"/>
      <c r="AJY76" s="12"/>
      <c r="AJZ76" s="12"/>
      <c r="AKA76" s="12"/>
      <c r="AKB76" s="11"/>
      <c r="AKC76" s="12"/>
      <c r="AKD76" s="12"/>
      <c r="AKE76" s="12"/>
      <c r="AKF76" s="12"/>
      <c r="AKG76" s="11"/>
      <c r="AKH76" s="12"/>
      <c r="AKI76" s="12"/>
      <c r="AKJ76" s="12"/>
      <c r="AKK76" s="12"/>
      <c r="AKL76" s="11"/>
      <c r="AKM76" s="12"/>
      <c r="AKN76" s="12"/>
      <c r="AKO76" s="12"/>
      <c r="AKP76" s="12"/>
      <c r="AKQ76" s="11"/>
      <c r="AKR76" s="12"/>
      <c r="AKS76" s="12"/>
      <c r="AKT76" s="12"/>
      <c r="AKU76" s="12"/>
      <c r="AKV76" s="11"/>
      <c r="AKW76" s="12"/>
      <c r="AKX76" s="12"/>
      <c r="AKY76" s="12"/>
      <c r="AKZ76" s="12"/>
      <c r="ALA76" s="11"/>
      <c r="ALB76" s="12"/>
      <c r="ALC76" s="12"/>
      <c r="ALD76" s="12"/>
      <c r="ALE76" s="12"/>
      <c r="ALF76" s="11"/>
      <c r="ALG76" s="12"/>
      <c r="ALH76" s="12"/>
      <c r="ALI76" s="12"/>
      <c r="ALJ76" s="12"/>
      <c r="ALK76" s="11"/>
      <c r="ALL76" s="12"/>
      <c r="ALM76" s="12"/>
      <c r="ALN76" s="12"/>
      <c r="ALO76" s="12"/>
      <c r="ALP76" s="11"/>
      <c r="ALQ76" s="12"/>
      <c r="ALR76" s="12"/>
      <c r="ALS76" s="12"/>
      <c r="ALT76" s="12"/>
      <c r="ALU76" s="11"/>
      <c r="ALV76" s="12"/>
      <c r="ALW76" s="12"/>
      <c r="ALX76" s="12"/>
      <c r="ALY76" s="12"/>
      <c r="ALZ76" s="11"/>
      <c r="AMA76" s="12"/>
      <c r="AMB76" s="12"/>
      <c r="AMC76" s="12"/>
      <c r="AMD76" s="12"/>
      <c r="AME76" s="11"/>
      <c r="AMF76" s="12"/>
      <c r="AMG76" s="12"/>
      <c r="AMH76" s="12"/>
      <c r="AMI76" s="12"/>
      <c r="AMJ76" s="11"/>
      <c r="AMK76" s="12"/>
      <c r="AML76" s="12"/>
      <c r="AMM76" s="12"/>
      <c r="AMN76" s="12"/>
      <c r="AMO76" s="11"/>
      <c r="AMP76" s="12"/>
      <c r="AMQ76" s="12"/>
      <c r="AMR76" s="12"/>
      <c r="AMS76" s="12"/>
      <c r="AMT76" s="11"/>
      <c r="AMU76" s="12"/>
      <c r="AMV76" s="12"/>
      <c r="AMW76" s="12"/>
      <c r="AMX76" s="12"/>
      <c r="AMY76" s="11"/>
      <c r="AMZ76" s="12"/>
      <c r="ANA76" s="12"/>
      <c r="ANB76" s="12"/>
      <c r="ANC76" s="12"/>
      <c r="AND76" s="11"/>
      <c r="ANE76" s="12"/>
      <c r="ANF76" s="12"/>
      <c r="ANG76" s="12"/>
      <c r="ANH76" s="12"/>
      <c r="ANI76" s="11"/>
      <c r="ANJ76" s="12"/>
      <c r="ANK76" s="12"/>
      <c r="ANL76" s="12"/>
      <c r="ANM76" s="12"/>
      <c r="ANN76" s="11"/>
      <c r="ANO76" s="12"/>
      <c r="ANP76" s="12"/>
      <c r="ANQ76" s="12"/>
      <c r="ANR76" s="12"/>
      <c r="ANS76" s="11"/>
      <c r="ANT76" s="12"/>
      <c r="ANU76" s="12"/>
      <c r="ANV76" s="12"/>
      <c r="ANW76" s="12"/>
      <c r="ANX76" s="11"/>
      <c r="ANY76" s="12"/>
      <c r="ANZ76" s="12"/>
      <c r="AOA76" s="12"/>
      <c r="AOB76" s="12"/>
      <c r="AOC76" s="11"/>
      <c r="AOD76" s="12"/>
      <c r="AOE76" s="12"/>
      <c r="AOF76" s="12"/>
      <c r="AOG76" s="12"/>
      <c r="AOH76" s="11"/>
      <c r="AOI76" s="12"/>
      <c r="AOJ76" s="12"/>
      <c r="AOK76" s="12"/>
      <c r="AOL76" s="12"/>
      <c r="AOM76" s="11"/>
      <c r="AON76" s="12"/>
      <c r="AOO76" s="12"/>
      <c r="AOP76" s="12"/>
      <c r="AOQ76" s="12"/>
      <c r="AOR76" s="11"/>
      <c r="AOS76" s="12"/>
      <c r="AOT76" s="12"/>
      <c r="AOU76" s="12"/>
      <c r="AOV76" s="12"/>
      <c r="AOW76" s="11"/>
      <c r="AOX76" s="12"/>
      <c r="AOY76" s="12"/>
      <c r="AOZ76" s="12"/>
      <c r="APA76" s="12"/>
      <c r="APB76" s="11"/>
      <c r="APC76" s="12"/>
      <c r="APD76" s="12"/>
      <c r="APE76" s="12"/>
      <c r="APF76" s="12"/>
      <c r="APG76" s="11"/>
      <c r="APH76" s="12"/>
      <c r="API76" s="12"/>
      <c r="APJ76" s="12"/>
      <c r="APK76" s="12"/>
      <c r="APL76" s="11"/>
      <c r="APM76" s="12"/>
      <c r="APN76" s="12"/>
      <c r="APO76" s="12"/>
      <c r="APP76" s="12"/>
      <c r="APQ76" s="11"/>
      <c r="APR76" s="12"/>
      <c r="APS76" s="12"/>
      <c r="APT76" s="12"/>
      <c r="APU76" s="12"/>
      <c r="APV76" s="11"/>
      <c r="APW76" s="12"/>
      <c r="APX76" s="12"/>
      <c r="APY76" s="12"/>
      <c r="APZ76" s="12"/>
      <c r="AQA76" s="11"/>
      <c r="AQB76" s="12"/>
      <c r="AQC76" s="12"/>
      <c r="AQD76" s="12"/>
      <c r="AQE76" s="12"/>
      <c r="AQF76" s="11"/>
      <c r="AQG76" s="12"/>
      <c r="AQH76" s="12"/>
      <c r="AQI76" s="12"/>
      <c r="AQJ76" s="12"/>
      <c r="AQK76" s="11"/>
      <c r="AQL76" s="12"/>
      <c r="AQM76" s="12"/>
      <c r="AQN76" s="12"/>
      <c r="AQO76" s="12"/>
      <c r="AQP76" s="11"/>
      <c r="AQQ76" s="12"/>
      <c r="AQR76" s="12"/>
      <c r="AQS76" s="12"/>
      <c r="AQT76" s="12"/>
      <c r="AQU76" s="11"/>
      <c r="AQV76" s="12"/>
      <c r="AQW76" s="12"/>
      <c r="AQX76" s="12"/>
      <c r="AQY76" s="12"/>
      <c r="AQZ76" s="11"/>
      <c r="ARA76" s="12"/>
      <c r="ARB76" s="12"/>
      <c r="ARC76" s="12"/>
      <c r="ARD76" s="12"/>
      <c r="ARE76" s="11"/>
      <c r="ARF76" s="12"/>
      <c r="ARG76" s="12"/>
      <c r="ARH76" s="12"/>
      <c r="ARI76" s="12"/>
      <c r="ARJ76" s="11"/>
      <c r="ARK76" s="12"/>
      <c r="ARL76" s="12"/>
      <c r="ARM76" s="12"/>
      <c r="ARN76" s="12"/>
      <c r="ARO76" s="11"/>
      <c r="ARP76" s="12"/>
      <c r="ARQ76" s="12"/>
      <c r="ARR76" s="12"/>
      <c r="ARS76" s="12"/>
      <c r="ART76" s="11"/>
      <c r="ARU76" s="12"/>
      <c r="ARV76" s="12"/>
      <c r="ARW76" s="12"/>
      <c r="ARX76" s="12"/>
      <c r="ARY76" s="11"/>
      <c r="ARZ76" s="12"/>
      <c r="ASA76" s="12"/>
      <c r="ASB76" s="12"/>
      <c r="ASC76" s="12"/>
      <c r="ASD76" s="11"/>
      <c r="ASE76" s="12"/>
      <c r="ASF76" s="12"/>
      <c r="ASG76" s="12"/>
      <c r="ASH76" s="12"/>
      <c r="ASI76" s="11"/>
      <c r="ASJ76" s="12"/>
      <c r="ASK76" s="12"/>
      <c r="ASL76" s="12"/>
      <c r="ASM76" s="12"/>
      <c r="ASN76" s="11"/>
      <c r="ASO76" s="12"/>
      <c r="ASP76" s="12"/>
      <c r="ASQ76" s="12"/>
      <c r="ASR76" s="12"/>
      <c r="ASS76" s="11"/>
      <c r="AST76" s="12"/>
      <c r="ASU76" s="12"/>
      <c r="ASV76" s="12"/>
      <c r="ASW76" s="12"/>
      <c r="ASX76" s="11"/>
      <c r="ASY76" s="12"/>
      <c r="ASZ76" s="12"/>
      <c r="ATA76" s="12"/>
      <c r="ATB76" s="12"/>
      <c r="ATC76" s="11"/>
      <c r="ATD76" s="12"/>
      <c r="ATE76" s="12"/>
      <c r="ATF76" s="12"/>
      <c r="ATG76" s="12"/>
      <c r="ATH76" s="11"/>
      <c r="ATI76" s="12"/>
      <c r="ATJ76" s="12"/>
      <c r="ATK76" s="12"/>
      <c r="ATL76" s="12"/>
      <c r="ATM76" s="11"/>
      <c r="ATN76" s="12"/>
      <c r="ATO76" s="12"/>
      <c r="ATP76" s="12"/>
      <c r="ATQ76" s="12"/>
      <c r="ATR76" s="11"/>
      <c r="ATS76" s="12"/>
      <c r="ATT76" s="12"/>
      <c r="ATU76" s="12"/>
      <c r="ATV76" s="12"/>
      <c r="ATW76" s="11"/>
      <c r="ATX76" s="12"/>
      <c r="ATY76" s="12"/>
      <c r="ATZ76" s="12"/>
      <c r="AUA76" s="12"/>
      <c r="AUB76" s="11"/>
      <c r="AUC76" s="12"/>
      <c r="AUD76" s="12"/>
      <c r="AUE76" s="12"/>
      <c r="AUF76" s="12"/>
      <c r="AUG76" s="11"/>
      <c r="AUH76" s="12"/>
      <c r="AUI76" s="12"/>
      <c r="AUJ76" s="12"/>
      <c r="AUK76" s="12"/>
      <c r="AUL76" s="11"/>
      <c r="AUM76" s="12"/>
      <c r="AUN76" s="12"/>
      <c r="AUO76" s="12"/>
      <c r="AUP76" s="12"/>
      <c r="AUQ76" s="11"/>
      <c r="AUR76" s="12"/>
      <c r="AUS76" s="12"/>
      <c r="AUT76" s="12"/>
      <c r="AUU76" s="12"/>
      <c r="AUV76" s="11"/>
      <c r="AUW76" s="12"/>
      <c r="AUX76" s="12"/>
      <c r="AUY76" s="12"/>
      <c r="AUZ76" s="12"/>
      <c r="AVA76" s="11"/>
      <c r="AVB76" s="12"/>
      <c r="AVC76" s="12"/>
      <c r="AVD76" s="12"/>
      <c r="AVE76" s="12"/>
      <c r="AVF76" s="11"/>
      <c r="AVG76" s="12"/>
      <c r="AVH76" s="12"/>
      <c r="AVI76" s="12"/>
      <c r="AVJ76" s="12"/>
      <c r="AVK76" s="11"/>
      <c r="AVL76" s="12"/>
      <c r="AVM76" s="12"/>
      <c r="AVN76" s="12"/>
      <c r="AVO76" s="12"/>
      <c r="AVP76" s="11"/>
      <c r="AVQ76" s="12"/>
      <c r="AVR76" s="12"/>
      <c r="AVS76" s="12"/>
      <c r="AVT76" s="12"/>
      <c r="AVU76" s="11"/>
      <c r="AVV76" s="12"/>
      <c r="AVW76" s="12"/>
      <c r="AVX76" s="12"/>
      <c r="AVY76" s="12"/>
      <c r="AVZ76" s="11"/>
      <c r="AWA76" s="12"/>
      <c r="AWB76" s="12"/>
      <c r="AWC76" s="12"/>
      <c r="AWD76" s="12"/>
      <c r="AWE76" s="11"/>
      <c r="AWF76" s="12"/>
      <c r="AWG76" s="12"/>
      <c r="AWH76" s="12"/>
      <c r="AWI76" s="12"/>
      <c r="AWJ76" s="11"/>
      <c r="AWK76" s="12"/>
      <c r="AWL76" s="12"/>
      <c r="AWM76" s="12"/>
      <c r="AWN76" s="12"/>
      <c r="AWO76" s="11"/>
      <c r="AWP76" s="12"/>
      <c r="AWQ76" s="12"/>
      <c r="AWR76" s="12"/>
      <c r="AWS76" s="12"/>
      <c r="AWT76" s="11"/>
      <c r="AWU76" s="12"/>
      <c r="AWV76" s="12"/>
      <c r="AWW76" s="12"/>
      <c r="AWX76" s="12"/>
      <c r="AWY76" s="11"/>
      <c r="AWZ76" s="12"/>
      <c r="AXA76" s="12"/>
      <c r="AXB76" s="12"/>
      <c r="AXC76" s="12"/>
      <c r="AXD76" s="11"/>
      <c r="AXE76" s="12"/>
      <c r="AXF76" s="12"/>
      <c r="AXG76" s="12"/>
      <c r="AXH76" s="12"/>
      <c r="AXI76" s="11"/>
      <c r="AXJ76" s="12"/>
      <c r="AXK76" s="12"/>
      <c r="AXL76" s="12"/>
      <c r="AXM76" s="12"/>
      <c r="AXN76" s="11"/>
      <c r="AXO76" s="12"/>
      <c r="AXP76" s="12"/>
      <c r="AXQ76" s="12"/>
      <c r="AXR76" s="12"/>
      <c r="AXS76" s="11"/>
      <c r="AXT76" s="12"/>
      <c r="AXU76" s="12"/>
      <c r="AXV76" s="12"/>
      <c r="AXW76" s="12"/>
      <c r="AXX76" s="11"/>
      <c r="AXY76" s="12"/>
      <c r="AXZ76" s="12"/>
      <c r="AYA76" s="12"/>
      <c r="AYB76" s="12"/>
      <c r="AYC76" s="11"/>
      <c r="AYD76" s="12"/>
      <c r="AYE76" s="12"/>
      <c r="AYF76" s="12"/>
      <c r="AYG76" s="12"/>
      <c r="AYH76" s="11"/>
      <c r="AYI76" s="12"/>
      <c r="AYJ76" s="12"/>
      <c r="AYK76" s="12"/>
      <c r="AYL76" s="12"/>
      <c r="AYM76" s="11"/>
      <c r="AYN76" s="12"/>
      <c r="AYO76" s="12"/>
      <c r="AYP76" s="12"/>
      <c r="AYQ76" s="12"/>
      <c r="AYR76" s="11"/>
      <c r="AYS76" s="12"/>
      <c r="AYT76" s="12"/>
      <c r="AYU76" s="12"/>
      <c r="AYV76" s="12"/>
      <c r="AYW76" s="11"/>
      <c r="AYX76" s="12"/>
      <c r="AYY76" s="12"/>
      <c r="AYZ76" s="12"/>
      <c r="AZA76" s="12"/>
      <c r="AZB76" s="11"/>
      <c r="AZC76" s="12"/>
      <c r="AZD76" s="12"/>
      <c r="AZE76" s="12"/>
      <c r="AZF76" s="12"/>
      <c r="AZG76" s="11"/>
      <c r="AZH76" s="12"/>
      <c r="AZI76" s="12"/>
      <c r="AZJ76" s="12"/>
      <c r="AZK76" s="12"/>
      <c r="AZL76" s="11"/>
      <c r="AZM76" s="12"/>
      <c r="AZN76" s="12"/>
      <c r="AZO76" s="12"/>
      <c r="AZP76" s="12"/>
      <c r="AZQ76" s="11"/>
      <c r="AZR76" s="12"/>
      <c r="AZS76" s="12"/>
      <c r="AZT76" s="12"/>
      <c r="AZU76" s="12"/>
      <c r="AZV76" s="11"/>
      <c r="AZW76" s="12"/>
      <c r="AZX76" s="12"/>
      <c r="AZY76" s="12"/>
      <c r="AZZ76" s="12"/>
      <c r="BAA76" s="11"/>
      <c r="BAB76" s="12"/>
      <c r="BAC76" s="12"/>
      <c r="BAD76" s="12"/>
      <c r="BAE76" s="12"/>
      <c r="BAF76" s="11"/>
      <c r="BAG76" s="12"/>
      <c r="BAH76" s="12"/>
      <c r="BAI76" s="12"/>
      <c r="BAJ76" s="12"/>
      <c r="BAK76" s="11"/>
      <c r="BAL76" s="12"/>
      <c r="BAM76" s="12"/>
      <c r="BAN76" s="12"/>
      <c r="BAO76" s="12"/>
      <c r="BAP76" s="11"/>
      <c r="BAQ76" s="12"/>
      <c r="BAR76" s="12"/>
      <c r="BAS76" s="12"/>
      <c r="BAT76" s="12"/>
      <c r="BAU76" s="11"/>
      <c r="BAV76" s="12"/>
      <c r="BAW76" s="12"/>
      <c r="BAX76" s="12"/>
      <c r="BAY76" s="12"/>
      <c r="BAZ76" s="11"/>
      <c r="BBA76" s="12"/>
      <c r="BBB76" s="12"/>
      <c r="BBC76" s="12"/>
      <c r="BBD76" s="12"/>
      <c r="BBE76" s="11"/>
      <c r="BBF76" s="12"/>
      <c r="BBG76" s="12"/>
      <c r="BBH76" s="12"/>
      <c r="BBI76" s="12"/>
      <c r="BBJ76" s="11"/>
      <c r="BBK76" s="12"/>
      <c r="BBL76" s="12"/>
      <c r="BBM76" s="12"/>
      <c r="BBN76" s="12"/>
      <c r="BBO76" s="11"/>
      <c r="BBP76" s="12"/>
      <c r="BBQ76" s="12"/>
      <c r="BBR76" s="12"/>
      <c r="BBS76" s="12"/>
      <c r="BBT76" s="11"/>
      <c r="BBU76" s="12"/>
      <c r="BBV76" s="12"/>
      <c r="BBW76" s="12"/>
      <c r="BBX76" s="12"/>
      <c r="BBY76" s="11"/>
      <c r="BBZ76" s="12"/>
      <c r="BCA76" s="12"/>
      <c r="BCB76" s="12"/>
      <c r="BCC76" s="12"/>
      <c r="BCD76" s="11"/>
      <c r="BCE76" s="12"/>
      <c r="BCF76" s="12"/>
      <c r="BCG76" s="12"/>
      <c r="BCH76" s="12"/>
      <c r="BCI76" s="11"/>
      <c r="BCJ76" s="12"/>
      <c r="BCK76" s="12"/>
      <c r="BCL76" s="12"/>
      <c r="BCM76" s="12"/>
      <c r="BCN76" s="11"/>
      <c r="BCO76" s="12"/>
      <c r="BCP76" s="12"/>
      <c r="BCQ76" s="12"/>
      <c r="BCR76" s="12"/>
      <c r="BCS76" s="11"/>
      <c r="BCT76" s="12"/>
      <c r="BCU76" s="12"/>
      <c r="BCV76" s="12"/>
      <c r="BCW76" s="12"/>
      <c r="BCX76" s="11"/>
      <c r="BCY76" s="12"/>
      <c r="BCZ76" s="12"/>
      <c r="BDA76" s="12"/>
      <c r="BDB76" s="12"/>
      <c r="BDC76" s="11"/>
      <c r="BDD76" s="12"/>
      <c r="BDE76" s="12"/>
      <c r="BDF76" s="12"/>
      <c r="BDG76" s="12"/>
      <c r="BDH76" s="11"/>
      <c r="BDI76" s="12"/>
      <c r="BDJ76" s="12"/>
      <c r="BDK76" s="12"/>
      <c r="BDL76" s="12"/>
      <c r="BDM76" s="11"/>
      <c r="BDN76" s="12"/>
      <c r="BDO76" s="12"/>
      <c r="BDP76" s="12"/>
      <c r="BDQ76" s="12"/>
      <c r="BDR76" s="11"/>
      <c r="BDS76" s="12"/>
      <c r="BDT76" s="12"/>
      <c r="BDU76" s="12"/>
      <c r="BDV76" s="12"/>
      <c r="BDW76" s="11"/>
      <c r="BDX76" s="12"/>
      <c r="BDY76" s="12"/>
      <c r="BDZ76" s="12"/>
      <c r="BEA76" s="12"/>
      <c r="BEB76" s="11"/>
      <c r="BEC76" s="12"/>
      <c r="BED76" s="12"/>
      <c r="BEE76" s="12"/>
      <c r="BEF76" s="12"/>
      <c r="BEG76" s="11"/>
      <c r="BEH76" s="12"/>
      <c r="BEI76" s="12"/>
      <c r="BEJ76" s="12"/>
      <c r="BEK76" s="12"/>
      <c r="BEL76" s="11"/>
      <c r="BEM76" s="12"/>
      <c r="BEN76" s="12"/>
      <c r="BEO76" s="12"/>
      <c r="BEP76" s="12"/>
      <c r="BEQ76" s="11"/>
      <c r="BER76" s="12"/>
      <c r="BES76" s="12"/>
      <c r="BET76" s="12"/>
      <c r="BEU76" s="12"/>
      <c r="BEV76" s="11"/>
      <c r="BEW76" s="12"/>
      <c r="BEX76" s="12"/>
      <c r="BEY76" s="12"/>
      <c r="BEZ76" s="12"/>
      <c r="BFA76" s="11"/>
      <c r="BFB76" s="12"/>
      <c r="BFC76" s="12"/>
      <c r="BFD76" s="12"/>
      <c r="BFE76" s="12"/>
      <c r="BFF76" s="11"/>
      <c r="BFG76" s="12"/>
      <c r="BFH76" s="12"/>
      <c r="BFI76" s="12"/>
      <c r="BFJ76" s="12"/>
      <c r="BFK76" s="11"/>
      <c r="BFL76" s="12"/>
      <c r="BFM76" s="12"/>
      <c r="BFN76" s="12"/>
      <c r="BFO76" s="12"/>
      <c r="BFP76" s="11"/>
      <c r="BFQ76" s="12"/>
      <c r="BFR76" s="12"/>
      <c r="BFS76" s="12"/>
      <c r="BFT76" s="12"/>
      <c r="BFU76" s="11"/>
      <c r="BFV76" s="12"/>
      <c r="BFW76" s="12"/>
      <c r="BFX76" s="12"/>
      <c r="BFY76" s="12"/>
      <c r="BFZ76" s="11"/>
      <c r="BGA76" s="12"/>
      <c r="BGB76" s="12"/>
      <c r="BGC76" s="12"/>
      <c r="BGD76" s="12"/>
      <c r="BGE76" s="11"/>
      <c r="BGF76" s="12"/>
      <c r="BGG76" s="12"/>
      <c r="BGH76" s="12"/>
      <c r="BGI76" s="12"/>
      <c r="BGJ76" s="11"/>
      <c r="BGK76" s="12"/>
      <c r="BGL76" s="12"/>
      <c r="BGM76" s="12"/>
      <c r="BGN76" s="12"/>
      <c r="BGO76" s="11"/>
      <c r="BGP76" s="12"/>
      <c r="BGQ76" s="12"/>
      <c r="BGR76" s="12"/>
      <c r="BGS76" s="12"/>
      <c r="BGT76" s="11"/>
      <c r="BGU76" s="12"/>
      <c r="BGV76" s="12"/>
      <c r="BGW76" s="12"/>
      <c r="BGX76" s="12"/>
      <c r="BGY76" s="11"/>
      <c r="BGZ76" s="12"/>
      <c r="BHA76" s="12"/>
      <c r="BHB76" s="12"/>
      <c r="BHC76" s="12"/>
      <c r="BHD76" s="11"/>
      <c r="BHE76" s="12"/>
      <c r="BHF76" s="12"/>
      <c r="BHG76" s="12"/>
      <c r="BHH76" s="12"/>
      <c r="BHI76" s="11"/>
      <c r="BHJ76" s="12"/>
      <c r="BHK76" s="12"/>
      <c r="BHL76" s="12"/>
      <c r="BHM76" s="12"/>
      <c r="BHN76" s="11"/>
      <c r="BHO76" s="12"/>
      <c r="BHP76" s="12"/>
      <c r="BHQ76" s="12"/>
      <c r="BHR76" s="12"/>
      <c r="BHS76" s="11"/>
      <c r="BHT76" s="12"/>
      <c r="BHU76" s="12"/>
      <c r="BHV76" s="12"/>
      <c r="BHW76" s="12"/>
      <c r="BHX76" s="11"/>
      <c r="BHY76" s="12"/>
      <c r="BHZ76" s="12"/>
      <c r="BIA76" s="12"/>
      <c r="BIB76" s="12"/>
      <c r="BIC76" s="11"/>
      <c r="BID76" s="12"/>
      <c r="BIE76" s="12"/>
      <c r="BIF76" s="12"/>
      <c r="BIG76" s="12"/>
      <c r="BIH76" s="11"/>
      <c r="BII76" s="12"/>
      <c r="BIJ76" s="12"/>
      <c r="BIK76" s="12"/>
      <c r="BIL76" s="12"/>
      <c r="BIM76" s="11"/>
      <c r="BIN76" s="12"/>
      <c r="BIO76" s="12"/>
      <c r="BIP76" s="12"/>
      <c r="BIQ76" s="12"/>
      <c r="BIR76" s="11"/>
      <c r="BIS76" s="12"/>
      <c r="BIT76" s="12"/>
      <c r="BIU76" s="12"/>
      <c r="BIV76" s="12"/>
      <c r="BIW76" s="11"/>
      <c r="BIX76" s="12"/>
      <c r="BIY76" s="12"/>
      <c r="BIZ76" s="12"/>
      <c r="BJA76" s="12"/>
      <c r="BJB76" s="11"/>
      <c r="BJC76" s="12"/>
      <c r="BJD76" s="12"/>
      <c r="BJE76" s="12"/>
      <c r="BJF76" s="12"/>
      <c r="BJG76" s="11"/>
      <c r="BJH76" s="12"/>
      <c r="BJI76" s="12"/>
      <c r="BJJ76" s="12"/>
      <c r="BJK76" s="12"/>
      <c r="BJL76" s="11"/>
      <c r="BJM76" s="12"/>
      <c r="BJN76" s="12"/>
      <c r="BJO76" s="12"/>
      <c r="BJP76" s="12"/>
      <c r="BJQ76" s="11"/>
      <c r="BJR76" s="12"/>
      <c r="BJS76" s="12"/>
      <c r="BJT76" s="12"/>
      <c r="BJU76" s="12"/>
      <c r="BJV76" s="11"/>
      <c r="BJW76" s="12"/>
      <c r="BJX76" s="12"/>
      <c r="BJY76" s="12"/>
      <c r="BJZ76" s="12"/>
      <c r="BKA76" s="11"/>
      <c r="BKB76" s="12"/>
      <c r="BKC76" s="12"/>
      <c r="BKD76" s="12"/>
      <c r="BKE76" s="12"/>
      <c r="BKF76" s="11"/>
      <c r="BKG76" s="12"/>
      <c r="BKH76" s="12"/>
      <c r="BKI76" s="12"/>
      <c r="BKJ76" s="12"/>
      <c r="BKK76" s="11"/>
      <c r="BKL76" s="12"/>
      <c r="BKM76" s="12"/>
      <c r="BKN76" s="12"/>
      <c r="BKO76" s="12"/>
      <c r="BKP76" s="11"/>
      <c r="BKQ76" s="12"/>
      <c r="BKR76" s="12"/>
      <c r="BKS76" s="12"/>
      <c r="BKT76" s="12"/>
      <c r="BKU76" s="11"/>
      <c r="BKV76" s="12"/>
      <c r="BKW76" s="12"/>
      <c r="BKX76" s="12"/>
      <c r="BKY76" s="12"/>
      <c r="BKZ76" s="11"/>
      <c r="BLA76" s="12"/>
      <c r="BLB76" s="12"/>
      <c r="BLC76" s="12"/>
      <c r="BLD76" s="12"/>
      <c r="BLE76" s="11"/>
      <c r="BLF76" s="12"/>
      <c r="BLG76" s="12"/>
      <c r="BLH76" s="12"/>
      <c r="BLI76" s="12"/>
      <c r="BLJ76" s="11"/>
      <c r="BLK76" s="12"/>
      <c r="BLL76" s="12"/>
      <c r="BLM76" s="12"/>
      <c r="BLN76" s="12"/>
      <c r="BLO76" s="11"/>
      <c r="BLP76" s="12"/>
      <c r="BLQ76" s="12"/>
      <c r="BLR76" s="12"/>
      <c r="BLS76" s="12"/>
      <c r="BLT76" s="11"/>
      <c r="BLU76" s="12"/>
      <c r="BLV76" s="12"/>
      <c r="BLW76" s="12"/>
      <c r="BLX76" s="12"/>
      <c r="BLY76" s="11"/>
      <c r="BLZ76" s="12"/>
      <c r="BMA76" s="12"/>
      <c r="BMB76" s="12"/>
      <c r="BMC76" s="12"/>
      <c r="BMD76" s="11"/>
      <c r="BME76" s="12"/>
      <c r="BMF76" s="12"/>
      <c r="BMG76" s="12"/>
      <c r="BMH76" s="12"/>
      <c r="BMI76" s="11"/>
      <c r="BMJ76" s="12"/>
      <c r="BMK76" s="12"/>
      <c r="BML76" s="12"/>
      <c r="BMM76" s="12"/>
      <c r="BMN76" s="11"/>
      <c r="BMO76" s="12"/>
      <c r="BMP76" s="12"/>
      <c r="BMQ76" s="12"/>
      <c r="BMR76" s="12"/>
      <c r="BMS76" s="11"/>
      <c r="BMT76" s="12"/>
      <c r="BMU76" s="12"/>
      <c r="BMV76" s="12"/>
      <c r="BMW76" s="12"/>
      <c r="BMX76" s="11"/>
      <c r="BMY76" s="12"/>
      <c r="BMZ76" s="12"/>
      <c r="BNA76" s="12"/>
      <c r="BNB76" s="12"/>
      <c r="BNC76" s="11"/>
      <c r="BND76" s="12"/>
      <c r="BNE76" s="12"/>
      <c r="BNF76" s="12"/>
      <c r="BNG76" s="12"/>
      <c r="BNH76" s="11"/>
      <c r="BNI76" s="12"/>
      <c r="BNJ76" s="12"/>
      <c r="BNK76" s="12"/>
      <c r="BNL76" s="12"/>
      <c r="BNM76" s="11"/>
      <c r="BNN76" s="12"/>
      <c r="BNO76" s="12"/>
      <c r="BNP76" s="12"/>
      <c r="BNQ76" s="12"/>
      <c r="BNR76" s="11"/>
      <c r="BNS76" s="12"/>
      <c r="BNT76" s="12"/>
      <c r="BNU76" s="12"/>
      <c r="BNV76" s="12"/>
      <c r="BNW76" s="11"/>
      <c r="BNX76" s="12"/>
      <c r="BNY76" s="12"/>
      <c r="BNZ76" s="12"/>
      <c r="BOA76" s="12"/>
      <c r="BOB76" s="11"/>
      <c r="BOC76" s="12"/>
      <c r="BOD76" s="12"/>
      <c r="BOE76" s="12"/>
      <c r="BOF76" s="12"/>
      <c r="BOG76" s="11"/>
      <c r="BOH76" s="12"/>
      <c r="BOI76" s="12"/>
      <c r="BOJ76" s="12"/>
      <c r="BOK76" s="12"/>
      <c r="BOL76" s="11"/>
      <c r="BOM76" s="12"/>
      <c r="BON76" s="12"/>
      <c r="BOO76" s="12"/>
      <c r="BOP76" s="12"/>
      <c r="BOQ76" s="11"/>
      <c r="BOR76" s="12"/>
      <c r="BOS76" s="12"/>
      <c r="BOT76" s="12"/>
      <c r="BOU76" s="12"/>
      <c r="BOV76" s="11"/>
      <c r="BOW76" s="12"/>
      <c r="BOX76" s="12"/>
      <c r="BOY76" s="12"/>
      <c r="BOZ76" s="12"/>
      <c r="BPA76" s="11"/>
      <c r="BPB76" s="12"/>
      <c r="BPC76" s="12"/>
      <c r="BPD76" s="12"/>
      <c r="BPE76" s="12"/>
      <c r="BPF76" s="11"/>
      <c r="BPG76" s="12"/>
      <c r="BPH76" s="12"/>
      <c r="BPI76" s="12"/>
      <c r="BPJ76" s="12"/>
      <c r="BPK76" s="11"/>
      <c r="BPL76" s="12"/>
      <c r="BPM76" s="12"/>
      <c r="BPN76" s="12"/>
      <c r="BPO76" s="12"/>
      <c r="BPP76" s="11"/>
      <c r="BPQ76" s="12"/>
      <c r="BPR76" s="12"/>
      <c r="BPS76" s="12"/>
      <c r="BPT76" s="12"/>
      <c r="BPU76" s="11"/>
      <c r="BPV76" s="12"/>
      <c r="BPW76" s="12"/>
      <c r="BPX76" s="12"/>
      <c r="BPY76" s="12"/>
      <c r="BPZ76" s="11"/>
      <c r="BQA76" s="12"/>
      <c r="BQB76" s="12"/>
      <c r="BQC76" s="12"/>
      <c r="BQD76" s="12"/>
      <c r="BQE76" s="11"/>
      <c r="BQF76" s="12"/>
      <c r="BQG76" s="12"/>
      <c r="BQH76" s="12"/>
      <c r="BQI76" s="12"/>
      <c r="BQJ76" s="11"/>
      <c r="BQK76" s="12"/>
      <c r="BQL76" s="12"/>
      <c r="BQM76" s="12"/>
      <c r="BQN76" s="12"/>
      <c r="BQO76" s="11"/>
      <c r="BQP76" s="12"/>
      <c r="BQQ76" s="12"/>
      <c r="BQR76" s="12"/>
      <c r="BQS76" s="12"/>
      <c r="BQT76" s="11"/>
      <c r="BQU76" s="12"/>
      <c r="BQV76" s="12"/>
      <c r="BQW76" s="12"/>
      <c r="BQX76" s="12"/>
      <c r="BQY76" s="11"/>
      <c r="BQZ76" s="12"/>
      <c r="BRA76" s="12"/>
      <c r="BRB76" s="12"/>
      <c r="BRC76" s="12"/>
      <c r="BRD76" s="11"/>
      <c r="BRE76" s="12"/>
      <c r="BRF76" s="12"/>
      <c r="BRG76" s="12"/>
      <c r="BRH76" s="12"/>
      <c r="BRI76" s="11"/>
      <c r="BRJ76" s="12"/>
      <c r="BRK76" s="12"/>
      <c r="BRL76" s="12"/>
      <c r="BRM76" s="12"/>
      <c r="BRN76" s="11"/>
      <c r="BRO76" s="12"/>
      <c r="BRP76" s="12"/>
      <c r="BRQ76" s="12"/>
      <c r="BRR76" s="12"/>
      <c r="BRS76" s="11"/>
      <c r="BRT76" s="12"/>
      <c r="BRU76" s="12"/>
      <c r="BRV76" s="12"/>
      <c r="BRW76" s="12"/>
      <c r="BRX76" s="11"/>
      <c r="BRY76" s="12"/>
      <c r="BRZ76" s="12"/>
      <c r="BSA76" s="12"/>
      <c r="BSB76" s="12"/>
      <c r="BSC76" s="11"/>
      <c r="BSD76" s="12"/>
      <c r="BSE76" s="12"/>
      <c r="BSF76" s="12"/>
      <c r="BSG76" s="12"/>
      <c r="BSH76" s="11"/>
      <c r="BSI76" s="12"/>
      <c r="BSJ76" s="12"/>
      <c r="BSK76" s="12"/>
      <c r="BSL76" s="12"/>
      <c r="BSM76" s="11"/>
      <c r="BSN76" s="12"/>
      <c r="BSO76" s="12"/>
      <c r="BSP76" s="12"/>
      <c r="BSQ76" s="12"/>
      <c r="BSR76" s="11"/>
      <c r="BSS76" s="12"/>
      <c r="BST76" s="12"/>
      <c r="BSU76" s="12"/>
      <c r="BSV76" s="12"/>
      <c r="BSW76" s="11"/>
      <c r="BSX76" s="12"/>
      <c r="BSY76" s="12"/>
      <c r="BSZ76" s="12"/>
      <c r="BTA76" s="12"/>
      <c r="BTB76" s="11"/>
      <c r="BTC76" s="12"/>
      <c r="BTD76" s="12"/>
      <c r="BTE76" s="12"/>
      <c r="BTF76" s="12"/>
      <c r="BTG76" s="11"/>
      <c r="BTH76" s="12"/>
      <c r="BTI76" s="12"/>
      <c r="BTJ76" s="12"/>
      <c r="BTK76" s="12"/>
      <c r="BTL76" s="11"/>
      <c r="BTM76" s="12"/>
      <c r="BTN76" s="12"/>
      <c r="BTO76" s="12"/>
      <c r="BTP76" s="12"/>
      <c r="BTQ76" s="11"/>
      <c r="BTR76" s="12"/>
      <c r="BTS76" s="12"/>
      <c r="BTT76" s="12"/>
      <c r="BTU76" s="12"/>
      <c r="BTV76" s="11"/>
      <c r="BTW76" s="12"/>
      <c r="BTX76" s="12"/>
      <c r="BTY76" s="12"/>
      <c r="BTZ76" s="12"/>
      <c r="BUA76" s="11"/>
      <c r="BUB76" s="12"/>
      <c r="BUC76" s="12"/>
      <c r="BUD76" s="12"/>
      <c r="BUE76" s="12"/>
      <c r="BUF76" s="11"/>
      <c r="BUG76" s="12"/>
      <c r="BUH76" s="12"/>
      <c r="BUI76" s="12"/>
      <c r="BUJ76" s="12"/>
      <c r="BUK76" s="11"/>
      <c r="BUL76" s="12"/>
      <c r="BUM76" s="12"/>
      <c r="BUN76" s="12"/>
      <c r="BUO76" s="12"/>
      <c r="BUP76" s="11"/>
      <c r="BUQ76" s="12"/>
      <c r="BUR76" s="12"/>
      <c r="BUS76" s="12"/>
      <c r="BUT76" s="12"/>
      <c r="BUU76" s="11"/>
      <c r="BUV76" s="12"/>
      <c r="BUW76" s="12"/>
      <c r="BUX76" s="12"/>
      <c r="BUY76" s="12"/>
      <c r="BUZ76" s="11"/>
      <c r="BVA76" s="12"/>
      <c r="BVB76" s="12"/>
      <c r="BVC76" s="12"/>
      <c r="BVD76" s="12"/>
      <c r="BVE76" s="11"/>
      <c r="BVF76" s="12"/>
      <c r="BVG76" s="12"/>
      <c r="BVH76" s="12"/>
      <c r="BVI76" s="12"/>
      <c r="BVJ76" s="11"/>
      <c r="BVK76" s="12"/>
      <c r="BVL76" s="12"/>
      <c r="BVM76" s="12"/>
      <c r="BVN76" s="12"/>
      <c r="BVO76" s="11"/>
      <c r="BVP76" s="12"/>
      <c r="BVQ76" s="12"/>
      <c r="BVR76" s="12"/>
      <c r="BVS76" s="12"/>
      <c r="BVT76" s="11"/>
      <c r="BVU76" s="12"/>
      <c r="BVV76" s="12"/>
      <c r="BVW76" s="12"/>
      <c r="BVX76" s="12"/>
      <c r="BVY76" s="11"/>
      <c r="BVZ76" s="12"/>
      <c r="BWA76" s="12"/>
      <c r="BWB76" s="12"/>
      <c r="BWC76" s="12"/>
      <c r="BWD76" s="11"/>
      <c r="BWE76" s="12"/>
      <c r="BWF76" s="12"/>
      <c r="BWG76" s="12"/>
      <c r="BWH76" s="12"/>
      <c r="BWI76" s="11"/>
      <c r="BWJ76" s="12"/>
      <c r="BWK76" s="12"/>
      <c r="BWL76" s="12"/>
      <c r="BWM76" s="12"/>
      <c r="BWN76" s="11"/>
      <c r="BWO76" s="12"/>
      <c r="BWP76" s="12"/>
      <c r="BWQ76" s="12"/>
      <c r="BWR76" s="12"/>
      <c r="BWS76" s="11"/>
      <c r="BWT76" s="12"/>
      <c r="BWU76" s="12"/>
      <c r="BWV76" s="12"/>
      <c r="BWW76" s="12"/>
      <c r="BWX76" s="11"/>
      <c r="BWY76" s="12"/>
      <c r="BWZ76" s="12"/>
      <c r="BXA76" s="12"/>
      <c r="BXB76" s="12"/>
      <c r="BXC76" s="11"/>
      <c r="BXD76" s="12"/>
      <c r="BXE76" s="12"/>
      <c r="BXF76" s="12"/>
      <c r="BXG76" s="12"/>
      <c r="BXH76" s="11"/>
      <c r="BXI76" s="12"/>
      <c r="BXJ76" s="12"/>
      <c r="BXK76" s="12"/>
      <c r="BXL76" s="12"/>
      <c r="BXM76" s="11"/>
      <c r="BXN76" s="12"/>
      <c r="BXO76" s="12"/>
      <c r="BXP76" s="12"/>
      <c r="BXQ76" s="12"/>
      <c r="BXR76" s="11"/>
      <c r="BXS76" s="12"/>
      <c r="BXT76" s="12"/>
      <c r="BXU76" s="12"/>
      <c r="BXV76" s="12"/>
      <c r="BXW76" s="11"/>
      <c r="BXX76" s="12"/>
      <c r="BXY76" s="12"/>
      <c r="BXZ76" s="12"/>
      <c r="BYA76" s="12"/>
      <c r="BYB76" s="11"/>
      <c r="BYC76" s="12"/>
      <c r="BYD76" s="12"/>
      <c r="BYE76" s="12"/>
      <c r="BYF76" s="12"/>
      <c r="BYG76" s="11"/>
      <c r="BYH76" s="12"/>
      <c r="BYI76" s="12"/>
      <c r="BYJ76" s="12"/>
      <c r="BYK76" s="12"/>
      <c r="BYL76" s="11"/>
      <c r="BYM76" s="12"/>
      <c r="BYN76" s="12"/>
      <c r="BYO76" s="12"/>
      <c r="BYP76" s="12"/>
      <c r="BYQ76" s="11"/>
      <c r="BYR76" s="12"/>
      <c r="BYS76" s="12"/>
      <c r="BYT76" s="12"/>
      <c r="BYU76" s="12"/>
      <c r="BYV76" s="11"/>
      <c r="BYW76" s="12"/>
      <c r="BYX76" s="12"/>
      <c r="BYY76" s="12"/>
      <c r="BYZ76" s="12"/>
      <c r="BZA76" s="11"/>
      <c r="BZB76" s="12"/>
      <c r="BZC76" s="12"/>
      <c r="BZD76" s="12"/>
      <c r="BZE76" s="12"/>
      <c r="BZF76" s="11"/>
      <c r="BZG76" s="12"/>
      <c r="BZH76" s="12"/>
      <c r="BZI76" s="12"/>
      <c r="BZJ76" s="12"/>
      <c r="BZK76" s="11"/>
      <c r="BZL76" s="12"/>
      <c r="BZM76" s="12"/>
      <c r="BZN76" s="12"/>
      <c r="BZO76" s="12"/>
      <c r="BZP76" s="11"/>
      <c r="BZQ76" s="12"/>
      <c r="BZR76" s="12"/>
      <c r="BZS76" s="12"/>
      <c r="BZT76" s="12"/>
      <c r="BZU76" s="11"/>
      <c r="BZV76" s="12"/>
      <c r="BZW76" s="12"/>
      <c r="BZX76" s="12"/>
      <c r="BZY76" s="12"/>
      <c r="BZZ76" s="11"/>
      <c r="CAA76" s="12"/>
      <c r="CAB76" s="12"/>
      <c r="CAC76" s="12"/>
      <c r="CAD76" s="12"/>
      <c r="CAE76" s="11"/>
      <c r="CAF76" s="12"/>
      <c r="CAG76" s="12"/>
      <c r="CAH76" s="12"/>
      <c r="CAI76" s="12"/>
      <c r="CAJ76" s="11"/>
      <c r="CAK76" s="12"/>
      <c r="CAL76" s="12"/>
      <c r="CAM76" s="12"/>
      <c r="CAN76" s="12"/>
      <c r="CAO76" s="11"/>
      <c r="CAP76" s="12"/>
      <c r="CAQ76" s="12"/>
      <c r="CAR76" s="12"/>
      <c r="CAS76" s="12"/>
      <c r="CAT76" s="11"/>
      <c r="CAU76" s="12"/>
      <c r="CAV76" s="12"/>
      <c r="CAW76" s="12"/>
      <c r="CAX76" s="12"/>
      <c r="CAY76" s="11"/>
      <c r="CAZ76" s="12"/>
      <c r="CBA76" s="12"/>
      <c r="CBB76" s="12"/>
      <c r="CBC76" s="12"/>
      <c r="CBD76" s="11"/>
      <c r="CBE76" s="12"/>
      <c r="CBF76" s="12"/>
      <c r="CBG76" s="12"/>
      <c r="CBH76" s="12"/>
      <c r="CBI76" s="11"/>
      <c r="CBJ76" s="12"/>
      <c r="CBK76" s="12"/>
      <c r="CBL76" s="12"/>
      <c r="CBM76" s="12"/>
      <c r="CBN76" s="11"/>
      <c r="CBO76" s="12"/>
      <c r="CBP76" s="12"/>
      <c r="CBQ76" s="12"/>
      <c r="CBR76" s="12"/>
      <c r="CBS76" s="11"/>
      <c r="CBT76" s="12"/>
      <c r="CBU76" s="12"/>
      <c r="CBV76" s="12"/>
      <c r="CBW76" s="12"/>
      <c r="CBX76" s="11"/>
      <c r="CBY76" s="12"/>
      <c r="CBZ76" s="12"/>
      <c r="CCA76" s="12"/>
      <c r="CCB76" s="12"/>
      <c r="CCC76" s="11"/>
      <c r="CCD76" s="12"/>
      <c r="CCE76" s="12"/>
      <c r="CCF76" s="12"/>
      <c r="CCG76" s="12"/>
      <c r="CCH76" s="11"/>
      <c r="CCI76" s="12"/>
      <c r="CCJ76" s="12"/>
      <c r="CCK76" s="12"/>
      <c r="CCL76" s="12"/>
      <c r="CCM76" s="11"/>
      <c r="CCN76" s="12"/>
      <c r="CCO76" s="12"/>
      <c r="CCP76" s="12"/>
      <c r="CCQ76" s="12"/>
      <c r="CCR76" s="11"/>
      <c r="CCS76" s="12"/>
      <c r="CCT76" s="12"/>
      <c r="CCU76" s="12"/>
      <c r="CCV76" s="12"/>
      <c r="CCW76" s="11"/>
      <c r="CCX76" s="12"/>
      <c r="CCY76" s="12"/>
      <c r="CCZ76" s="12"/>
      <c r="CDA76" s="12"/>
      <c r="CDB76" s="11"/>
      <c r="CDC76" s="12"/>
      <c r="CDD76" s="12"/>
      <c r="CDE76" s="12"/>
      <c r="CDF76" s="12"/>
      <c r="CDG76" s="11"/>
      <c r="CDH76" s="12"/>
      <c r="CDI76" s="12"/>
      <c r="CDJ76" s="12"/>
      <c r="CDK76" s="12"/>
      <c r="CDL76" s="11"/>
      <c r="CDM76" s="12"/>
      <c r="CDN76" s="12"/>
      <c r="CDO76" s="12"/>
      <c r="CDP76" s="12"/>
      <c r="CDQ76" s="11"/>
      <c r="CDR76" s="12"/>
      <c r="CDS76" s="12"/>
      <c r="CDT76" s="12"/>
      <c r="CDU76" s="12"/>
      <c r="CDV76" s="11"/>
      <c r="CDW76" s="12"/>
      <c r="CDX76" s="12"/>
      <c r="CDY76" s="12"/>
      <c r="CDZ76" s="12"/>
      <c r="CEA76" s="11"/>
      <c r="CEB76" s="12"/>
      <c r="CEC76" s="12"/>
      <c r="CED76" s="12"/>
      <c r="CEE76" s="12"/>
      <c r="CEF76" s="11"/>
      <c r="CEG76" s="12"/>
      <c r="CEH76" s="12"/>
      <c r="CEI76" s="12"/>
      <c r="CEJ76" s="12"/>
      <c r="CEK76" s="11"/>
      <c r="CEL76" s="12"/>
      <c r="CEM76" s="12"/>
      <c r="CEN76" s="12"/>
      <c r="CEO76" s="12"/>
      <c r="CEP76" s="11"/>
      <c r="CEQ76" s="12"/>
      <c r="CER76" s="12"/>
      <c r="CES76" s="12"/>
      <c r="CET76" s="12"/>
      <c r="CEU76" s="11"/>
      <c r="CEV76" s="12"/>
      <c r="CEW76" s="12"/>
      <c r="CEX76" s="12"/>
      <c r="CEY76" s="12"/>
      <c r="CEZ76" s="11"/>
      <c r="CFA76" s="12"/>
      <c r="CFB76" s="12"/>
      <c r="CFC76" s="12"/>
      <c r="CFD76" s="12"/>
      <c r="CFE76" s="11"/>
      <c r="CFF76" s="12"/>
      <c r="CFG76" s="12"/>
      <c r="CFH76" s="12"/>
      <c r="CFI76" s="12"/>
      <c r="CFJ76" s="11"/>
      <c r="CFK76" s="12"/>
      <c r="CFL76" s="12"/>
      <c r="CFM76" s="12"/>
      <c r="CFN76" s="12"/>
      <c r="CFO76" s="11"/>
      <c r="CFP76" s="12"/>
      <c r="CFQ76" s="12"/>
      <c r="CFR76" s="12"/>
      <c r="CFS76" s="12"/>
      <c r="CFT76" s="11"/>
      <c r="CFU76" s="12"/>
      <c r="CFV76" s="12"/>
      <c r="CFW76" s="12"/>
      <c r="CFX76" s="12"/>
      <c r="CFY76" s="11"/>
      <c r="CFZ76" s="12"/>
      <c r="CGA76" s="12"/>
      <c r="CGB76" s="12"/>
      <c r="CGC76" s="12"/>
      <c r="CGD76" s="11"/>
      <c r="CGE76" s="12"/>
      <c r="CGF76" s="12"/>
      <c r="CGG76" s="12"/>
      <c r="CGH76" s="12"/>
      <c r="CGI76" s="11"/>
      <c r="CGJ76" s="12"/>
      <c r="CGK76" s="12"/>
      <c r="CGL76" s="12"/>
      <c r="CGM76" s="12"/>
      <c r="CGN76" s="11"/>
      <c r="CGO76" s="12"/>
      <c r="CGP76" s="12"/>
      <c r="CGQ76" s="12"/>
      <c r="CGR76" s="12"/>
      <c r="CGS76" s="11"/>
      <c r="CGT76" s="12"/>
      <c r="CGU76" s="12"/>
      <c r="CGV76" s="12"/>
      <c r="CGW76" s="12"/>
      <c r="CGX76" s="11"/>
      <c r="CGY76" s="12"/>
      <c r="CGZ76" s="12"/>
      <c r="CHA76" s="12"/>
      <c r="CHB76" s="12"/>
      <c r="CHC76" s="11"/>
      <c r="CHD76" s="12"/>
      <c r="CHE76" s="12"/>
      <c r="CHF76" s="12"/>
      <c r="CHG76" s="12"/>
      <c r="CHH76" s="11"/>
      <c r="CHI76" s="12"/>
      <c r="CHJ76" s="12"/>
      <c r="CHK76" s="12"/>
      <c r="CHL76" s="12"/>
      <c r="CHM76" s="11"/>
      <c r="CHN76" s="12"/>
      <c r="CHO76" s="12"/>
      <c r="CHP76" s="12"/>
      <c r="CHQ76" s="12"/>
      <c r="CHR76" s="11"/>
      <c r="CHS76" s="12"/>
      <c r="CHT76" s="12"/>
      <c r="CHU76" s="12"/>
      <c r="CHV76" s="12"/>
      <c r="CHW76" s="11"/>
      <c r="CHX76" s="12"/>
      <c r="CHY76" s="12"/>
      <c r="CHZ76" s="12"/>
      <c r="CIA76" s="12"/>
      <c r="CIB76" s="11"/>
      <c r="CIC76" s="12"/>
      <c r="CID76" s="12"/>
      <c r="CIE76" s="12"/>
      <c r="CIF76" s="12"/>
      <c r="CIG76" s="11"/>
      <c r="CIH76" s="12"/>
      <c r="CII76" s="12"/>
      <c r="CIJ76" s="12"/>
      <c r="CIK76" s="12"/>
      <c r="CIL76" s="11"/>
      <c r="CIM76" s="12"/>
      <c r="CIN76" s="12"/>
      <c r="CIO76" s="12"/>
      <c r="CIP76" s="12"/>
      <c r="CIQ76" s="11"/>
      <c r="CIR76" s="12"/>
      <c r="CIS76" s="12"/>
      <c r="CIT76" s="12"/>
      <c r="CIU76" s="12"/>
      <c r="CIV76" s="11"/>
      <c r="CIW76" s="12"/>
      <c r="CIX76" s="12"/>
      <c r="CIY76" s="12"/>
      <c r="CIZ76" s="12"/>
      <c r="CJA76" s="11"/>
      <c r="CJB76" s="12"/>
      <c r="CJC76" s="12"/>
      <c r="CJD76" s="12"/>
      <c r="CJE76" s="12"/>
      <c r="CJF76" s="11"/>
      <c r="CJG76" s="12"/>
      <c r="CJH76" s="12"/>
      <c r="CJI76" s="12"/>
      <c r="CJJ76" s="12"/>
      <c r="CJK76" s="11"/>
      <c r="CJL76" s="12"/>
      <c r="CJM76" s="12"/>
      <c r="CJN76" s="12"/>
      <c r="CJO76" s="12"/>
      <c r="CJP76" s="11"/>
      <c r="CJQ76" s="12"/>
      <c r="CJR76" s="12"/>
      <c r="CJS76" s="12"/>
      <c r="CJT76" s="12"/>
      <c r="CJU76" s="11"/>
      <c r="CJV76" s="12"/>
      <c r="CJW76" s="12"/>
      <c r="CJX76" s="12"/>
      <c r="CJY76" s="12"/>
      <c r="CJZ76" s="11"/>
      <c r="CKA76" s="12"/>
      <c r="CKB76" s="12"/>
      <c r="CKC76" s="12"/>
      <c r="CKD76" s="12"/>
      <c r="CKE76" s="11"/>
      <c r="CKF76" s="12"/>
      <c r="CKG76" s="12"/>
      <c r="CKH76" s="12"/>
      <c r="CKI76" s="12"/>
      <c r="CKJ76" s="11"/>
      <c r="CKK76" s="12"/>
      <c r="CKL76" s="12"/>
      <c r="CKM76" s="12"/>
      <c r="CKN76" s="12"/>
      <c r="CKO76" s="11"/>
      <c r="CKP76" s="12"/>
      <c r="CKQ76" s="12"/>
      <c r="CKR76" s="12"/>
      <c r="CKS76" s="12"/>
      <c r="CKT76" s="11"/>
      <c r="CKU76" s="12"/>
      <c r="CKV76" s="12"/>
      <c r="CKW76" s="12"/>
      <c r="CKX76" s="12"/>
      <c r="CKY76" s="11"/>
      <c r="CKZ76" s="12"/>
      <c r="CLA76" s="12"/>
      <c r="CLB76" s="12"/>
      <c r="CLC76" s="12"/>
      <c r="CLD76" s="11"/>
      <c r="CLE76" s="12"/>
      <c r="CLF76" s="12"/>
      <c r="CLG76" s="12"/>
      <c r="CLH76" s="12"/>
      <c r="CLI76" s="11"/>
      <c r="CLJ76" s="12"/>
      <c r="CLK76" s="12"/>
      <c r="CLL76" s="12"/>
      <c r="CLM76" s="12"/>
      <c r="CLN76" s="11"/>
      <c r="CLO76" s="12"/>
      <c r="CLP76" s="12"/>
      <c r="CLQ76" s="12"/>
      <c r="CLR76" s="12"/>
      <c r="CLS76" s="11"/>
      <c r="CLT76" s="12"/>
      <c r="CLU76" s="12"/>
      <c r="CLV76" s="12"/>
      <c r="CLW76" s="12"/>
      <c r="CLX76" s="11"/>
      <c r="CLY76" s="12"/>
      <c r="CLZ76" s="12"/>
      <c r="CMA76" s="12"/>
      <c r="CMB76" s="12"/>
      <c r="CMC76" s="11"/>
      <c r="CMD76" s="12"/>
      <c r="CME76" s="12"/>
      <c r="CMF76" s="12"/>
      <c r="CMG76" s="12"/>
      <c r="CMH76" s="11"/>
      <c r="CMI76" s="12"/>
      <c r="CMJ76" s="12"/>
      <c r="CMK76" s="12"/>
      <c r="CML76" s="12"/>
      <c r="CMM76" s="11"/>
      <c r="CMN76" s="12"/>
      <c r="CMO76" s="12"/>
      <c r="CMP76" s="12"/>
      <c r="CMQ76" s="12"/>
      <c r="CMR76" s="11"/>
      <c r="CMS76" s="12"/>
      <c r="CMT76" s="12"/>
      <c r="CMU76" s="12"/>
      <c r="CMV76" s="12"/>
      <c r="CMW76" s="11"/>
      <c r="CMX76" s="12"/>
      <c r="CMY76" s="12"/>
      <c r="CMZ76" s="12"/>
      <c r="CNA76" s="12"/>
      <c r="CNB76" s="11"/>
      <c r="CNC76" s="12"/>
      <c r="CND76" s="12"/>
      <c r="CNE76" s="12"/>
      <c r="CNF76" s="12"/>
      <c r="CNG76" s="11"/>
      <c r="CNH76" s="12"/>
      <c r="CNI76" s="12"/>
      <c r="CNJ76" s="12"/>
      <c r="CNK76" s="12"/>
      <c r="CNL76" s="11"/>
      <c r="CNM76" s="12"/>
      <c r="CNN76" s="12"/>
      <c r="CNO76" s="12"/>
      <c r="CNP76" s="12"/>
      <c r="CNQ76" s="11"/>
      <c r="CNR76" s="12"/>
      <c r="CNS76" s="12"/>
      <c r="CNT76" s="12"/>
      <c r="CNU76" s="12"/>
      <c r="CNV76" s="11"/>
      <c r="CNW76" s="12"/>
      <c r="CNX76" s="12"/>
      <c r="CNY76" s="12"/>
      <c r="CNZ76" s="12"/>
      <c r="COA76" s="11"/>
      <c r="COB76" s="12"/>
      <c r="COC76" s="12"/>
      <c r="COD76" s="12"/>
      <c r="COE76" s="12"/>
      <c r="COF76" s="11"/>
      <c r="COG76" s="12"/>
      <c r="COH76" s="12"/>
      <c r="COI76" s="12"/>
      <c r="COJ76" s="12"/>
      <c r="COK76" s="11"/>
      <c r="COL76" s="12"/>
      <c r="COM76" s="12"/>
      <c r="CON76" s="12"/>
      <c r="COO76" s="12"/>
      <c r="COP76" s="11"/>
      <c r="COQ76" s="12"/>
      <c r="COR76" s="12"/>
      <c r="COS76" s="12"/>
      <c r="COT76" s="12"/>
      <c r="COU76" s="11"/>
      <c r="COV76" s="12"/>
      <c r="COW76" s="12"/>
      <c r="COX76" s="12"/>
      <c r="COY76" s="12"/>
      <c r="COZ76" s="11"/>
      <c r="CPA76" s="12"/>
      <c r="CPB76" s="12"/>
      <c r="CPC76" s="12"/>
      <c r="CPD76" s="12"/>
      <c r="CPE76" s="11"/>
      <c r="CPF76" s="12"/>
      <c r="CPG76" s="12"/>
      <c r="CPH76" s="12"/>
      <c r="CPI76" s="12"/>
      <c r="CPJ76" s="11"/>
      <c r="CPK76" s="12"/>
      <c r="CPL76" s="12"/>
      <c r="CPM76" s="12"/>
      <c r="CPN76" s="12"/>
      <c r="CPO76" s="11"/>
      <c r="CPP76" s="12"/>
      <c r="CPQ76" s="12"/>
      <c r="CPR76" s="12"/>
      <c r="CPS76" s="12"/>
      <c r="CPT76" s="11"/>
      <c r="CPU76" s="12"/>
      <c r="CPV76" s="12"/>
      <c r="CPW76" s="12"/>
      <c r="CPX76" s="12"/>
      <c r="CPY76" s="11"/>
      <c r="CPZ76" s="12"/>
      <c r="CQA76" s="12"/>
      <c r="CQB76" s="12"/>
      <c r="CQC76" s="12"/>
      <c r="CQD76" s="11"/>
      <c r="CQE76" s="12"/>
      <c r="CQF76" s="12"/>
      <c r="CQG76" s="12"/>
      <c r="CQH76" s="12"/>
      <c r="CQI76" s="11"/>
      <c r="CQJ76" s="12"/>
      <c r="CQK76" s="12"/>
      <c r="CQL76" s="12"/>
      <c r="CQM76" s="12"/>
      <c r="CQN76" s="11"/>
      <c r="CQO76" s="12"/>
      <c r="CQP76" s="12"/>
      <c r="CQQ76" s="12"/>
      <c r="CQR76" s="12"/>
      <c r="CQS76" s="11"/>
      <c r="CQT76" s="12"/>
      <c r="CQU76" s="12"/>
      <c r="CQV76" s="12"/>
      <c r="CQW76" s="12"/>
      <c r="CQX76" s="11"/>
      <c r="CQY76" s="12"/>
      <c r="CQZ76" s="12"/>
      <c r="CRA76" s="12"/>
      <c r="CRB76" s="12"/>
      <c r="CRC76" s="11"/>
      <c r="CRD76" s="12"/>
      <c r="CRE76" s="12"/>
      <c r="CRF76" s="12"/>
      <c r="CRG76" s="12"/>
      <c r="CRH76" s="11"/>
      <c r="CRI76" s="12"/>
      <c r="CRJ76" s="12"/>
      <c r="CRK76" s="12"/>
      <c r="CRL76" s="12"/>
      <c r="CRM76" s="11"/>
      <c r="CRN76" s="12"/>
      <c r="CRO76" s="12"/>
      <c r="CRP76" s="12"/>
      <c r="CRQ76" s="12"/>
      <c r="CRR76" s="11"/>
      <c r="CRS76" s="12"/>
      <c r="CRT76" s="12"/>
      <c r="CRU76" s="12"/>
      <c r="CRV76" s="12"/>
      <c r="CRW76" s="11"/>
      <c r="CRX76" s="12"/>
      <c r="CRY76" s="12"/>
      <c r="CRZ76" s="12"/>
      <c r="CSA76" s="12"/>
      <c r="CSB76" s="11"/>
      <c r="CSC76" s="12"/>
      <c r="CSD76" s="12"/>
      <c r="CSE76" s="12"/>
      <c r="CSF76" s="12"/>
      <c r="CSG76" s="11"/>
      <c r="CSH76" s="12"/>
      <c r="CSI76" s="12"/>
      <c r="CSJ76" s="12"/>
      <c r="CSK76" s="12"/>
      <c r="CSL76" s="11"/>
      <c r="CSM76" s="12"/>
      <c r="CSN76" s="12"/>
      <c r="CSO76" s="12"/>
      <c r="CSP76" s="12"/>
      <c r="CSQ76" s="11"/>
      <c r="CSR76" s="12"/>
      <c r="CSS76" s="12"/>
      <c r="CST76" s="12"/>
      <c r="CSU76" s="12"/>
      <c r="CSV76" s="11"/>
      <c r="CSW76" s="12"/>
      <c r="CSX76" s="12"/>
      <c r="CSY76" s="12"/>
      <c r="CSZ76" s="12"/>
      <c r="CTA76" s="11"/>
      <c r="CTB76" s="12"/>
      <c r="CTC76" s="12"/>
      <c r="CTD76" s="12"/>
      <c r="CTE76" s="12"/>
      <c r="CTF76" s="11"/>
      <c r="CTG76" s="12"/>
      <c r="CTH76" s="12"/>
      <c r="CTI76" s="12"/>
      <c r="CTJ76" s="12"/>
      <c r="CTK76" s="11"/>
      <c r="CTL76" s="12"/>
      <c r="CTM76" s="12"/>
      <c r="CTN76" s="12"/>
      <c r="CTO76" s="12"/>
      <c r="CTP76" s="11"/>
      <c r="CTQ76" s="12"/>
      <c r="CTR76" s="12"/>
      <c r="CTS76" s="12"/>
      <c r="CTT76" s="12"/>
      <c r="CTU76" s="11"/>
      <c r="CTV76" s="12"/>
      <c r="CTW76" s="12"/>
      <c r="CTX76" s="12"/>
      <c r="CTY76" s="12"/>
      <c r="CTZ76" s="11"/>
      <c r="CUA76" s="12"/>
      <c r="CUB76" s="12"/>
      <c r="CUC76" s="12"/>
      <c r="CUD76" s="12"/>
      <c r="CUE76" s="11"/>
      <c r="CUF76" s="12"/>
      <c r="CUG76" s="12"/>
      <c r="CUH76" s="12"/>
      <c r="CUI76" s="12"/>
      <c r="CUJ76" s="11"/>
      <c r="CUK76" s="12"/>
      <c r="CUL76" s="12"/>
      <c r="CUM76" s="12"/>
      <c r="CUN76" s="12"/>
      <c r="CUO76" s="11"/>
      <c r="CUP76" s="12"/>
      <c r="CUQ76" s="12"/>
      <c r="CUR76" s="12"/>
      <c r="CUS76" s="12"/>
      <c r="CUT76" s="11"/>
      <c r="CUU76" s="12"/>
      <c r="CUV76" s="12"/>
      <c r="CUW76" s="12"/>
      <c r="CUX76" s="12"/>
      <c r="CUY76" s="11"/>
      <c r="CUZ76" s="12"/>
      <c r="CVA76" s="12"/>
      <c r="CVB76" s="12"/>
      <c r="CVC76" s="12"/>
      <c r="CVD76" s="11"/>
      <c r="CVE76" s="12"/>
      <c r="CVF76" s="12"/>
      <c r="CVG76" s="12"/>
      <c r="CVH76" s="12"/>
      <c r="CVI76" s="11"/>
      <c r="CVJ76" s="12"/>
      <c r="CVK76" s="12"/>
      <c r="CVL76" s="12"/>
      <c r="CVM76" s="12"/>
      <c r="CVN76" s="11"/>
      <c r="CVO76" s="12"/>
      <c r="CVP76" s="12"/>
      <c r="CVQ76" s="12"/>
      <c r="CVR76" s="12"/>
      <c r="CVS76" s="11"/>
      <c r="CVT76" s="12"/>
      <c r="CVU76" s="12"/>
      <c r="CVV76" s="12"/>
      <c r="CVW76" s="12"/>
      <c r="CVX76" s="11"/>
      <c r="CVY76" s="12"/>
      <c r="CVZ76" s="12"/>
      <c r="CWA76" s="12"/>
      <c r="CWB76" s="12"/>
      <c r="CWC76" s="11"/>
      <c r="CWD76" s="12"/>
      <c r="CWE76" s="12"/>
      <c r="CWF76" s="12"/>
      <c r="CWG76" s="12"/>
      <c r="CWH76" s="11"/>
      <c r="CWI76" s="12"/>
      <c r="CWJ76" s="12"/>
      <c r="CWK76" s="12"/>
      <c r="CWL76" s="12"/>
      <c r="CWM76" s="11"/>
      <c r="CWN76" s="12"/>
      <c r="CWO76" s="12"/>
      <c r="CWP76" s="12"/>
      <c r="CWQ76" s="12"/>
      <c r="CWR76" s="11"/>
      <c r="CWS76" s="12"/>
      <c r="CWT76" s="12"/>
      <c r="CWU76" s="12"/>
      <c r="CWV76" s="12"/>
      <c r="CWW76" s="11"/>
      <c r="CWX76" s="12"/>
      <c r="CWY76" s="12"/>
      <c r="CWZ76" s="12"/>
      <c r="CXA76" s="12"/>
      <c r="CXB76" s="11"/>
      <c r="CXC76" s="12"/>
      <c r="CXD76" s="12"/>
      <c r="CXE76" s="12"/>
      <c r="CXF76" s="12"/>
      <c r="CXG76" s="11"/>
      <c r="CXH76" s="12"/>
      <c r="CXI76" s="12"/>
      <c r="CXJ76" s="12"/>
      <c r="CXK76" s="12"/>
      <c r="CXL76" s="11"/>
      <c r="CXM76" s="12"/>
      <c r="CXN76" s="12"/>
      <c r="CXO76" s="12"/>
      <c r="CXP76" s="12"/>
      <c r="CXQ76" s="11"/>
      <c r="CXR76" s="12"/>
      <c r="CXS76" s="12"/>
      <c r="CXT76" s="12"/>
      <c r="CXU76" s="12"/>
      <c r="CXV76" s="11"/>
      <c r="CXW76" s="12"/>
      <c r="CXX76" s="12"/>
      <c r="CXY76" s="12"/>
      <c r="CXZ76" s="12"/>
      <c r="CYA76" s="11"/>
      <c r="CYB76" s="12"/>
      <c r="CYC76" s="12"/>
      <c r="CYD76" s="12"/>
      <c r="CYE76" s="12"/>
      <c r="CYF76" s="11"/>
      <c r="CYG76" s="12"/>
      <c r="CYH76" s="12"/>
      <c r="CYI76" s="12"/>
      <c r="CYJ76" s="12"/>
      <c r="CYK76" s="11"/>
      <c r="CYL76" s="12"/>
      <c r="CYM76" s="12"/>
      <c r="CYN76" s="12"/>
      <c r="CYO76" s="12"/>
      <c r="CYP76" s="11"/>
      <c r="CYQ76" s="12"/>
      <c r="CYR76" s="12"/>
      <c r="CYS76" s="12"/>
      <c r="CYT76" s="12"/>
      <c r="CYU76" s="11"/>
      <c r="CYV76" s="12"/>
      <c r="CYW76" s="12"/>
      <c r="CYX76" s="12"/>
      <c r="CYY76" s="12"/>
      <c r="CYZ76" s="11"/>
      <c r="CZA76" s="12"/>
      <c r="CZB76" s="12"/>
      <c r="CZC76" s="12"/>
      <c r="CZD76" s="12"/>
      <c r="CZE76" s="11"/>
      <c r="CZF76" s="12"/>
      <c r="CZG76" s="12"/>
      <c r="CZH76" s="12"/>
      <c r="CZI76" s="12"/>
      <c r="CZJ76" s="11"/>
      <c r="CZK76" s="12"/>
      <c r="CZL76" s="12"/>
      <c r="CZM76" s="12"/>
      <c r="CZN76" s="12"/>
      <c r="CZO76" s="11"/>
      <c r="CZP76" s="12"/>
      <c r="CZQ76" s="12"/>
      <c r="CZR76" s="12"/>
      <c r="CZS76" s="12"/>
      <c r="CZT76" s="11"/>
      <c r="CZU76" s="12"/>
      <c r="CZV76" s="12"/>
      <c r="CZW76" s="12"/>
      <c r="CZX76" s="12"/>
      <c r="CZY76" s="11"/>
      <c r="CZZ76" s="12"/>
      <c r="DAA76" s="12"/>
      <c r="DAB76" s="12"/>
      <c r="DAC76" s="12"/>
      <c r="DAD76" s="11"/>
      <c r="DAE76" s="12"/>
      <c r="DAF76" s="12"/>
      <c r="DAG76" s="12"/>
      <c r="DAH76" s="12"/>
      <c r="DAI76" s="11"/>
      <c r="DAJ76" s="12"/>
      <c r="DAK76" s="12"/>
      <c r="DAL76" s="12"/>
      <c r="DAM76" s="12"/>
      <c r="DAN76" s="11"/>
      <c r="DAO76" s="12"/>
      <c r="DAP76" s="12"/>
      <c r="DAQ76" s="12"/>
      <c r="DAR76" s="12"/>
      <c r="DAS76" s="11"/>
      <c r="DAT76" s="12"/>
      <c r="DAU76" s="12"/>
      <c r="DAV76" s="12"/>
      <c r="DAW76" s="12"/>
      <c r="DAX76" s="11"/>
      <c r="DAY76" s="12"/>
      <c r="DAZ76" s="12"/>
      <c r="DBA76" s="12"/>
      <c r="DBB76" s="12"/>
      <c r="DBC76" s="11"/>
      <c r="DBD76" s="12"/>
      <c r="DBE76" s="12"/>
      <c r="DBF76" s="12"/>
      <c r="DBG76" s="12"/>
      <c r="DBH76" s="11"/>
      <c r="DBI76" s="12"/>
      <c r="DBJ76" s="12"/>
      <c r="DBK76" s="12"/>
      <c r="DBL76" s="12"/>
      <c r="DBM76" s="11"/>
      <c r="DBN76" s="12"/>
      <c r="DBO76" s="12"/>
      <c r="DBP76" s="12"/>
      <c r="DBQ76" s="12"/>
      <c r="DBR76" s="11"/>
      <c r="DBS76" s="12"/>
      <c r="DBT76" s="12"/>
      <c r="DBU76" s="12"/>
      <c r="DBV76" s="12"/>
      <c r="DBW76" s="11"/>
      <c r="DBX76" s="12"/>
      <c r="DBY76" s="12"/>
      <c r="DBZ76" s="12"/>
      <c r="DCA76" s="12"/>
      <c r="DCB76" s="11"/>
      <c r="DCC76" s="12"/>
      <c r="DCD76" s="12"/>
      <c r="DCE76" s="12"/>
      <c r="DCF76" s="12"/>
      <c r="DCG76" s="11"/>
      <c r="DCH76" s="12"/>
      <c r="DCI76" s="12"/>
      <c r="DCJ76" s="12"/>
      <c r="DCK76" s="12"/>
      <c r="DCL76" s="11"/>
      <c r="DCM76" s="12"/>
      <c r="DCN76" s="12"/>
      <c r="DCO76" s="12"/>
      <c r="DCP76" s="12"/>
      <c r="DCQ76" s="11"/>
      <c r="DCR76" s="12"/>
      <c r="DCS76" s="12"/>
      <c r="DCT76" s="12"/>
      <c r="DCU76" s="12"/>
      <c r="DCV76" s="11"/>
      <c r="DCW76" s="12"/>
      <c r="DCX76" s="12"/>
      <c r="DCY76" s="12"/>
      <c r="DCZ76" s="12"/>
      <c r="DDA76" s="11"/>
      <c r="DDB76" s="12"/>
      <c r="DDC76" s="12"/>
      <c r="DDD76" s="12"/>
      <c r="DDE76" s="12"/>
      <c r="DDF76" s="11"/>
      <c r="DDG76" s="12"/>
      <c r="DDH76" s="12"/>
      <c r="DDI76" s="12"/>
      <c r="DDJ76" s="12"/>
      <c r="DDK76" s="11"/>
      <c r="DDL76" s="12"/>
      <c r="DDM76" s="12"/>
      <c r="DDN76" s="12"/>
      <c r="DDO76" s="12"/>
      <c r="DDP76" s="11"/>
      <c r="DDQ76" s="12"/>
      <c r="DDR76" s="12"/>
      <c r="DDS76" s="12"/>
      <c r="DDT76" s="12"/>
      <c r="DDU76" s="11"/>
      <c r="DDV76" s="12"/>
      <c r="DDW76" s="12"/>
      <c r="DDX76" s="12"/>
      <c r="DDY76" s="12"/>
      <c r="DDZ76" s="11"/>
      <c r="DEA76" s="12"/>
      <c r="DEB76" s="12"/>
      <c r="DEC76" s="12"/>
      <c r="DED76" s="12"/>
      <c r="DEE76" s="11"/>
      <c r="DEF76" s="12"/>
      <c r="DEG76" s="12"/>
      <c r="DEH76" s="12"/>
      <c r="DEI76" s="12"/>
      <c r="DEJ76" s="11"/>
      <c r="DEK76" s="12"/>
      <c r="DEL76" s="12"/>
      <c r="DEM76" s="12"/>
      <c r="DEN76" s="12"/>
      <c r="DEO76" s="11"/>
      <c r="DEP76" s="12"/>
      <c r="DEQ76" s="12"/>
      <c r="DER76" s="12"/>
      <c r="DES76" s="12"/>
      <c r="DET76" s="11"/>
      <c r="DEU76" s="12"/>
      <c r="DEV76" s="12"/>
      <c r="DEW76" s="12"/>
      <c r="DEX76" s="12"/>
      <c r="DEY76" s="11"/>
      <c r="DEZ76" s="12"/>
      <c r="DFA76" s="12"/>
      <c r="DFB76" s="12"/>
      <c r="DFC76" s="12"/>
      <c r="DFD76" s="11"/>
      <c r="DFE76" s="12"/>
      <c r="DFF76" s="12"/>
      <c r="DFG76" s="12"/>
      <c r="DFH76" s="12"/>
      <c r="DFI76" s="11"/>
      <c r="DFJ76" s="12"/>
      <c r="DFK76" s="12"/>
      <c r="DFL76" s="12"/>
      <c r="DFM76" s="12"/>
      <c r="DFN76" s="11"/>
      <c r="DFO76" s="12"/>
      <c r="DFP76" s="12"/>
      <c r="DFQ76" s="12"/>
      <c r="DFR76" s="12"/>
      <c r="DFS76" s="11"/>
      <c r="DFT76" s="12"/>
      <c r="DFU76" s="12"/>
      <c r="DFV76" s="12"/>
      <c r="DFW76" s="12"/>
      <c r="DFX76" s="11"/>
      <c r="DFY76" s="12"/>
      <c r="DFZ76" s="12"/>
      <c r="DGA76" s="12"/>
      <c r="DGB76" s="12"/>
      <c r="DGC76" s="11"/>
      <c r="DGD76" s="12"/>
      <c r="DGE76" s="12"/>
      <c r="DGF76" s="12"/>
      <c r="DGG76" s="12"/>
      <c r="DGH76" s="11"/>
      <c r="DGI76" s="12"/>
      <c r="DGJ76" s="12"/>
      <c r="DGK76" s="12"/>
      <c r="DGL76" s="12"/>
      <c r="DGM76" s="11"/>
      <c r="DGN76" s="12"/>
      <c r="DGO76" s="12"/>
      <c r="DGP76" s="12"/>
      <c r="DGQ76" s="12"/>
      <c r="DGR76" s="11"/>
      <c r="DGS76" s="12"/>
      <c r="DGT76" s="12"/>
      <c r="DGU76" s="12"/>
      <c r="DGV76" s="12"/>
      <c r="DGW76" s="11"/>
      <c r="DGX76" s="12"/>
      <c r="DGY76" s="12"/>
      <c r="DGZ76" s="12"/>
      <c r="DHA76" s="12"/>
      <c r="DHB76" s="11"/>
      <c r="DHC76" s="12"/>
      <c r="DHD76" s="12"/>
      <c r="DHE76" s="12"/>
      <c r="DHF76" s="12"/>
      <c r="DHG76" s="11"/>
      <c r="DHH76" s="12"/>
      <c r="DHI76" s="12"/>
      <c r="DHJ76" s="12"/>
      <c r="DHK76" s="12"/>
      <c r="DHL76" s="11"/>
      <c r="DHM76" s="12"/>
      <c r="DHN76" s="12"/>
      <c r="DHO76" s="12"/>
      <c r="DHP76" s="12"/>
      <c r="DHQ76" s="11"/>
      <c r="DHR76" s="12"/>
      <c r="DHS76" s="12"/>
      <c r="DHT76" s="12"/>
      <c r="DHU76" s="12"/>
      <c r="DHV76" s="11"/>
      <c r="DHW76" s="12"/>
      <c r="DHX76" s="12"/>
      <c r="DHY76" s="12"/>
      <c r="DHZ76" s="12"/>
      <c r="DIA76" s="11"/>
      <c r="DIB76" s="12"/>
      <c r="DIC76" s="12"/>
      <c r="DID76" s="12"/>
      <c r="DIE76" s="12"/>
      <c r="DIF76" s="11"/>
      <c r="DIG76" s="12"/>
      <c r="DIH76" s="12"/>
      <c r="DII76" s="12"/>
      <c r="DIJ76" s="12"/>
      <c r="DIK76" s="11"/>
      <c r="DIL76" s="12"/>
      <c r="DIM76" s="12"/>
      <c r="DIN76" s="12"/>
      <c r="DIO76" s="12"/>
      <c r="DIP76" s="11"/>
      <c r="DIQ76" s="12"/>
      <c r="DIR76" s="12"/>
      <c r="DIS76" s="12"/>
      <c r="DIT76" s="12"/>
      <c r="DIU76" s="11"/>
      <c r="DIV76" s="12"/>
      <c r="DIW76" s="12"/>
      <c r="DIX76" s="12"/>
      <c r="DIY76" s="12"/>
      <c r="DIZ76" s="11"/>
      <c r="DJA76" s="12"/>
      <c r="DJB76" s="12"/>
      <c r="DJC76" s="12"/>
      <c r="DJD76" s="12"/>
      <c r="DJE76" s="11"/>
      <c r="DJF76" s="12"/>
      <c r="DJG76" s="12"/>
      <c r="DJH76" s="12"/>
      <c r="DJI76" s="12"/>
      <c r="DJJ76" s="11"/>
      <c r="DJK76" s="12"/>
      <c r="DJL76" s="12"/>
      <c r="DJM76" s="12"/>
      <c r="DJN76" s="12"/>
      <c r="DJO76" s="11"/>
      <c r="DJP76" s="12"/>
      <c r="DJQ76" s="12"/>
      <c r="DJR76" s="12"/>
      <c r="DJS76" s="12"/>
      <c r="DJT76" s="11"/>
      <c r="DJU76" s="12"/>
      <c r="DJV76" s="12"/>
      <c r="DJW76" s="12"/>
      <c r="DJX76" s="12"/>
      <c r="DJY76" s="11"/>
      <c r="DJZ76" s="12"/>
      <c r="DKA76" s="12"/>
      <c r="DKB76" s="12"/>
      <c r="DKC76" s="12"/>
      <c r="DKD76" s="11"/>
      <c r="DKE76" s="12"/>
      <c r="DKF76" s="12"/>
      <c r="DKG76" s="12"/>
      <c r="DKH76" s="12"/>
      <c r="DKI76" s="11"/>
      <c r="DKJ76" s="12"/>
      <c r="DKK76" s="12"/>
      <c r="DKL76" s="12"/>
      <c r="DKM76" s="12"/>
      <c r="DKN76" s="11"/>
      <c r="DKO76" s="12"/>
      <c r="DKP76" s="12"/>
      <c r="DKQ76" s="12"/>
      <c r="DKR76" s="12"/>
      <c r="DKS76" s="11"/>
      <c r="DKT76" s="12"/>
      <c r="DKU76" s="12"/>
      <c r="DKV76" s="12"/>
      <c r="DKW76" s="12"/>
      <c r="DKX76" s="11"/>
      <c r="DKY76" s="12"/>
      <c r="DKZ76" s="12"/>
      <c r="DLA76" s="12"/>
      <c r="DLB76" s="12"/>
      <c r="DLC76" s="11"/>
      <c r="DLD76" s="12"/>
      <c r="DLE76" s="12"/>
      <c r="DLF76" s="12"/>
      <c r="DLG76" s="12"/>
      <c r="DLH76" s="11"/>
      <c r="DLI76" s="12"/>
      <c r="DLJ76" s="12"/>
      <c r="DLK76" s="12"/>
      <c r="DLL76" s="12"/>
      <c r="DLM76" s="11"/>
      <c r="DLN76" s="12"/>
      <c r="DLO76" s="12"/>
      <c r="DLP76" s="12"/>
      <c r="DLQ76" s="12"/>
      <c r="DLR76" s="11"/>
      <c r="DLS76" s="12"/>
      <c r="DLT76" s="12"/>
      <c r="DLU76" s="12"/>
      <c r="DLV76" s="12"/>
      <c r="DLW76" s="11"/>
      <c r="DLX76" s="12"/>
      <c r="DLY76" s="12"/>
      <c r="DLZ76" s="12"/>
      <c r="DMA76" s="12"/>
      <c r="DMB76" s="11"/>
      <c r="DMC76" s="12"/>
      <c r="DMD76" s="12"/>
      <c r="DME76" s="12"/>
      <c r="DMF76" s="12"/>
      <c r="DMG76" s="11"/>
      <c r="DMH76" s="12"/>
      <c r="DMI76" s="12"/>
      <c r="DMJ76" s="12"/>
      <c r="DMK76" s="12"/>
      <c r="DML76" s="11"/>
      <c r="DMM76" s="12"/>
      <c r="DMN76" s="12"/>
      <c r="DMO76" s="12"/>
      <c r="DMP76" s="12"/>
      <c r="DMQ76" s="11"/>
      <c r="DMR76" s="12"/>
      <c r="DMS76" s="12"/>
      <c r="DMT76" s="12"/>
      <c r="DMU76" s="12"/>
      <c r="DMV76" s="11"/>
      <c r="DMW76" s="12"/>
      <c r="DMX76" s="12"/>
      <c r="DMY76" s="12"/>
      <c r="DMZ76" s="12"/>
      <c r="DNA76" s="11"/>
      <c r="DNB76" s="12"/>
      <c r="DNC76" s="12"/>
      <c r="DND76" s="12"/>
      <c r="DNE76" s="12"/>
      <c r="DNF76" s="11"/>
      <c r="DNG76" s="12"/>
      <c r="DNH76" s="12"/>
      <c r="DNI76" s="12"/>
      <c r="DNJ76" s="12"/>
      <c r="DNK76" s="11"/>
      <c r="DNL76" s="12"/>
      <c r="DNM76" s="12"/>
      <c r="DNN76" s="12"/>
      <c r="DNO76" s="12"/>
      <c r="DNP76" s="11"/>
      <c r="DNQ76" s="12"/>
      <c r="DNR76" s="12"/>
      <c r="DNS76" s="12"/>
      <c r="DNT76" s="12"/>
      <c r="DNU76" s="11"/>
      <c r="DNV76" s="12"/>
      <c r="DNW76" s="12"/>
      <c r="DNX76" s="12"/>
      <c r="DNY76" s="12"/>
      <c r="DNZ76" s="11"/>
      <c r="DOA76" s="12"/>
      <c r="DOB76" s="12"/>
      <c r="DOC76" s="12"/>
      <c r="DOD76" s="12"/>
      <c r="DOE76" s="11"/>
      <c r="DOF76" s="12"/>
      <c r="DOG76" s="12"/>
      <c r="DOH76" s="12"/>
      <c r="DOI76" s="12"/>
      <c r="DOJ76" s="11"/>
      <c r="DOK76" s="12"/>
      <c r="DOL76" s="12"/>
      <c r="DOM76" s="12"/>
      <c r="DON76" s="12"/>
      <c r="DOO76" s="11"/>
      <c r="DOP76" s="12"/>
      <c r="DOQ76" s="12"/>
      <c r="DOR76" s="12"/>
      <c r="DOS76" s="12"/>
      <c r="DOT76" s="11"/>
      <c r="DOU76" s="12"/>
      <c r="DOV76" s="12"/>
      <c r="DOW76" s="12"/>
      <c r="DOX76" s="12"/>
      <c r="DOY76" s="11"/>
      <c r="DOZ76" s="12"/>
      <c r="DPA76" s="12"/>
      <c r="DPB76" s="12"/>
      <c r="DPC76" s="12"/>
      <c r="DPD76" s="11"/>
      <c r="DPE76" s="12"/>
      <c r="DPF76" s="12"/>
      <c r="DPG76" s="12"/>
      <c r="DPH76" s="12"/>
      <c r="DPI76" s="11"/>
      <c r="DPJ76" s="12"/>
      <c r="DPK76" s="12"/>
      <c r="DPL76" s="12"/>
      <c r="DPM76" s="12"/>
      <c r="DPN76" s="11"/>
      <c r="DPO76" s="12"/>
      <c r="DPP76" s="12"/>
      <c r="DPQ76" s="12"/>
      <c r="DPR76" s="12"/>
      <c r="DPS76" s="11"/>
      <c r="DPT76" s="12"/>
      <c r="DPU76" s="12"/>
      <c r="DPV76" s="12"/>
      <c r="DPW76" s="12"/>
      <c r="DPX76" s="11"/>
      <c r="DPY76" s="12"/>
      <c r="DPZ76" s="12"/>
      <c r="DQA76" s="12"/>
      <c r="DQB76" s="12"/>
      <c r="DQC76" s="11"/>
      <c r="DQD76" s="12"/>
      <c r="DQE76" s="12"/>
      <c r="DQF76" s="12"/>
      <c r="DQG76" s="12"/>
      <c r="DQH76" s="11"/>
      <c r="DQI76" s="12"/>
      <c r="DQJ76" s="12"/>
      <c r="DQK76" s="12"/>
      <c r="DQL76" s="12"/>
      <c r="DQM76" s="11"/>
      <c r="DQN76" s="12"/>
      <c r="DQO76" s="12"/>
      <c r="DQP76" s="12"/>
      <c r="DQQ76" s="12"/>
      <c r="DQR76" s="11"/>
      <c r="DQS76" s="12"/>
      <c r="DQT76" s="12"/>
      <c r="DQU76" s="12"/>
      <c r="DQV76" s="12"/>
      <c r="DQW76" s="11"/>
      <c r="DQX76" s="12"/>
      <c r="DQY76" s="12"/>
      <c r="DQZ76" s="12"/>
      <c r="DRA76" s="12"/>
      <c r="DRB76" s="11"/>
      <c r="DRC76" s="12"/>
      <c r="DRD76" s="12"/>
      <c r="DRE76" s="12"/>
      <c r="DRF76" s="12"/>
      <c r="DRG76" s="11"/>
      <c r="DRH76" s="12"/>
      <c r="DRI76" s="12"/>
      <c r="DRJ76" s="12"/>
      <c r="DRK76" s="12"/>
      <c r="DRL76" s="11"/>
      <c r="DRM76" s="12"/>
      <c r="DRN76" s="12"/>
      <c r="DRO76" s="12"/>
      <c r="DRP76" s="12"/>
      <c r="DRQ76" s="11"/>
      <c r="DRR76" s="12"/>
      <c r="DRS76" s="12"/>
      <c r="DRT76" s="12"/>
      <c r="DRU76" s="12"/>
      <c r="DRV76" s="11"/>
      <c r="DRW76" s="12"/>
      <c r="DRX76" s="12"/>
      <c r="DRY76" s="12"/>
      <c r="DRZ76" s="12"/>
      <c r="DSA76" s="11"/>
      <c r="DSB76" s="12"/>
      <c r="DSC76" s="12"/>
      <c r="DSD76" s="12"/>
      <c r="DSE76" s="12"/>
      <c r="DSF76" s="11"/>
      <c r="DSG76" s="12"/>
      <c r="DSH76" s="12"/>
      <c r="DSI76" s="12"/>
      <c r="DSJ76" s="12"/>
      <c r="DSK76" s="11"/>
      <c r="DSL76" s="12"/>
      <c r="DSM76" s="12"/>
      <c r="DSN76" s="12"/>
      <c r="DSO76" s="12"/>
      <c r="DSP76" s="11"/>
      <c r="DSQ76" s="12"/>
      <c r="DSR76" s="12"/>
      <c r="DSS76" s="12"/>
      <c r="DST76" s="12"/>
      <c r="DSU76" s="11"/>
      <c r="DSV76" s="12"/>
      <c r="DSW76" s="12"/>
      <c r="DSX76" s="12"/>
      <c r="DSY76" s="12"/>
      <c r="DSZ76" s="11"/>
      <c r="DTA76" s="12"/>
      <c r="DTB76" s="12"/>
      <c r="DTC76" s="12"/>
      <c r="DTD76" s="12"/>
      <c r="DTE76" s="11"/>
      <c r="DTF76" s="12"/>
      <c r="DTG76" s="12"/>
      <c r="DTH76" s="12"/>
      <c r="DTI76" s="12"/>
      <c r="DTJ76" s="11"/>
      <c r="DTK76" s="12"/>
      <c r="DTL76" s="12"/>
      <c r="DTM76" s="12"/>
      <c r="DTN76" s="12"/>
      <c r="DTO76" s="11"/>
      <c r="DTP76" s="12"/>
      <c r="DTQ76" s="12"/>
      <c r="DTR76" s="12"/>
      <c r="DTS76" s="12"/>
      <c r="DTT76" s="11"/>
      <c r="DTU76" s="12"/>
      <c r="DTV76" s="12"/>
      <c r="DTW76" s="12"/>
      <c r="DTX76" s="12"/>
      <c r="DTY76" s="11"/>
      <c r="DTZ76" s="12"/>
      <c r="DUA76" s="12"/>
      <c r="DUB76" s="12"/>
      <c r="DUC76" s="12"/>
      <c r="DUD76" s="11"/>
      <c r="DUE76" s="12"/>
      <c r="DUF76" s="12"/>
      <c r="DUG76" s="12"/>
      <c r="DUH76" s="12"/>
      <c r="DUI76" s="11"/>
      <c r="DUJ76" s="12"/>
      <c r="DUK76" s="12"/>
      <c r="DUL76" s="12"/>
      <c r="DUM76" s="12"/>
      <c r="DUN76" s="11"/>
      <c r="DUO76" s="12"/>
      <c r="DUP76" s="12"/>
      <c r="DUQ76" s="12"/>
      <c r="DUR76" s="12"/>
      <c r="DUS76" s="11"/>
      <c r="DUT76" s="12"/>
      <c r="DUU76" s="12"/>
      <c r="DUV76" s="12"/>
      <c r="DUW76" s="12"/>
      <c r="DUX76" s="11"/>
      <c r="DUY76" s="12"/>
      <c r="DUZ76" s="12"/>
      <c r="DVA76" s="12"/>
      <c r="DVB76" s="12"/>
      <c r="DVC76" s="11"/>
      <c r="DVD76" s="12"/>
      <c r="DVE76" s="12"/>
      <c r="DVF76" s="12"/>
      <c r="DVG76" s="12"/>
      <c r="DVH76" s="11"/>
      <c r="DVI76" s="12"/>
      <c r="DVJ76" s="12"/>
      <c r="DVK76" s="12"/>
      <c r="DVL76" s="12"/>
      <c r="DVM76" s="11"/>
      <c r="DVN76" s="12"/>
      <c r="DVO76" s="12"/>
      <c r="DVP76" s="12"/>
      <c r="DVQ76" s="12"/>
      <c r="DVR76" s="11"/>
      <c r="DVS76" s="12"/>
      <c r="DVT76" s="12"/>
      <c r="DVU76" s="12"/>
      <c r="DVV76" s="12"/>
      <c r="DVW76" s="11"/>
      <c r="DVX76" s="12"/>
      <c r="DVY76" s="12"/>
      <c r="DVZ76" s="12"/>
      <c r="DWA76" s="12"/>
      <c r="DWB76" s="11"/>
      <c r="DWC76" s="12"/>
      <c r="DWD76" s="12"/>
      <c r="DWE76" s="12"/>
      <c r="DWF76" s="12"/>
      <c r="DWG76" s="11"/>
      <c r="DWH76" s="12"/>
      <c r="DWI76" s="12"/>
      <c r="DWJ76" s="12"/>
      <c r="DWK76" s="12"/>
      <c r="DWL76" s="11"/>
      <c r="DWM76" s="12"/>
      <c r="DWN76" s="12"/>
      <c r="DWO76" s="12"/>
      <c r="DWP76" s="12"/>
      <c r="DWQ76" s="11"/>
      <c r="DWR76" s="12"/>
      <c r="DWS76" s="12"/>
      <c r="DWT76" s="12"/>
      <c r="DWU76" s="12"/>
      <c r="DWV76" s="11"/>
      <c r="DWW76" s="12"/>
      <c r="DWX76" s="12"/>
      <c r="DWY76" s="12"/>
      <c r="DWZ76" s="12"/>
      <c r="DXA76" s="11"/>
      <c r="DXB76" s="12"/>
      <c r="DXC76" s="12"/>
      <c r="DXD76" s="12"/>
      <c r="DXE76" s="12"/>
      <c r="DXF76" s="11"/>
      <c r="DXG76" s="12"/>
      <c r="DXH76" s="12"/>
      <c r="DXI76" s="12"/>
      <c r="DXJ76" s="12"/>
      <c r="DXK76" s="11"/>
      <c r="DXL76" s="12"/>
      <c r="DXM76" s="12"/>
      <c r="DXN76" s="12"/>
      <c r="DXO76" s="12"/>
      <c r="DXP76" s="11"/>
      <c r="DXQ76" s="12"/>
      <c r="DXR76" s="12"/>
      <c r="DXS76" s="12"/>
      <c r="DXT76" s="12"/>
      <c r="DXU76" s="11"/>
      <c r="DXV76" s="12"/>
      <c r="DXW76" s="12"/>
      <c r="DXX76" s="12"/>
      <c r="DXY76" s="12"/>
      <c r="DXZ76" s="11"/>
      <c r="DYA76" s="12"/>
      <c r="DYB76" s="12"/>
      <c r="DYC76" s="12"/>
      <c r="DYD76" s="12"/>
      <c r="DYE76" s="11"/>
      <c r="DYF76" s="12"/>
      <c r="DYG76" s="12"/>
      <c r="DYH76" s="12"/>
      <c r="DYI76" s="12"/>
      <c r="DYJ76" s="11"/>
      <c r="DYK76" s="12"/>
      <c r="DYL76" s="12"/>
      <c r="DYM76" s="12"/>
      <c r="DYN76" s="12"/>
      <c r="DYO76" s="11"/>
      <c r="DYP76" s="12"/>
      <c r="DYQ76" s="12"/>
      <c r="DYR76" s="12"/>
      <c r="DYS76" s="12"/>
      <c r="DYT76" s="11"/>
      <c r="DYU76" s="12"/>
      <c r="DYV76" s="12"/>
      <c r="DYW76" s="12"/>
      <c r="DYX76" s="12"/>
      <c r="DYY76" s="11"/>
      <c r="DYZ76" s="12"/>
      <c r="DZA76" s="12"/>
      <c r="DZB76" s="12"/>
      <c r="DZC76" s="12"/>
      <c r="DZD76" s="11"/>
      <c r="DZE76" s="12"/>
      <c r="DZF76" s="12"/>
      <c r="DZG76" s="12"/>
      <c r="DZH76" s="12"/>
      <c r="DZI76" s="11"/>
      <c r="DZJ76" s="12"/>
      <c r="DZK76" s="12"/>
      <c r="DZL76" s="12"/>
      <c r="DZM76" s="12"/>
      <c r="DZN76" s="11"/>
      <c r="DZO76" s="12"/>
      <c r="DZP76" s="12"/>
      <c r="DZQ76" s="12"/>
      <c r="DZR76" s="12"/>
      <c r="DZS76" s="11"/>
      <c r="DZT76" s="12"/>
      <c r="DZU76" s="12"/>
      <c r="DZV76" s="12"/>
      <c r="DZW76" s="12"/>
      <c r="DZX76" s="11"/>
      <c r="DZY76" s="12"/>
      <c r="DZZ76" s="12"/>
      <c r="EAA76" s="12"/>
      <c r="EAB76" s="12"/>
      <c r="EAC76" s="11"/>
      <c r="EAD76" s="12"/>
      <c r="EAE76" s="12"/>
      <c r="EAF76" s="12"/>
      <c r="EAG76" s="12"/>
      <c r="EAH76" s="11"/>
      <c r="EAI76" s="12"/>
      <c r="EAJ76" s="12"/>
      <c r="EAK76" s="12"/>
      <c r="EAL76" s="12"/>
      <c r="EAM76" s="11"/>
      <c r="EAN76" s="12"/>
      <c r="EAO76" s="12"/>
      <c r="EAP76" s="12"/>
      <c r="EAQ76" s="12"/>
      <c r="EAR76" s="11"/>
      <c r="EAS76" s="12"/>
      <c r="EAT76" s="12"/>
      <c r="EAU76" s="12"/>
      <c r="EAV76" s="12"/>
      <c r="EAW76" s="11"/>
      <c r="EAX76" s="12"/>
      <c r="EAY76" s="12"/>
      <c r="EAZ76" s="12"/>
      <c r="EBA76" s="12"/>
      <c r="EBB76" s="11"/>
      <c r="EBC76" s="12"/>
      <c r="EBD76" s="12"/>
      <c r="EBE76" s="12"/>
      <c r="EBF76" s="12"/>
      <c r="EBG76" s="11"/>
      <c r="EBH76" s="12"/>
      <c r="EBI76" s="12"/>
      <c r="EBJ76" s="12"/>
      <c r="EBK76" s="12"/>
      <c r="EBL76" s="11"/>
      <c r="EBM76" s="12"/>
      <c r="EBN76" s="12"/>
      <c r="EBO76" s="12"/>
      <c r="EBP76" s="12"/>
      <c r="EBQ76" s="11"/>
      <c r="EBR76" s="12"/>
      <c r="EBS76" s="12"/>
      <c r="EBT76" s="12"/>
      <c r="EBU76" s="12"/>
      <c r="EBV76" s="11"/>
      <c r="EBW76" s="12"/>
      <c r="EBX76" s="12"/>
      <c r="EBY76" s="12"/>
      <c r="EBZ76" s="12"/>
      <c r="ECA76" s="11"/>
      <c r="ECB76" s="12"/>
      <c r="ECC76" s="12"/>
      <c r="ECD76" s="12"/>
      <c r="ECE76" s="12"/>
      <c r="ECF76" s="11"/>
      <c r="ECG76" s="12"/>
      <c r="ECH76" s="12"/>
      <c r="ECI76" s="12"/>
      <c r="ECJ76" s="12"/>
      <c r="ECK76" s="11"/>
      <c r="ECL76" s="12"/>
      <c r="ECM76" s="12"/>
      <c r="ECN76" s="12"/>
      <c r="ECO76" s="12"/>
      <c r="ECP76" s="11"/>
      <c r="ECQ76" s="12"/>
      <c r="ECR76" s="12"/>
      <c r="ECS76" s="12"/>
      <c r="ECT76" s="12"/>
      <c r="ECU76" s="11"/>
      <c r="ECV76" s="12"/>
      <c r="ECW76" s="12"/>
      <c r="ECX76" s="12"/>
      <c r="ECY76" s="12"/>
      <c r="ECZ76" s="11"/>
      <c r="EDA76" s="12"/>
      <c r="EDB76" s="12"/>
      <c r="EDC76" s="12"/>
      <c r="EDD76" s="12"/>
      <c r="EDE76" s="11"/>
      <c r="EDF76" s="12"/>
      <c r="EDG76" s="12"/>
      <c r="EDH76" s="12"/>
      <c r="EDI76" s="12"/>
      <c r="EDJ76" s="11"/>
      <c r="EDK76" s="12"/>
      <c r="EDL76" s="12"/>
      <c r="EDM76" s="12"/>
      <c r="EDN76" s="12"/>
      <c r="EDO76" s="11"/>
      <c r="EDP76" s="12"/>
      <c r="EDQ76" s="12"/>
      <c r="EDR76" s="12"/>
      <c r="EDS76" s="12"/>
      <c r="EDT76" s="11"/>
      <c r="EDU76" s="12"/>
      <c r="EDV76" s="12"/>
      <c r="EDW76" s="12"/>
      <c r="EDX76" s="12"/>
      <c r="EDY76" s="11"/>
      <c r="EDZ76" s="12"/>
      <c r="EEA76" s="12"/>
      <c r="EEB76" s="12"/>
      <c r="EEC76" s="12"/>
      <c r="EED76" s="11"/>
      <c r="EEE76" s="12"/>
      <c r="EEF76" s="12"/>
      <c r="EEG76" s="12"/>
      <c r="EEH76" s="12"/>
      <c r="EEI76" s="11"/>
      <c r="EEJ76" s="12"/>
      <c r="EEK76" s="12"/>
      <c r="EEL76" s="12"/>
      <c r="EEM76" s="12"/>
      <c r="EEN76" s="11"/>
      <c r="EEO76" s="12"/>
      <c r="EEP76" s="12"/>
      <c r="EEQ76" s="12"/>
      <c r="EER76" s="12"/>
      <c r="EES76" s="11"/>
      <c r="EET76" s="12"/>
      <c r="EEU76" s="12"/>
      <c r="EEV76" s="12"/>
      <c r="EEW76" s="12"/>
      <c r="EEX76" s="11"/>
      <c r="EEY76" s="12"/>
      <c r="EEZ76" s="12"/>
      <c r="EFA76" s="12"/>
      <c r="EFB76" s="12"/>
      <c r="EFC76" s="11"/>
      <c r="EFD76" s="12"/>
      <c r="EFE76" s="12"/>
      <c r="EFF76" s="12"/>
      <c r="EFG76" s="12"/>
      <c r="EFH76" s="11"/>
      <c r="EFI76" s="12"/>
      <c r="EFJ76" s="12"/>
      <c r="EFK76" s="12"/>
      <c r="EFL76" s="12"/>
      <c r="EFM76" s="11"/>
      <c r="EFN76" s="12"/>
      <c r="EFO76" s="12"/>
      <c r="EFP76" s="12"/>
      <c r="EFQ76" s="12"/>
      <c r="EFR76" s="11"/>
      <c r="EFS76" s="12"/>
      <c r="EFT76" s="12"/>
      <c r="EFU76" s="12"/>
      <c r="EFV76" s="12"/>
      <c r="EFW76" s="11"/>
      <c r="EFX76" s="12"/>
      <c r="EFY76" s="12"/>
      <c r="EFZ76" s="12"/>
      <c r="EGA76" s="12"/>
      <c r="EGB76" s="11"/>
      <c r="EGC76" s="12"/>
      <c r="EGD76" s="12"/>
      <c r="EGE76" s="12"/>
      <c r="EGF76" s="12"/>
      <c r="EGG76" s="11"/>
      <c r="EGH76" s="12"/>
      <c r="EGI76" s="12"/>
      <c r="EGJ76" s="12"/>
      <c r="EGK76" s="12"/>
      <c r="EGL76" s="11"/>
      <c r="EGM76" s="12"/>
      <c r="EGN76" s="12"/>
      <c r="EGO76" s="12"/>
      <c r="EGP76" s="12"/>
      <c r="EGQ76" s="11"/>
      <c r="EGR76" s="12"/>
      <c r="EGS76" s="12"/>
      <c r="EGT76" s="12"/>
      <c r="EGU76" s="12"/>
      <c r="EGV76" s="11"/>
      <c r="EGW76" s="12"/>
      <c r="EGX76" s="12"/>
      <c r="EGY76" s="12"/>
      <c r="EGZ76" s="12"/>
      <c r="EHA76" s="11"/>
      <c r="EHB76" s="12"/>
      <c r="EHC76" s="12"/>
      <c r="EHD76" s="12"/>
      <c r="EHE76" s="12"/>
      <c r="EHF76" s="11"/>
      <c r="EHG76" s="12"/>
      <c r="EHH76" s="12"/>
      <c r="EHI76" s="12"/>
      <c r="EHJ76" s="12"/>
      <c r="EHK76" s="11"/>
      <c r="EHL76" s="12"/>
      <c r="EHM76" s="12"/>
      <c r="EHN76" s="12"/>
      <c r="EHO76" s="12"/>
      <c r="EHP76" s="11"/>
      <c r="EHQ76" s="12"/>
      <c r="EHR76" s="12"/>
      <c r="EHS76" s="12"/>
      <c r="EHT76" s="12"/>
      <c r="EHU76" s="11"/>
      <c r="EHV76" s="12"/>
      <c r="EHW76" s="12"/>
      <c r="EHX76" s="12"/>
      <c r="EHY76" s="12"/>
      <c r="EHZ76" s="11"/>
      <c r="EIA76" s="12"/>
      <c r="EIB76" s="12"/>
      <c r="EIC76" s="12"/>
      <c r="EID76" s="12"/>
      <c r="EIE76" s="11"/>
      <c r="EIF76" s="12"/>
      <c r="EIG76" s="12"/>
      <c r="EIH76" s="12"/>
      <c r="EII76" s="12"/>
      <c r="EIJ76" s="11"/>
      <c r="EIK76" s="12"/>
      <c r="EIL76" s="12"/>
      <c r="EIM76" s="12"/>
      <c r="EIN76" s="12"/>
      <c r="EIO76" s="11"/>
      <c r="EIP76" s="12"/>
      <c r="EIQ76" s="12"/>
      <c r="EIR76" s="12"/>
      <c r="EIS76" s="12"/>
      <c r="EIT76" s="11"/>
      <c r="EIU76" s="12"/>
      <c r="EIV76" s="12"/>
      <c r="EIW76" s="12"/>
      <c r="EIX76" s="12"/>
      <c r="EIY76" s="11"/>
      <c r="EIZ76" s="12"/>
      <c r="EJA76" s="12"/>
      <c r="EJB76" s="12"/>
      <c r="EJC76" s="12"/>
      <c r="EJD76" s="11"/>
      <c r="EJE76" s="12"/>
      <c r="EJF76" s="12"/>
      <c r="EJG76" s="12"/>
      <c r="EJH76" s="12"/>
      <c r="EJI76" s="11"/>
      <c r="EJJ76" s="12"/>
      <c r="EJK76" s="12"/>
      <c r="EJL76" s="12"/>
      <c r="EJM76" s="12"/>
      <c r="EJN76" s="11"/>
      <c r="EJO76" s="12"/>
      <c r="EJP76" s="12"/>
      <c r="EJQ76" s="12"/>
      <c r="EJR76" s="12"/>
      <c r="EJS76" s="11"/>
      <c r="EJT76" s="12"/>
      <c r="EJU76" s="12"/>
      <c r="EJV76" s="12"/>
      <c r="EJW76" s="12"/>
      <c r="EJX76" s="11"/>
      <c r="EJY76" s="12"/>
      <c r="EJZ76" s="12"/>
      <c r="EKA76" s="12"/>
      <c r="EKB76" s="12"/>
      <c r="EKC76" s="11"/>
      <c r="EKD76" s="12"/>
      <c r="EKE76" s="12"/>
      <c r="EKF76" s="12"/>
      <c r="EKG76" s="12"/>
      <c r="EKH76" s="11"/>
      <c r="EKI76" s="12"/>
      <c r="EKJ76" s="12"/>
      <c r="EKK76" s="12"/>
      <c r="EKL76" s="12"/>
      <c r="EKM76" s="11"/>
      <c r="EKN76" s="12"/>
      <c r="EKO76" s="12"/>
      <c r="EKP76" s="12"/>
      <c r="EKQ76" s="12"/>
      <c r="EKR76" s="11"/>
      <c r="EKS76" s="12"/>
      <c r="EKT76" s="12"/>
      <c r="EKU76" s="12"/>
      <c r="EKV76" s="12"/>
      <c r="EKW76" s="11"/>
      <c r="EKX76" s="12"/>
      <c r="EKY76" s="12"/>
      <c r="EKZ76" s="12"/>
      <c r="ELA76" s="12"/>
      <c r="ELB76" s="11"/>
      <c r="ELC76" s="12"/>
      <c r="ELD76" s="12"/>
      <c r="ELE76" s="12"/>
      <c r="ELF76" s="12"/>
      <c r="ELG76" s="11"/>
      <c r="ELH76" s="12"/>
      <c r="ELI76" s="12"/>
      <c r="ELJ76" s="12"/>
      <c r="ELK76" s="12"/>
      <c r="ELL76" s="11"/>
      <c r="ELM76" s="12"/>
      <c r="ELN76" s="12"/>
      <c r="ELO76" s="12"/>
      <c r="ELP76" s="12"/>
      <c r="ELQ76" s="11"/>
      <c r="ELR76" s="12"/>
      <c r="ELS76" s="12"/>
      <c r="ELT76" s="12"/>
      <c r="ELU76" s="12"/>
      <c r="ELV76" s="11"/>
      <c r="ELW76" s="12"/>
      <c r="ELX76" s="12"/>
      <c r="ELY76" s="12"/>
      <c r="ELZ76" s="12"/>
      <c r="EMA76" s="11"/>
      <c r="EMB76" s="12"/>
      <c r="EMC76" s="12"/>
      <c r="EMD76" s="12"/>
      <c r="EME76" s="12"/>
      <c r="EMF76" s="11"/>
      <c r="EMG76" s="12"/>
      <c r="EMH76" s="12"/>
      <c r="EMI76" s="12"/>
      <c r="EMJ76" s="12"/>
      <c r="EMK76" s="11"/>
      <c r="EML76" s="12"/>
      <c r="EMM76" s="12"/>
      <c r="EMN76" s="12"/>
      <c r="EMO76" s="12"/>
      <c r="EMP76" s="11"/>
      <c r="EMQ76" s="12"/>
      <c r="EMR76" s="12"/>
      <c r="EMS76" s="12"/>
      <c r="EMT76" s="12"/>
      <c r="EMU76" s="11"/>
      <c r="EMV76" s="12"/>
      <c r="EMW76" s="12"/>
      <c r="EMX76" s="12"/>
      <c r="EMY76" s="12"/>
      <c r="EMZ76" s="11"/>
      <c r="ENA76" s="12"/>
      <c r="ENB76" s="12"/>
      <c r="ENC76" s="12"/>
      <c r="END76" s="12"/>
      <c r="ENE76" s="11"/>
      <c r="ENF76" s="12"/>
      <c r="ENG76" s="12"/>
      <c r="ENH76" s="12"/>
      <c r="ENI76" s="12"/>
      <c r="ENJ76" s="11"/>
      <c r="ENK76" s="12"/>
      <c r="ENL76" s="12"/>
      <c r="ENM76" s="12"/>
      <c r="ENN76" s="12"/>
      <c r="ENO76" s="11"/>
      <c r="ENP76" s="12"/>
      <c r="ENQ76" s="12"/>
      <c r="ENR76" s="12"/>
      <c r="ENS76" s="12"/>
      <c r="ENT76" s="11"/>
      <c r="ENU76" s="12"/>
      <c r="ENV76" s="12"/>
      <c r="ENW76" s="12"/>
      <c r="ENX76" s="12"/>
      <c r="ENY76" s="11"/>
      <c r="ENZ76" s="12"/>
      <c r="EOA76" s="12"/>
      <c r="EOB76" s="12"/>
      <c r="EOC76" s="12"/>
      <c r="EOD76" s="11"/>
      <c r="EOE76" s="12"/>
      <c r="EOF76" s="12"/>
      <c r="EOG76" s="12"/>
      <c r="EOH76" s="12"/>
      <c r="EOI76" s="11"/>
      <c r="EOJ76" s="12"/>
      <c r="EOK76" s="12"/>
      <c r="EOL76" s="12"/>
      <c r="EOM76" s="12"/>
      <c r="EON76" s="11"/>
      <c r="EOO76" s="12"/>
      <c r="EOP76" s="12"/>
      <c r="EOQ76" s="12"/>
      <c r="EOR76" s="12"/>
      <c r="EOS76" s="11"/>
      <c r="EOT76" s="12"/>
      <c r="EOU76" s="12"/>
      <c r="EOV76" s="12"/>
      <c r="EOW76" s="12"/>
      <c r="EOX76" s="11"/>
      <c r="EOY76" s="12"/>
      <c r="EOZ76" s="12"/>
      <c r="EPA76" s="12"/>
      <c r="EPB76" s="12"/>
      <c r="EPC76" s="11"/>
      <c r="EPD76" s="12"/>
      <c r="EPE76" s="12"/>
      <c r="EPF76" s="12"/>
      <c r="EPG76" s="12"/>
      <c r="EPH76" s="11"/>
      <c r="EPI76" s="12"/>
      <c r="EPJ76" s="12"/>
      <c r="EPK76" s="12"/>
      <c r="EPL76" s="12"/>
      <c r="EPM76" s="11"/>
      <c r="EPN76" s="12"/>
      <c r="EPO76" s="12"/>
      <c r="EPP76" s="12"/>
      <c r="EPQ76" s="12"/>
      <c r="EPR76" s="11"/>
      <c r="EPS76" s="12"/>
      <c r="EPT76" s="12"/>
      <c r="EPU76" s="12"/>
      <c r="EPV76" s="12"/>
      <c r="EPW76" s="11"/>
      <c r="EPX76" s="12"/>
      <c r="EPY76" s="12"/>
      <c r="EPZ76" s="12"/>
      <c r="EQA76" s="12"/>
      <c r="EQB76" s="11"/>
      <c r="EQC76" s="12"/>
      <c r="EQD76" s="12"/>
      <c r="EQE76" s="12"/>
      <c r="EQF76" s="12"/>
      <c r="EQG76" s="11"/>
      <c r="EQH76" s="12"/>
      <c r="EQI76" s="12"/>
      <c r="EQJ76" s="12"/>
      <c r="EQK76" s="12"/>
      <c r="EQL76" s="11"/>
      <c r="EQM76" s="12"/>
      <c r="EQN76" s="12"/>
      <c r="EQO76" s="12"/>
      <c r="EQP76" s="12"/>
      <c r="EQQ76" s="11"/>
      <c r="EQR76" s="12"/>
      <c r="EQS76" s="12"/>
      <c r="EQT76" s="12"/>
      <c r="EQU76" s="12"/>
      <c r="EQV76" s="11"/>
      <c r="EQW76" s="12"/>
      <c r="EQX76" s="12"/>
      <c r="EQY76" s="12"/>
      <c r="EQZ76" s="12"/>
      <c r="ERA76" s="11"/>
      <c r="ERB76" s="12"/>
      <c r="ERC76" s="12"/>
      <c r="ERD76" s="12"/>
      <c r="ERE76" s="12"/>
      <c r="ERF76" s="11"/>
      <c r="ERG76" s="12"/>
      <c r="ERH76" s="12"/>
      <c r="ERI76" s="12"/>
      <c r="ERJ76" s="12"/>
      <c r="ERK76" s="11"/>
      <c r="ERL76" s="12"/>
      <c r="ERM76" s="12"/>
      <c r="ERN76" s="12"/>
      <c r="ERO76" s="12"/>
      <c r="ERP76" s="11"/>
      <c r="ERQ76" s="12"/>
      <c r="ERR76" s="12"/>
      <c r="ERS76" s="12"/>
      <c r="ERT76" s="12"/>
      <c r="ERU76" s="11"/>
      <c r="ERV76" s="12"/>
      <c r="ERW76" s="12"/>
      <c r="ERX76" s="12"/>
      <c r="ERY76" s="12"/>
      <c r="ERZ76" s="11"/>
      <c r="ESA76" s="12"/>
      <c r="ESB76" s="12"/>
      <c r="ESC76" s="12"/>
      <c r="ESD76" s="12"/>
      <c r="ESE76" s="11"/>
      <c r="ESF76" s="12"/>
      <c r="ESG76" s="12"/>
      <c r="ESH76" s="12"/>
      <c r="ESI76" s="12"/>
      <c r="ESJ76" s="11"/>
      <c r="ESK76" s="12"/>
      <c r="ESL76" s="12"/>
      <c r="ESM76" s="12"/>
      <c r="ESN76" s="12"/>
      <c r="ESO76" s="11"/>
      <c r="ESP76" s="12"/>
      <c r="ESQ76" s="12"/>
      <c r="ESR76" s="12"/>
      <c r="ESS76" s="12"/>
      <c r="EST76" s="11"/>
      <c r="ESU76" s="12"/>
      <c r="ESV76" s="12"/>
      <c r="ESW76" s="12"/>
      <c r="ESX76" s="12"/>
      <c r="ESY76" s="11"/>
      <c r="ESZ76" s="12"/>
      <c r="ETA76" s="12"/>
      <c r="ETB76" s="12"/>
      <c r="ETC76" s="12"/>
      <c r="ETD76" s="11"/>
      <c r="ETE76" s="12"/>
      <c r="ETF76" s="12"/>
      <c r="ETG76" s="12"/>
      <c r="ETH76" s="12"/>
      <c r="ETI76" s="11"/>
      <c r="ETJ76" s="12"/>
      <c r="ETK76" s="12"/>
      <c r="ETL76" s="12"/>
      <c r="ETM76" s="12"/>
      <c r="ETN76" s="11"/>
      <c r="ETO76" s="12"/>
      <c r="ETP76" s="12"/>
      <c r="ETQ76" s="12"/>
      <c r="ETR76" s="12"/>
      <c r="ETS76" s="11"/>
      <c r="ETT76" s="12"/>
      <c r="ETU76" s="12"/>
      <c r="ETV76" s="12"/>
      <c r="ETW76" s="12"/>
      <c r="ETX76" s="11"/>
      <c r="ETY76" s="12"/>
      <c r="ETZ76" s="12"/>
      <c r="EUA76" s="12"/>
      <c r="EUB76" s="12"/>
      <c r="EUC76" s="11"/>
      <c r="EUD76" s="12"/>
      <c r="EUE76" s="12"/>
      <c r="EUF76" s="12"/>
      <c r="EUG76" s="12"/>
      <c r="EUH76" s="11"/>
      <c r="EUI76" s="12"/>
      <c r="EUJ76" s="12"/>
      <c r="EUK76" s="12"/>
      <c r="EUL76" s="12"/>
      <c r="EUM76" s="11"/>
      <c r="EUN76" s="12"/>
      <c r="EUO76" s="12"/>
      <c r="EUP76" s="12"/>
      <c r="EUQ76" s="12"/>
      <c r="EUR76" s="11"/>
      <c r="EUS76" s="12"/>
      <c r="EUT76" s="12"/>
      <c r="EUU76" s="12"/>
      <c r="EUV76" s="12"/>
      <c r="EUW76" s="11"/>
      <c r="EUX76" s="12"/>
      <c r="EUY76" s="12"/>
      <c r="EUZ76" s="12"/>
      <c r="EVA76" s="12"/>
      <c r="EVB76" s="11"/>
      <c r="EVC76" s="12"/>
      <c r="EVD76" s="12"/>
      <c r="EVE76" s="12"/>
      <c r="EVF76" s="12"/>
      <c r="EVG76" s="11"/>
      <c r="EVH76" s="12"/>
      <c r="EVI76" s="12"/>
      <c r="EVJ76" s="12"/>
      <c r="EVK76" s="12"/>
      <c r="EVL76" s="11"/>
      <c r="EVM76" s="12"/>
      <c r="EVN76" s="12"/>
      <c r="EVO76" s="12"/>
      <c r="EVP76" s="12"/>
      <c r="EVQ76" s="11"/>
      <c r="EVR76" s="12"/>
      <c r="EVS76" s="12"/>
      <c r="EVT76" s="12"/>
      <c r="EVU76" s="12"/>
      <c r="EVV76" s="11"/>
      <c r="EVW76" s="12"/>
      <c r="EVX76" s="12"/>
      <c r="EVY76" s="12"/>
      <c r="EVZ76" s="12"/>
      <c r="EWA76" s="11"/>
      <c r="EWB76" s="12"/>
      <c r="EWC76" s="12"/>
      <c r="EWD76" s="12"/>
      <c r="EWE76" s="12"/>
      <c r="EWF76" s="11"/>
      <c r="EWG76" s="12"/>
      <c r="EWH76" s="12"/>
      <c r="EWI76" s="12"/>
      <c r="EWJ76" s="12"/>
      <c r="EWK76" s="11"/>
      <c r="EWL76" s="12"/>
      <c r="EWM76" s="12"/>
      <c r="EWN76" s="12"/>
      <c r="EWO76" s="12"/>
      <c r="EWP76" s="11"/>
      <c r="EWQ76" s="12"/>
      <c r="EWR76" s="12"/>
      <c r="EWS76" s="12"/>
      <c r="EWT76" s="12"/>
      <c r="EWU76" s="11"/>
      <c r="EWV76" s="12"/>
      <c r="EWW76" s="12"/>
      <c r="EWX76" s="12"/>
      <c r="EWY76" s="12"/>
      <c r="EWZ76" s="11"/>
      <c r="EXA76" s="12"/>
      <c r="EXB76" s="12"/>
      <c r="EXC76" s="12"/>
      <c r="EXD76" s="12"/>
      <c r="EXE76" s="11"/>
      <c r="EXF76" s="12"/>
      <c r="EXG76" s="12"/>
      <c r="EXH76" s="12"/>
      <c r="EXI76" s="12"/>
      <c r="EXJ76" s="11"/>
      <c r="EXK76" s="12"/>
      <c r="EXL76" s="12"/>
      <c r="EXM76" s="12"/>
      <c r="EXN76" s="12"/>
      <c r="EXO76" s="11"/>
      <c r="EXP76" s="12"/>
      <c r="EXQ76" s="12"/>
      <c r="EXR76" s="12"/>
      <c r="EXS76" s="12"/>
      <c r="EXT76" s="11"/>
      <c r="EXU76" s="12"/>
      <c r="EXV76" s="12"/>
      <c r="EXW76" s="12"/>
      <c r="EXX76" s="12"/>
      <c r="EXY76" s="11"/>
      <c r="EXZ76" s="12"/>
      <c r="EYA76" s="12"/>
      <c r="EYB76" s="12"/>
      <c r="EYC76" s="12"/>
      <c r="EYD76" s="11"/>
      <c r="EYE76" s="12"/>
      <c r="EYF76" s="12"/>
      <c r="EYG76" s="12"/>
      <c r="EYH76" s="12"/>
      <c r="EYI76" s="11"/>
      <c r="EYJ76" s="12"/>
      <c r="EYK76" s="12"/>
      <c r="EYL76" s="12"/>
      <c r="EYM76" s="12"/>
      <c r="EYN76" s="11"/>
      <c r="EYO76" s="12"/>
      <c r="EYP76" s="12"/>
      <c r="EYQ76" s="12"/>
      <c r="EYR76" s="12"/>
      <c r="EYS76" s="11"/>
      <c r="EYT76" s="12"/>
      <c r="EYU76" s="12"/>
      <c r="EYV76" s="12"/>
      <c r="EYW76" s="12"/>
      <c r="EYX76" s="11"/>
      <c r="EYY76" s="12"/>
      <c r="EYZ76" s="12"/>
      <c r="EZA76" s="12"/>
      <c r="EZB76" s="12"/>
      <c r="EZC76" s="11"/>
      <c r="EZD76" s="12"/>
      <c r="EZE76" s="12"/>
      <c r="EZF76" s="12"/>
      <c r="EZG76" s="12"/>
      <c r="EZH76" s="11"/>
      <c r="EZI76" s="12"/>
      <c r="EZJ76" s="12"/>
      <c r="EZK76" s="12"/>
      <c r="EZL76" s="12"/>
      <c r="EZM76" s="11"/>
      <c r="EZN76" s="12"/>
      <c r="EZO76" s="12"/>
      <c r="EZP76" s="12"/>
      <c r="EZQ76" s="12"/>
      <c r="EZR76" s="11"/>
      <c r="EZS76" s="12"/>
      <c r="EZT76" s="12"/>
      <c r="EZU76" s="12"/>
      <c r="EZV76" s="12"/>
      <c r="EZW76" s="11"/>
      <c r="EZX76" s="12"/>
      <c r="EZY76" s="12"/>
      <c r="EZZ76" s="12"/>
      <c r="FAA76" s="12"/>
      <c r="FAB76" s="11"/>
      <c r="FAC76" s="12"/>
      <c r="FAD76" s="12"/>
      <c r="FAE76" s="12"/>
      <c r="FAF76" s="12"/>
      <c r="FAG76" s="11"/>
      <c r="FAH76" s="12"/>
      <c r="FAI76" s="12"/>
      <c r="FAJ76" s="12"/>
      <c r="FAK76" s="12"/>
      <c r="FAL76" s="11"/>
      <c r="FAM76" s="12"/>
      <c r="FAN76" s="12"/>
      <c r="FAO76" s="12"/>
      <c r="FAP76" s="12"/>
      <c r="FAQ76" s="11"/>
      <c r="FAR76" s="12"/>
      <c r="FAS76" s="12"/>
      <c r="FAT76" s="12"/>
      <c r="FAU76" s="12"/>
      <c r="FAV76" s="11"/>
      <c r="FAW76" s="12"/>
      <c r="FAX76" s="12"/>
      <c r="FAY76" s="12"/>
      <c r="FAZ76" s="12"/>
      <c r="FBA76" s="11"/>
      <c r="FBB76" s="12"/>
      <c r="FBC76" s="12"/>
      <c r="FBD76" s="12"/>
      <c r="FBE76" s="12"/>
      <c r="FBF76" s="11"/>
      <c r="FBG76" s="12"/>
      <c r="FBH76" s="12"/>
      <c r="FBI76" s="12"/>
      <c r="FBJ76" s="12"/>
      <c r="FBK76" s="11"/>
      <c r="FBL76" s="12"/>
      <c r="FBM76" s="12"/>
      <c r="FBN76" s="12"/>
      <c r="FBO76" s="12"/>
      <c r="FBP76" s="11"/>
      <c r="FBQ76" s="12"/>
      <c r="FBR76" s="12"/>
      <c r="FBS76" s="12"/>
      <c r="FBT76" s="12"/>
      <c r="FBU76" s="11"/>
      <c r="FBV76" s="12"/>
      <c r="FBW76" s="12"/>
      <c r="FBX76" s="12"/>
      <c r="FBY76" s="12"/>
      <c r="FBZ76" s="11"/>
      <c r="FCA76" s="12"/>
      <c r="FCB76" s="12"/>
      <c r="FCC76" s="12"/>
      <c r="FCD76" s="12"/>
      <c r="FCE76" s="11"/>
      <c r="FCF76" s="12"/>
      <c r="FCG76" s="12"/>
      <c r="FCH76" s="12"/>
      <c r="FCI76" s="12"/>
      <c r="FCJ76" s="11"/>
      <c r="FCK76" s="12"/>
      <c r="FCL76" s="12"/>
      <c r="FCM76" s="12"/>
      <c r="FCN76" s="12"/>
      <c r="FCO76" s="11"/>
      <c r="FCP76" s="12"/>
      <c r="FCQ76" s="12"/>
      <c r="FCR76" s="12"/>
      <c r="FCS76" s="12"/>
      <c r="FCT76" s="11"/>
      <c r="FCU76" s="12"/>
      <c r="FCV76" s="12"/>
      <c r="FCW76" s="12"/>
      <c r="FCX76" s="12"/>
      <c r="FCY76" s="11"/>
      <c r="FCZ76" s="12"/>
      <c r="FDA76" s="12"/>
      <c r="FDB76" s="12"/>
      <c r="FDC76" s="12"/>
      <c r="FDD76" s="11"/>
      <c r="FDE76" s="12"/>
      <c r="FDF76" s="12"/>
      <c r="FDG76" s="12"/>
      <c r="FDH76" s="12"/>
      <c r="FDI76" s="11"/>
      <c r="FDJ76" s="12"/>
      <c r="FDK76" s="12"/>
      <c r="FDL76" s="12"/>
      <c r="FDM76" s="12"/>
      <c r="FDN76" s="11"/>
      <c r="FDO76" s="12"/>
      <c r="FDP76" s="12"/>
      <c r="FDQ76" s="12"/>
      <c r="FDR76" s="12"/>
      <c r="FDS76" s="11"/>
      <c r="FDT76" s="12"/>
      <c r="FDU76" s="12"/>
      <c r="FDV76" s="12"/>
      <c r="FDW76" s="12"/>
      <c r="FDX76" s="11"/>
      <c r="FDY76" s="12"/>
      <c r="FDZ76" s="12"/>
      <c r="FEA76" s="12"/>
      <c r="FEB76" s="12"/>
      <c r="FEC76" s="11"/>
      <c r="FED76" s="12"/>
      <c r="FEE76" s="12"/>
      <c r="FEF76" s="12"/>
      <c r="FEG76" s="12"/>
      <c r="FEH76" s="11"/>
      <c r="FEI76" s="12"/>
      <c r="FEJ76" s="12"/>
      <c r="FEK76" s="12"/>
      <c r="FEL76" s="12"/>
      <c r="FEM76" s="11"/>
      <c r="FEN76" s="12"/>
      <c r="FEO76" s="12"/>
      <c r="FEP76" s="12"/>
      <c r="FEQ76" s="12"/>
      <c r="FER76" s="11"/>
      <c r="FES76" s="12"/>
      <c r="FET76" s="12"/>
      <c r="FEU76" s="12"/>
      <c r="FEV76" s="12"/>
      <c r="FEW76" s="11"/>
      <c r="FEX76" s="12"/>
      <c r="FEY76" s="12"/>
      <c r="FEZ76" s="12"/>
      <c r="FFA76" s="12"/>
      <c r="FFB76" s="11"/>
      <c r="FFC76" s="12"/>
      <c r="FFD76" s="12"/>
      <c r="FFE76" s="12"/>
      <c r="FFF76" s="12"/>
      <c r="FFG76" s="11"/>
      <c r="FFH76" s="12"/>
      <c r="FFI76" s="12"/>
      <c r="FFJ76" s="12"/>
      <c r="FFK76" s="12"/>
      <c r="FFL76" s="11"/>
      <c r="FFM76" s="12"/>
      <c r="FFN76" s="12"/>
      <c r="FFO76" s="12"/>
      <c r="FFP76" s="12"/>
      <c r="FFQ76" s="11"/>
      <c r="FFR76" s="12"/>
      <c r="FFS76" s="12"/>
      <c r="FFT76" s="12"/>
      <c r="FFU76" s="12"/>
      <c r="FFV76" s="11"/>
      <c r="FFW76" s="12"/>
      <c r="FFX76" s="12"/>
      <c r="FFY76" s="12"/>
      <c r="FFZ76" s="12"/>
      <c r="FGA76" s="11"/>
      <c r="FGB76" s="12"/>
      <c r="FGC76" s="12"/>
      <c r="FGD76" s="12"/>
      <c r="FGE76" s="12"/>
      <c r="FGF76" s="11"/>
      <c r="FGG76" s="12"/>
      <c r="FGH76" s="12"/>
      <c r="FGI76" s="12"/>
      <c r="FGJ76" s="12"/>
      <c r="FGK76" s="11"/>
      <c r="FGL76" s="12"/>
      <c r="FGM76" s="12"/>
      <c r="FGN76" s="12"/>
      <c r="FGO76" s="12"/>
      <c r="FGP76" s="11"/>
      <c r="FGQ76" s="12"/>
      <c r="FGR76" s="12"/>
      <c r="FGS76" s="12"/>
      <c r="FGT76" s="12"/>
      <c r="FGU76" s="11"/>
      <c r="FGV76" s="12"/>
      <c r="FGW76" s="12"/>
      <c r="FGX76" s="12"/>
      <c r="FGY76" s="12"/>
      <c r="FGZ76" s="11"/>
      <c r="FHA76" s="12"/>
      <c r="FHB76" s="12"/>
      <c r="FHC76" s="12"/>
      <c r="FHD76" s="12"/>
      <c r="FHE76" s="11"/>
      <c r="FHF76" s="12"/>
      <c r="FHG76" s="12"/>
      <c r="FHH76" s="12"/>
      <c r="FHI76" s="12"/>
      <c r="FHJ76" s="11"/>
      <c r="FHK76" s="12"/>
      <c r="FHL76" s="12"/>
      <c r="FHM76" s="12"/>
      <c r="FHN76" s="12"/>
      <c r="FHO76" s="11"/>
      <c r="FHP76" s="12"/>
      <c r="FHQ76" s="12"/>
      <c r="FHR76" s="12"/>
      <c r="FHS76" s="12"/>
      <c r="FHT76" s="11"/>
      <c r="FHU76" s="12"/>
      <c r="FHV76" s="12"/>
      <c r="FHW76" s="12"/>
      <c r="FHX76" s="12"/>
      <c r="FHY76" s="11"/>
      <c r="FHZ76" s="12"/>
      <c r="FIA76" s="12"/>
      <c r="FIB76" s="12"/>
      <c r="FIC76" s="12"/>
      <c r="FID76" s="11"/>
      <c r="FIE76" s="12"/>
      <c r="FIF76" s="12"/>
      <c r="FIG76" s="12"/>
      <c r="FIH76" s="12"/>
      <c r="FII76" s="11"/>
      <c r="FIJ76" s="12"/>
      <c r="FIK76" s="12"/>
      <c r="FIL76" s="12"/>
      <c r="FIM76" s="12"/>
      <c r="FIN76" s="11"/>
      <c r="FIO76" s="12"/>
      <c r="FIP76" s="12"/>
      <c r="FIQ76" s="12"/>
      <c r="FIR76" s="12"/>
      <c r="FIS76" s="11"/>
      <c r="FIT76" s="12"/>
      <c r="FIU76" s="12"/>
      <c r="FIV76" s="12"/>
      <c r="FIW76" s="12"/>
      <c r="FIX76" s="11"/>
      <c r="FIY76" s="12"/>
      <c r="FIZ76" s="12"/>
      <c r="FJA76" s="12"/>
      <c r="FJB76" s="12"/>
      <c r="FJC76" s="11"/>
      <c r="FJD76" s="12"/>
      <c r="FJE76" s="12"/>
      <c r="FJF76" s="12"/>
      <c r="FJG76" s="12"/>
      <c r="FJH76" s="11"/>
      <c r="FJI76" s="12"/>
      <c r="FJJ76" s="12"/>
      <c r="FJK76" s="12"/>
      <c r="FJL76" s="12"/>
      <c r="FJM76" s="11"/>
      <c r="FJN76" s="12"/>
      <c r="FJO76" s="12"/>
      <c r="FJP76" s="12"/>
      <c r="FJQ76" s="12"/>
      <c r="FJR76" s="11"/>
      <c r="FJS76" s="12"/>
      <c r="FJT76" s="12"/>
      <c r="FJU76" s="12"/>
      <c r="FJV76" s="12"/>
      <c r="FJW76" s="11"/>
      <c r="FJX76" s="12"/>
      <c r="FJY76" s="12"/>
      <c r="FJZ76" s="12"/>
      <c r="FKA76" s="12"/>
      <c r="FKB76" s="11"/>
      <c r="FKC76" s="12"/>
      <c r="FKD76" s="12"/>
      <c r="FKE76" s="12"/>
      <c r="FKF76" s="12"/>
      <c r="FKG76" s="11"/>
      <c r="FKH76" s="12"/>
      <c r="FKI76" s="12"/>
      <c r="FKJ76" s="12"/>
      <c r="FKK76" s="12"/>
      <c r="FKL76" s="11"/>
      <c r="FKM76" s="12"/>
      <c r="FKN76" s="12"/>
      <c r="FKO76" s="12"/>
      <c r="FKP76" s="12"/>
      <c r="FKQ76" s="11"/>
      <c r="FKR76" s="12"/>
      <c r="FKS76" s="12"/>
      <c r="FKT76" s="12"/>
      <c r="FKU76" s="12"/>
      <c r="FKV76" s="11"/>
      <c r="FKW76" s="12"/>
      <c r="FKX76" s="12"/>
      <c r="FKY76" s="12"/>
      <c r="FKZ76" s="12"/>
      <c r="FLA76" s="11"/>
      <c r="FLB76" s="12"/>
      <c r="FLC76" s="12"/>
      <c r="FLD76" s="12"/>
      <c r="FLE76" s="12"/>
      <c r="FLF76" s="11"/>
      <c r="FLG76" s="12"/>
      <c r="FLH76" s="12"/>
      <c r="FLI76" s="12"/>
      <c r="FLJ76" s="12"/>
      <c r="FLK76" s="11"/>
      <c r="FLL76" s="12"/>
      <c r="FLM76" s="12"/>
      <c r="FLN76" s="12"/>
      <c r="FLO76" s="12"/>
      <c r="FLP76" s="11"/>
      <c r="FLQ76" s="12"/>
      <c r="FLR76" s="12"/>
      <c r="FLS76" s="12"/>
      <c r="FLT76" s="12"/>
      <c r="FLU76" s="11"/>
      <c r="FLV76" s="12"/>
      <c r="FLW76" s="12"/>
      <c r="FLX76" s="12"/>
      <c r="FLY76" s="12"/>
      <c r="FLZ76" s="11"/>
      <c r="FMA76" s="12"/>
      <c r="FMB76" s="12"/>
      <c r="FMC76" s="12"/>
      <c r="FMD76" s="12"/>
      <c r="FME76" s="11"/>
      <c r="FMF76" s="12"/>
      <c r="FMG76" s="12"/>
      <c r="FMH76" s="12"/>
      <c r="FMI76" s="12"/>
      <c r="FMJ76" s="11"/>
      <c r="FMK76" s="12"/>
      <c r="FML76" s="12"/>
      <c r="FMM76" s="12"/>
      <c r="FMN76" s="12"/>
      <c r="FMO76" s="11"/>
      <c r="FMP76" s="12"/>
      <c r="FMQ76" s="12"/>
      <c r="FMR76" s="12"/>
      <c r="FMS76" s="12"/>
      <c r="FMT76" s="11"/>
      <c r="FMU76" s="12"/>
      <c r="FMV76" s="12"/>
      <c r="FMW76" s="12"/>
      <c r="FMX76" s="12"/>
      <c r="FMY76" s="11"/>
      <c r="FMZ76" s="12"/>
      <c r="FNA76" s="12"/>
      <c r="FNB76" s="12"/>
      <c r="FNC76" s="12"/>
      <c r="FND76" s="11"/>
      <c r="FNE76" s="12"/>
      <c r="FNF76" s="12"/>
      <c r="FNG76" s="12"/>
      <c r="FNH76" s="12"/>
      <c r="FNI76" s="11"/>
      <c r="FNJ76" s="12"/>
      <c r="FNK76" s="12"/>
      <c r="FNL76" s="12"/>
      <c r="FNM76" s="12"/>
      <c r="FNN76" s="11"/>
      <c r="FNO76" s="12"/>
      <c r="FNP76" s="12"/>
      <c r="FNQ76" s="12"/>
      <c r="FNR76" s="12"/>
      <c r="FNS76" s="11"/>
      <c r="FNT76" s="12"/>
      <c r="FNU76" s="12"/>
      <c r="FNV76" s="12"/>
      <c r="FNW76" s="12"/>
      <c r="FNX76" s="11"/>
      <c r="FNY76" s="12"/>
      <c r="FNZ76" s="12"/>
      <c r="FOA76" s="12"/>
      <c r="FOB76" s="12"/>
      <c r="FOC76" s="11"/>
      <c r="FOD76" s="12"/>
      <c r="FOE76" s="12"/>
      <c r="FOF76" s="12"/>
      <c r="FOG76" s="12"/>
      <c r="FOH76" s="11"/>
      <c r="FOI76" s="12"/>
      <c r="FOJ76" s="12"/>
      <c r="FOK76" s="12"/>
      <c r="FOL76" s="12"/>
      <c r="FOM76" s="11"/>
      <c r="FON76" s="12"/>
      <c r="FOO76" s="12"/>
      <c r="FOP76" s="12"/>
      <c r="FOQ76" s="12"/>
      <c r="FOR76" s="11"/>
      <c r="FOS76" s="12"/>
      <c r="FOT76" s="12"/>
      <c r="FOU76" s="12"/>
      <c r="FOV76" s="12"/>
      <c r="FOW76" s="11"/>
      <c r="FOX76" s="12"/>
      <c r="FOY76" s="12"/>
      <c r="FOZ76" s="12"/>
      <c r="FPA76" s="12"/>
      <c r="FPB76" s="11"/>
      <c r="FPC76" s="12"/>
      <c r="FPD76" s="12"/>
      <c r="FPE76" s="12"/>
      <c r="FPF76" s="12"/>
      <c r="FPG76" s="11"/>
      <c r="FPH76" s="12"/>
      <c r="FPI76" s="12"/>
      <c r="FPJ76" s="12"/>
      <c r="FPK76" s="12"/>
      <c r="FPL76" s="11"/>
      <c r="FPM76" s="12"/>
      <c r="FPN76" s="12"/>
      <c r="FPO76" s="12"/>
      <c r="FPP76" s="12"/>
      <c r="FPQ76" s="11"/>
      <c r="FPR76" s="12"/>
      <c r="FPS76" s="12"/>
      <c r="FPT76" s="12"/>
      <c r="FPU76" s="12"/>
      <c r="FPV76" s="11"/>
      <c r="FPW76" s="12"/>
      <c r="FPX76" s="12"/>
      <c r="FPY76" s="12"/>
      <c r="FPZ76" s="12"/>
      <c r="FQA76" s="11"/>
      <c r="FQB76" s="12"/>
      <c r="FQC76" s="12"/>
      <c r="FQD76" s="12"/>
      <c r="FQE76" s="12"/>
      <c r="FQF76" s="11"/>
      <c r="FQG76" s="12"/>
      <c r="FQH76" s="12"/>
      <c r="FQI76" s="12"/>
      <c r="FQJ76" s="12"/>
      <c r="FQK76" s="11"/>
      <c r="FQL76" s="12"/>
      <c r="FQM76" s="12"/>
      <c r="FQN76" s="12"/>
      <c r="FQO76" s="12"/>
      <c r="FQP76" s="11"/>
      <c r="FQQ76" s="12"/>
      <c r="FQR76" s="12"/>
      <c r="FQS76" s="12"/>
      <c r="FQT76" s="12"/>
      <c r="FQU76" s="11"/>
      <c r="FQV76" s="12"/>
      <c r="FQW76" s="12"/>
      <c r="FQX76" s="12"/>
      <c r="FQY76" s="12"/>
      <c r="FQZ76" s="11"/>
      <c r="FRA76" s="12"/>
      <c r="FRB76" s="12"/>
      <c r="FRC76" s="12"/>
      <c r="FRD76" s="12"/>
      <c r="FRE76" s="11"/>
      <c r="FRF76" s="12"/>
      <c r="FRG76" s="12"/>
      <c r="FRH76" s="12"/>
      <c r="FRI76" s="12"/>
      <c r="FRJ76" s="11"/>
      <c r="FRK76" s="12"/>
      <c r="FRL76" s="12"/>
      <c r="FRM76" s="12"/>
      <c r="FRN76" s="12"/>
      <c r="FRO76" s="11"/>
      <c r="FRP76" s="12"/>
      <c r="FRQ76" s="12"/>
      <c r="FRR76" s="12"/>
      <c r="FRS76" s="12"/>
      <c r="FRT76" s="11"/>
      <c r="FRU76" s="12"/>
      <c r="FRV76" s="12"/>
      <c r="FRW76" s="12"/>
      <c r="FRX76" s="12"/>
      <c r="FRY76" s="11"/>
      <c r="FRZ76" s="12"/>
      <c r="FSA76" s="12"/>
      <c r="FSB76" s="12"/>
      <c r="FSC76" s="12"/>
      <c r="FSD76" s="11"/>
      <c r="FSE76" s="12"/>
      <c r="FSF76" s="12"/>
      <c r="FSG76" s="12"/>
      <c r="FSH76" s="12"/>
      <c r="FSI76" s="11"/>
      <c r="FSJ76" s="12"/>
      <c r="FSK76" s="12"/>
      <c r="FSL76" s="12"/>
      <c r="FSM76" s="12"/>
      <c r="FSN76" s="11"/>
      <c r="FSO76" s="12"/>
      <c r="FSP76" s="12"/>
      <c r="FSQ76" s="12"/>
      <c r="FSR76" s="12"/>
      <c r="FSS76" s="11"/>
      <c r="FST76" s="12"/>
      <c r="FSU76" s="12"/>
      <c r="FSV76" s="12"/>
      <c r="FSW76" s="12"/>
      <c r="FSX76" s="11"/>
      <c r="FSY76" s="12"/>
      <c r="FSZ76" s="12"/>
      <c r="FTA76" s="12"/>
      <c r="FTB76" s="12"/>
      <c r="FTC76" s="11"/>
      <c r="FTD76" s="12"/>
      <c r="FTE76" s="12"/>
      <c r="FTF76" s="12"/>
      <c r="FTG76" s="12"/>
      <c r="FTH76" s="11"/>
      <c r="FTI76" s="12"/>
      <c r="FTJ76" s="12"/>
      <c r="FTK76" s="12"/>
      <c r="FTL76" s="12"/>
      <c r="FTM76" s="11"/>
      <c r="FTN76" s="12"/>
      <c r="FTO76" s="12"/>
      <c r="FTP76" s="12"/>
      <c r="FTQ76" s="12"/>
      <c r="FTR76" s="11"/>
      <c r="FTS76" s="12"/>
      <c r="FTT76" s="12"/>
      <c r="FTU76" s="12"/>
      <c r="FTV76" s="12"/>
      <c r="FTW76" s="11"/>
      <c r="FTX76" s="12"/>
      <c r="FTY76" s="12"/>
      <c r="FTZ76" s="12"/>
      <c r="FUA76" s="12"/>
      <c r="FUB76" s="11"/>
      <c r="FUC76" s="12"/>
      <c r="FUD76" s="12"/>
      <c r="FUE76" s="12"/>
      <c r="FUF76" s="12"/>
      <c r="FUG76" s="11"/>
      <c r="FUH76" s="12"/>
      <c r="FUI76" s="12"/>
      <c r="FUJ76" s="12"/>
      <c r="FUK76" s="12"/>
      <c r="FUL76" s="11"/>
      <c r="FUM76" s="12"/>
      <c r="FUN76" s="12"/>
      <c r="FUO76" s="12"/>
      <c r="FUP76" s="12"/>
      <c r="FUQ76" s="11"/>
      <c r="FUR76" s="12"/>
      <c r="FUS76" s="12"/>
      <c r="FUT76" s="12"/>
      <c r="FUU76" s="12"/>
      <c r="FUV76" s="11"/>
      <c r="FUW76" s="12"/>
      <c r="FUX76" s="12"/>
      <c r="FUY76" s="12"/>
      <c r="FUZ76" s="12"/>
      <c r="FVA76" s="11"/>
      <c r="FVB76" s="12"/>
      <c r="FVC76" s="12"/>
      <c r="FVD76" s="12"/>
      <c r="FVE76" s="12"/>
      <c r="FVF76" s="11"/>
      <c r="FVG76" s="12"/>
      <c r="FVH76" s="12"/>
      <c r="FVI76" s="12"/>
      <c r="FVJ76" s="12"/>
      <c r="FVK76" s="11"/>
      <c r="FVL76" s="12"/>
      <c r="FVM76" s="12"/>
      <c r="FVN76" s="12"/>
      <c r="FVO76" s="12"/>
      <c r="FVP76" s="11"/>
      <c r="FVQ76" s="12"/>
      <c r="FVR76" s="12"/>
      <c r="FVS76" s="12"/>
      <c r="FVT76" s="12"/>
      <c r="FVU76" s="11"/>
      <c r="FVV76" s="12"/>
      <c r="FVW76" s="12"/>
      <c r="FVX76" s="12"/>
      <c r="FVY76" s="12"/>
      <c r="FVZ76" s="11"/>
      <c r="FWA76" s="12"/>
      <c r="FWB76" s="12"/>
      <c r="FWC76" s="12"/>
      <c r="FWD76" s="12"/>
      <c r="FWE76" s="11"/>
      <c r="FWF76" s="12"/>
      <c r="FWG76" s="12"/>
      <c r="FWH76" s="12"/>
      <c r="FWI76" s="12"/>
      <c r="FWJ76" s="11"/>
      <c r="FWK76" s="12"/>
      <c r="FWL76" s="12"/>
      <c r="FWM76" s="12"/>
      <c r="FWN76" s="12"/>
      <c r="FWO76" s="11"/>
      <c r="FWP76" s="12"/>
      <c r="FWQ76" s="12"/>
      <c r="FWR76" s="12"/>
      <c r="FWS76" s="12"/>
      <c r="FWT76" s="11"/>
      <c r="FWU76" s="12"/>
      <c r="FWV76" s="12"/>
      <c r="FWW76" s="12"/>
      <c r="FWX76" s="12"/>
      <c r="FWY76" s="11"/>
      <c r="FWZ76" s="12"/>
      <c r="FXA76" s="12"/>
      <c r="FXB76" s="12"/>
      <c r="FXC76" s="12"/>
      <c r="FXD76" s="11"/>
      <c r="FXE76" s="12"/>
      <c r="FXF76" s="12"/>
      <c r="FXG76" s="12"/>
      <c r="FXH76" s="12"/>
      <c r="FXI76" s="11"/>
      <c r="FXJ76" s="12"/>
      <c r="FXK76" s="12"/>
      <c r="FXL76" s="12"/>
      <c r="FXM76" s="12"/>
      <c r="FXN76" s="11"/>
      <c r="FXO76" s="12"/>
      <c r="FXP76" s="12"/>
      <c r="FXQ76" s="12"/>
      <c r="FXR76" s="12"/>
      <c r="FXS76" s="11"/>
      <c r="FXT76" s="12"/>
      <c r="FXU76" s="12"/>
      <c r="FXV76" s="12"/>
      <c r="FXW76" s="12"/>
      <c r="FXX76" s="11"/>
      <c r="FXY76" s="12"/>
      <c r="FXZ76" s="12"/>
      <c r="FYA76" s="12"/>
      <c r="FYB76" s="12"/>
      <c r="FYC76" s="11"/>
      <c r="FYD76" s="12"/>
      <c r="FYE76" s="12"/>
      <c r="FYF76" s="12"/>
      <c r="FYG76" s="12"/>
      <c r="FYH76" s="11"/>
      <c r="FYI76" s="12"/>
      <c r="FYJ76" s="12"/>
      <c r="FYK76" s="12"/>
      <c r="FYL76" s="12"/>
      <c r="FYM76" s="11"/>
      <c r="FYN76" s="12"/>
      <c r="FYO76" s="12"/>
      <c r="FYP76" s="12"/>
      <c r="FYQ76" s="12"/>
      <c r="FYR76" s="11"/>
      <c r="FYS76" s="12"/>
      <c r="FYT76" s="12"/>
      <c r="FYU76" s="12"/>
      <c r="FYV76" s="12"/>
      <c r="FYW76" s="11"/>
      <c r="FYX76" s="12"/>
      <c r="FYY76" s="12"/>
      <c r="FYZ76" s="12"/>
      <c r="FZA76" s="12"/>
      <c r="FZB76" s="11"/>
      <c r="FZC76" s="12"/>
      <c r="FZD76" s="12"/>
      <c r="FZE76" s="12"/>
      <c r="FZF76" s="12"/>
      <c r="FZG76" s="11"/>
      <c r="FZH76" s="12"/>
      <c r="FZI76" s="12"/>
      <c r="FZJ76" s="12"/>
      <c r="FZK76" s="12"/>
      <c r="FZL76" s="11"/>
      <c r="FZM76" s="12"/>
      <c r="FZN76" s="12"/>
      <c r="FZO76" s="12"/>
      <c r="FZP76" s="12"/>
      <c r="FZQ76" s="11"/>
      <c r="FZR76" s="12"/>
      <c r="FZS76" s="12"/>
      <c r="FZT76" s="12"/>
      <c r="FZU76" s="12"/>
      <c r="FZV76" s="11"/>
      <c r="FZW76" s="12"/>
      <c r="FZX76" s="12"/>
      <c r="FZY76" s="12"/>
      <c r="FZZ76" s="12"/>
      <c r="GAA76" s="11"/>
      <c r="GAB76" s="12"/>
      <c r="GAC76" s="12"/>
      <c r="GAD76" s="12"/>
      <c r="GAE76" s="12"/>
      <c r="GAF76" s="11"/>
      <c r="GAG76" s="12"/>
      <c r="GAH76" s="12"/>
      <c r="GAI76" s="12"/>
      <c r="GAJ76" s="12"/>
      <c r="GAK76" s="11"/>
      <c r="GAL76" s="12"/>
      <c r="GAM76" s="12"/>
      <c r="GAN76" s="12"/>
      <c r="GAO76" s="12"/>
      <c r="GAP76" s="11"/>
      <c r="GAQ76" s="12"/>
      <c r="GAR76" s="12"/>
      <c r="GAS76" s="12"/>
      <c r="GAT76" s="12"/>
      <c r="GAU76" s="11"/>
      <c r="GAV76" s="12"/>
      <c r="GAW76" s="12"/>
      <c r="GAX76" s="12"/>
      <c r="GAY76" s="12"/>
      <c r="GAZ76" s="11"/>
      <c r="GBA76" s="12"/>
      <c r="GBB76" s="12"/>
      <c r="GBC76" s="12"/>
      <c r="GBD76" s="12"/>
      <c r="GBE76" s="11"/>
      <c r="GBF76" s="12"/>
      <c r="GBG76" s="12"/>
      <c r="GBH76" s="12"/>
      <c r="GBI76" s="12"/>
      <c r="GBJ76" s="11"/>
      <c r="GBK76" s="12"/>
      <c r="GBL76" s="12"/>
      <c r="GBM76" s="12"/>
      <c r="GBN76" s="12"/>
      <c r="GBO76" s="11"/>
      <c r="GBP76" s="12"/>
      <c r="GBQ76" s="12"/>
      <c r="GBR76" s="12"/>
      <c r="GBS76" s="12"/>
      <c r="GBT76" s="11"/>
      <c r="GBU76" s="12"/>
      <c r="GBV76" s="12"/>
      <c r="GBW76" s="12"/>
      <c r="GBX76" s="12"/>
      <c r="GBY76" s="11"/>
      <c r="GBZ76" s="12"/>
      <c r="GCA76" s="12"/>
      <c r="GCB76" s="12"/>
      <c r="GCC76" s="12"/>
      <c r="GCD76" s="11"/>
      <c r="GCE76" s="12"/>
      <c r="GCF76" s="12"/>
      <c r="GCG76" s="12"/>
      <c r="GCH76" s="12"/>
      <c r="GCI76" s="11"/>
      <c r="GCJ76" s="12"/>
      <c r="GCK76" s="12"/>
      <c r="GCL76" s="12"/>
      <c r="GCM76" s="12"/>
      <c r="GCN76" s="11"/>
      <c r="GCO76" s="12"/>
      <c r="GCP76" s="12"/>
      <c r="GCQ76" s="12"/>
      <c r="GCR76" s="12"/>
      <c r="GCS76" s="11"/>
      <c r="GCT76" s="12"/>
      <c r="GCU76" s="12"/>
      <c r="GCV76" s="12"/>
      <c r="GCW76" s="12"/>
      <c r="GCX76" s="11"/>
      <c r="GCY76" s="12"/>
      <c r="GCZ76" s="12"/>
      <c r="GDA76" s="12"/>
      <c r="GDB76" s="12"/>
      <c r="GDC76" s="11"/>
      <c r="GDD76" s="12"/>
      <c r="GDE76" s="12"/>
      <c r="GDF76" s="12"/>
      <c r="GDG76" s="12"/>
      <c r="GDH76" s="11"/>
      <c r="GDI76" s="12"/>
      <c r="GDJ76" s="12"/>
      <c r="GDK76" s="12"/>
      <c r="GDL76" s="12"/>
      <c r="GDM76" s="11"/>
      <c r="GDN76" s="12"/>
      <c r="GDO76" s="12"/>
      <c r="GDP76" s="12"/>
      <c r="GDQ76" s="12"/>
      <c r="GDR76" s="11"/>
      <c r="GDS76" s="12"/>
      <c r="GDT76" s="12"/>
      <c r="GDU76" s="12"/>
      <c r="GDV76" s="12"/>
      <c r="GDW76" s="11"/>
      <c r="GDX76" s="12"/>
      <c r="GDY76" s="12"/>
      <c r="GDZ76" s="12"/>
      <c r="GEA76" s="12"/>
      <c r="GEB76" s="11"/>
      <c r="GEC76" s="12"/>
      <c r="GED76" s="12"/>
      <c r="GEE76" s="12"/>
      <c r="GEF76" s="12"/>
      <c r="GEG76" s="11"/>
      <c r="GEH76" s="12"/>
      <c r="GEI76" s="12"/>
      <c r="GEJ76" s="12"/>
      <c r="GEK76" s="12"/>
      <c r="GEL76" s="11"/>
      <c r="GEM76" s="12"/>
      <c r="GEN76" s="12"/>
      <c r="GEO76" s="12"/>
      <c r="GEP76" s="12"/>
      <c r="GEQ76" s="11"/>
      <c r="GER76" s="12"/>
      <c r="GES76" s="12"/>
      <c r="GET76" s="12"/>
      <c r="GEU76" s="12"/>
      <c r="GEV76" s="11"/>
      <c r="GEW76" s="12"/>
      <c r="GEX76" s="12"/>
      <c r="GEY76" s="12"/>
      <c r="GEZ76" s="12"/>
      <c r="GFA76" s="11"/>
      <c r="GFB76" s="12"/>
      <c r="GFC76" s="12"/>
      <c r="GFD76" s="12"/>
      <c r="GFE76" s="12"/>
      <c r="GFF76" s="11"/>
      <c r="GFG76" s="12"/>
      <c r="GFH76" s="12"/>
      <c r="GFI76" s="12"/>
      <c r="GFJ76" s="12"/>
      <c r="GFK76" s="11"/>
      <c r="GFL76" s="12"/>
      <c r="GFM76" s="12"/>
      <c r="GFN76" s="12"/>
      <c r="GFO76" s="12"/>
      <c r="GFP76" s="11"/>
      <c r="GFQ76" s="12"/>
      <c r="GFR76" s="12"/>
      <c r="GFS76" s="12"/>
      <c r="GFT76" s="12"/>
      <c r="GFU76" s="11"/>
      <c r="GFV76" s="12"/>
      <c r="GFW76" s="12"/>
      <c r="GFX76" s="12"/>
      <c r="GFY76" s="12"/>
      <c r="GFZ76" s="11"/>
      <c r="GGA76" s="12"/>
      <c r="GGB76" s="12"/>
      <c r="GGC76" s="12"/>
      <c r="GGD76" s="12"/>
      <c r="GGE76" s="11"/>
      <c r="GGF76" s="12"/>
      <c r="GGG76" s="12"/>
      <c r="GGH76" s="12"/>
      <c r="GGI76" s="12"/>
      <c r="GGJ76" s="11"/>
      <c r="GGK76" s="12"/>
      <c r="GGL76" s="12"/>
      <c r="GGM76" s="12"/>
      <c r="GGN76" s="12"/>
      <c r="GGO76" s="11"/>
      <c r="GGP76" s="12"/>
      <c r="GGQ76" s="12"/>
      <c r="GGR76" s="12"/>
      <c r="GGS76" s="12"/>
      <c r="GGT76" s="11"/>
      <c r="GGU76" s="12"/>
      <c r="GGV76" s="12"/>
      <c r="GGW76" s="12"/>
      <c r="GGX76" s="12"/>
      <c r="GGY76" s="11"/>
      <c r="GGZ76" s="12"/>
      <c r="GHA76" s="12"/>
      <c r="GHB76" s="12"/>
      <c r="GHC76" s="12"/>
      <c r="GHD76" s="11"/>
      <c r="GHE76" s="12"/>
      <c r="GHF76" s="12"/>
      <c r="GHG76" s="12"/>
      <c r="GHH76" s="12"/>
      <c r="GHI76" s="11"/>
      <c r="GHJ76" s="12"/>
      <c r="GHK76" s="12"/>
      <c r="GHL76" s="12"/>
      <c r="GHM76" s="12"/>
      <c r="GHN76" s="11"/>
      <c r="GHO76" s="12"/>
      <c r="GHP76" s="12"/>
      <c r="GHQ76" s="12"/>
      <c r="GHR76" s="12"/>
      <c r="GHS76" s="11"/>
      <c r="GHT76" s="12"/>
      <c r="GHU76" s="12"/>
      <c r="GHV76" s="12"/>
      <c r="GHW76" s="12"/>
      <c r="GHX76" s="11"/>
      <c r="GHY76" s="12"/>
      <c r="GHZ76" s="12"/>
      <c r="GIA76" s="12"/>
      <c r="GIB76" s="12"/>
      <c r="GIC76" s="11"/>
      <c r="GID76" s="12"/>
      <c r="GIE76" s="12"/>
      <c r="GIF76" s="12"/>
      <c r="GIG76" s="12"/>
      <c r="GIH76" s="11"/>
      <c r="GII76" s="12"/>
      <c r="GIJ76" s="12"/>
      <c r="GIK76" s="12"/>
      <c r="GIL76" s="12"/>
      <c r="GIM76" s="11"/>
      <c r="GIN76" s="12"/>
      <c r="GIO76" s="12"/>
      <c r="GIP76" s="12"/>
      <c r="GIQ76" s="12"/>
      <c r="GIR76" s="11"/>
      <c r="GIS76" s="12"/>
      <c r="GIT76" s="12"/>
      <c r="GIU76" s="12"/>
      <c r="GIV76" s="12"/>
      <c r="GIW76" s="11"/>
      <c r="GIX76" s="12"/>
      <c r="GIY76" s="12"/>
      <c r="GIZ76" s="12"/>
      <c r="GJA76" s="12"/>
      <c r="GJB76" s="11"/>
      <c r="GJC76" s="12"/>
      <c r="GJD76" s="12"/>
      <c r="GJE76" s="12"/>
      <c r="GJF76" s="12"/>
      <c r="GJG76" s="11"/>
      <c r="GJH76" s="12"/>
      <c r="GJI76" s="12"/>
      <c r="GJJ76" s="12"/>
      <c r="GJK76" s="12"/>
      <c r="GJL76" s="11"/>
      <c r="GJM76" s="12"/>
      <c r="GJN76" s="12"/>
      <c r="GJO76" s="12"/>
      <c r="GJP76" s="12"/>
      <c r="GJQ76" s="11"/>
      <c r="GJR76" s="12"/>
      <c r="GJS76" s="12"/>
      <c r="GJT76" s="12"/>
      <c r="GJU76" s="12"/>
      <c r="GJV76" s="11"/>
      <c r="GJW76" s="12"/>
      <c r="GJX76" s="12"/>
      <c r="GJY76" s="12"/>
      <c r="GJZ76" s="12"/>
      <c r="GKA76" s="11"/>
      <c r="GKB76" s="12"/>
      <c r="GKC76" s="12"/>
      <c r="GKD76" s="12"/>
      <c r="GKE76" s="12"/>
      <c r="GKF76" s="11"/>
      <c r="GKG76" s="12"/>
      <c r="GKH76" s="12"/>
      <c r="GKI76" s="12"/>
      <c r="GKJ76" s="12"/>
      <c r="GKK76" s="11"/>
      <c r="GKL76" s="12"/>
      <c r="GKM76" s="12"/>
      <c r="GKN76" s="12"/>
      <c r="GKO76" s="12"/>
      <c r="GKP76" s="11"/>
      <c r="GKQ76" s="12"/>
      <c r="GKR76" s="12"/>
      <c r="GKS76" s="12"/>
      <c r="GKT76" s="12"/>
      <c r="GKU76" s="11"/>
      <c r="GKV76" s="12"/>
      <c r="GKW76" s="12"/>
      <c r="GKX76" s="12"/>
      <c r="GKY76" s="12"/>
      <c r="GKZ76" s="11"/>
      <c r="GLA76" s="12"/>
      <c r="GLB76" s="12"/>
      <c r="GLC76" s="12"/>
      <c r="GLD76" s="12"/>
      <c r="GLE76" s="11"/>
      <c r="GLF76" s="12"/>
      <c r="GLG76" s="12"/>
      <c r="GLH76" s="12"/>
      <c r="GLI76" s="12"/>
      <c r="GLJ76" s="11"/>
      <c r="GLK76" s="12"/>
      <c r="GLL76" s="12"/>
      <c r="GLM76" s="12"/>
      <c r="GLN76" s="12"/>
      <c r="GLO76" s="11"/>
      <c r="GLP76" s="12"/>
      <c r="GLQ76" s="12"/>
      <c r="GLR76" s="12"/>
      <c r="GLS76" s="12"/>
      <c r="GLT76" s="11"/>
      <c r="GLU76" s="12"/>
      <c r="GLV76" s="12"/>
      <c r="GLW76" s="12"/>
      <c r="GLX76" s="12"/>
      <c r="GLY76" s="11"/>
      <c r="GLZ76" s="12"/>
      <c r="GMA76" s="12"/>
      <c r="GMB76" s="12"/>
      <c r="GMC76" s="12"/>
      <c r="GMD76" s="11"/>
      <c r="GME76" s="12"/>
      <c r="GMF76" s="12"/>
      <c r="GMG76" s="12"/>
      <c r="GMH76" s="12"/>
      <c r="GMI76" s="11"/>
      <c r="GMJ76" s="12"/>
      <c r="GMK76" s="12"/>
      <c r="GML76" s="12"/>
      <c r="GMM76" s="12"/>
      <c r="GMN76" s="11"/>
      <c r="GMO76" s="12"/>
      <c r="GMP76" s="12"/>
      <c r="GMQ76" s="12"/>
      <c r="GMR76" s="12"/>
      <c r="GMS76" s="11"/>
      <c r="GMT76" s="12"/>
      <c r="GMU76" s="12"/>
      <c r="GMV76" s="12"/>
      <c r="GMW76" s="12"/>
      <c r="GMX76" s="11"/>
      <c r="GMY76" s="12"/>
      <c r="GMZ76" s="12"/>
      <c r="GNA76" s="12"/>
      <c r="GNB76" s="12"/>
      <c r="GNC76" s="11"/>
      <c r="GND76" s="12"/>
      <c r="GNE76" s="12"/>
      <c r="GNF76" s="12"/>
      <c r="GNG76" s="12"/>
      <c r="GNH76" s="11"/>
      <c r="GNI76" s="12"/>
      <c r="GNJ76" s="12"/>
      <c r="GNK76" s="12"/>
      <c r="GNL76" s="12"/>
      <c r="GNM76" s="11"/>
      <c r="GNN76" s="12"/>
      <c r="GNO76" s="12"/>
      <c r="GNP76" s="12"/>
      <c r="GNQ76" s="12"/>
      <c r="GNR76" s="11"/>
      <c r="GNS76" s="12"/>
      <c r="GNT76" s="12"/>
      <c r="GNU76" s="12"/>
      <c r="GNV76" s="12"/>
      <c r="GNW76" s="11"/>
      <c r="GNX76" s="12"/>
      <c r="GNY76" s="12"/>
      <c r="GNZ76" s="12"/>
      <c r="GOA76" s="12"/>
      <c r="GOB76" s="11"/>
      <c r="GOC76" s="12"/>
      <c r="GOD76" s="12"/>
      <c r="GOE76" s="12"/>
      <c r="GOF76" s="12"/>
      <c r="GOG76" s="11"/>
      <c r="GOH76" s="12"/>
      <c r="GOI76" s="12"/>
      <c r="GOJ76" s="12"/>
      <c r="GOK76" s="12"/>
      <c r="GOL76" s="11"/>
      <c r="GOM76" s="12"/>
      <c r="GON76" s="12"/>
      <c r="GOO76" s="12"/>
      <c r="GOP76" s="12"/>
      <c r="GOQ76" s="11"/>
      <c r="GOR76" s="12"/>
      <c r="GOS76" s="12"/>
      <c r="GOT76" s="12"/>
      <c r="GOU76" s="12"/>
      <c r="GOV76" s="11"/>
      <c r="GOW76" s="12"/>
      <c r="GOX76" s="12"/>
      <c r="GOY76" s="12"/>
      <c r="GOZ76" s="12"/>
      <c r="GPA76" s="11"/>
      <c r="GPB76" s="12"/>
      <c r="GPC76" s="12"/>
      <c r="GPD76" s="12"/>
      <c r="GPE76" s="12"/>
      <c r="GPF76" s="11"/>
      <c r="GPG76" s="12"/>
      <c r="GPH76" s="12"/>
      <c r="GPI76" s="12"/>
      <c r="GPJ76" s="12"/>
      <c r="GPK76" s="11"/>
      <c r="GPL76" s="12"/>
      <c r="GPM76" s="12"/>
      <c r="GPN76" s="12"/>
      <c r="GPO76" s="12"/>
      <c r="GPP76" s="11"/>
      <c r="GPQ76" s="12"/>
      <c r="GPR76" s="12"/>
      <c r="GPS76" s="12"/>
      <c r="GPT76" s="12"/>
      <c r="GPU76" s="11"/>
      <c r="GPV76" s="12"/>
      <c r="GPW76" s="12"/>
      <c r="GPX76" s="12"/>
      <c r="GPY76" s="12"/>
      <c r="GPZ76" s="11"/>
      <c r="GQA76" s="12"/>
      <c r="GQB76" s="12"/>
      <c r="GQC76" s="12"/>
      <c r="GQD76" s="12"/>
      <c r="GQE76" s="11"/>
      <c r="GQF76" s="12"/>
      <c r="GQG76" s="12"/>
      <c r="GQH76" s="12"/>
      <c r="GQI76" s="12"/>
      <c r="GQJ76" s="11"/>
      <c r="GQK76" s="12"/>
      <c r="GQL76" s="12"/>
      <c r="GQM76" s="12"/>
      <c r="GQN76" s="12"/>
      <c r="GQO76" s="11"/>
      <c r="GQP76" s="12"/>
      <c r="GQQ76" s="12"/>
      <c r="GQR76" s="12"/>
      <c r="GQS76" s="12"/>
      <c r="GQT76" s="11"/>
      <c r="GQU76" s="12"/>
      <c r="GQV76" s="12"/>
      <c r="GQW76" s="12"/>
      <c r="GQX76" s="12"/>
      <c r="GQY76" s="11"/>
      <c r="GQZ76" s="12"/>
      <c r="GRA76" s="12"/>
      <c r="GRB76" s="12"/>
      <c r="GRC76" s="12"/>
      <c r="GRD76" s="11"/>
      <c r="GRE76" s="12"/>
      <c r="GRF76" s="12"/>
      <c r="GRG76" s="12"/>
      <c r="GRH76" s="12"/>
      <c r="GRI76" s="11"/>
      <c r="GRJ76" s="12"/>
      <c r="GRK76" s="12"/>
      <c r="GRL76" s="12"/>
      <c r="GRM76" s="12"/>
      <c r="GRN76" s="11"/>
      <c r="GRO76" s="12"/>
      <c r="GRP76" s="12"/>
      <c r="GRQ76" s="12"/>
      <c r="GRR76" s="12"/>
      <c r="GRS76" s="11"/>
      <c r="GRT76" s="12"/>
      <c r="GRU76" s="12"/>
      <c r="GRV76" s="12"/>
      <c r="GRW76" s="12"/>
      <c r="GRX76" s="11"/>
      <c r="GRY76" s="12"/>
      <c r="GRZ76" s="12"/>
      <c r="GSA76" s="12"/>
      <c r="GSB76" s="12"/>
      <c r="GSC76" s="11"/>
      <c r="GSD76" s="12"/>
      <c r="GSE76" s="12"/>
      <c r="GSF76" s="12"/>
      <c r="GSG76" s="12"/>
      <c r="GSH76" s="11"/>
      <c r="GSI76" s="12"/>
      <c r="GSJ76" s="12"/>
      <c r="GSK76" s="12"/>
      <c r="GSL76" s="12"/>
      <c r="GSM76" s="11"/>
      <c r="GSN76" s="12"/>
      <c r="GSO76" s="12"/>
      <c r="GSP76" s="12"/>
      <c r="GSQ76" s="12"/>
      <c r="GSR76" s="11"/>
      <c r="GSS76" s="12"/>
      <c r="GST76" s="12"/>
      <c r="GSU76" s="12"/>
      <c r="GSV76" s="12"/>
      <c r="GSW76" s="11"/>
      <c r="GSX76" s="12"/>
      <c r="GSY76" s="12"/>
      <c r="GSZ76" s="12"/>
      <c r="GTA76" s="12"/>
      <c r="GTB76" s="11"/>
      <c r="GTC76" s="12"/>
      <c r="GTD76" s="12"/>
      <c r="GTE76" s="12"/>
      <c r="GTF76" s="12"/>
      <c r="GTG76" s="11"/>
      <c r="GTH76" s="12"/>
      <c r="GTI76" s="12"/>
      <c r="GTJ76" s="12"/>
      <c r="GTK76" s="12"/>
      <c r="GTL76" s="11"/>
      <c r="GTM76" s="12"/>
      <c r="GTN76" s="12"/>
      <c r="GTO76" s="12"/>
      <c r="GTP76" s="12"/>
      <c r="GTQ76" s="11"/>
      <c r="GTR76" s="12"/>
      <c r="GTS76" s="12"/>
      <c r="GTT76" s="12"/>
      <c r="GTU76" s="12"/>
      <c r="GTV76" s="11"/>
      <c r="GTW76" s="12"/>
      <c r="GTX76" s="12"/>
      <c r="GTY76" s="12"/>
      <c r="GTZ76" s="12"/>
      <c r="GUA76" s="11"/>
      <c r="GUB76" s="12"/>
      <c r="GUC76" s="12"/>
      <c r="GUD76" s="12"/>
      <c r="GUE76" s="12"/>
      <c r="GUF76" s="11"/>
      <c r="GUG76" s="12"/>
      <c r="GUH76" s="12"/>
      <c r="GUI76" s="12"/>
      <c r="GUJ76" s="12"/>
      <c r="GUK76" s="11"/>
      <c r="GUL76" s="12"/>
      <c r="GUM76" s="12"/>
      <c r="GUN76" s="12"/>
      <c r="GUO76" s="12"/>
      <c r="GUP76" s="11"/>
      <c r="GUQ76" s="12"/>
      <c r="GUR76" s="12"/>
      <c r="GUS76" s="12"/>
      <c r="GUT76" s="12"/>
      <c r="GUU76" s="11"/>
      <c r="GUV76" s="12"/>
      <c r="GUW76" s="12"/>
      <c r="GUX76" s="12"/>
      <c r="GUY76" s="12"/>
      <c r="GUZ76" s="11"/>
      <c r="GVA76" s="12"/>
      <c r="GVB76" s="12"/>
      <c r="GVC76" s="12"/>
      <c r="GVD76" s="12"/>
      <c r="GVE76" s="11"/>
      <c r="GVF76" s="12"/>
      <c r="GVG76" s="12"/>
      <c r="GVH76" s="12"/>
      <c r="GVI76" s="12"/>
      <c r="GVJ76" s="11"/>
      <c r="GVK76" s="12"/>
      <c r="GVL76" s="12"/>
      <c r="GVM76" s="12"/>
      <c r="GVN76" s="12"/>
      <c r="GVO76" s="11"/>
      <c r="GVP76" s="12"/>
      <c r="GVQ76" s="12"/>
      <c r="GVR76" s="12"/>
      <c r="GVS76" s="12"/>
      <c r="GVT76" s="11"/>
      <c r="GVU76" s="12"/>
      <c r="GVV76" s="12"/>
      <c r="GVW76" s="12"/>
      <c r="GVX76" s="12"/>
      <c r="GVY76" s="11"/>
      <c r="GVZ76" s="12"/>
      <c r="GWA76" s="12"/>
      <c r="GWB76" s="12"/>
      <c r="GWC76" s="12"/>
      <c r="GWD76" s="11"/>
      <c r="GWE76" s="12"/>
      <c r="GWF76" s="12"/>
      <c r="GWG76" s="12"/>
      <c r="GWH76" s="12"/>
      <c r="GWI76" s="11"/>
      <c r="GWJ76" s="12"/>
      <c r="GWK76" s="12"/>
      <c r="GWL76" s="12"/>
      <c r="GWM76" s="12"/>
      <c r="GWN76" s="11"/>
      <c r="GWO76" s="12"/>
      <c r="GWP76" s="12"/>
      <c r="GWQ76" s="12"/>
      <c r="GWR76" s="12"/>
      <c r="GWS76" s="11"/>
      <c r="GWT76" s="12"/>
      <c r="GWU76" s="12"/>
      <c r="GWV76" s="12"/>
      <c r="GWW76" s="12"/>
      <c r="GWX76" s="11"/>
      <c r="GWY76" s="12"/>
      <c r="GWZ76" s="12"/>
      <c r="GXA76" s="12"/>
      <c r="GXB76" s="12"/>
      <c r="GXC76" s="11"/>
      <c r="GXD76" s="12"/>
      <c r="GXE76" s="12"/>
      <c r="GXF76" s="12"/>
      <c r="GXG76" s="12"/>
      <c r="GXH76" s="11"/>
      <c r="GXI76" s="12"/>
      <c r="GXJ76" s="12"/>
      <c r="GXK76" s="12"/>
      <c r="GXL76" s="12"/>
      <c r="GXM76" s="11"/>
      <c r="GXN76" s="12"/>
      <c r="GXO76" s="12"/>
      <c r="GXP76" s="12"/>
      <c r="GXQ76" s="12"/>
      <c r="GXR76" s="11"/>
      <c r="GXS76" s="12"/>
      <c r="GXT76" s="12"/>
      <c r="GXU76" s="12"/>
      <c r="GXV76" s="12"/>
      <c r="GXW76" s="11"/>
      <c r="GXX76" s="12"/>
      <c r="GXY76" s="12"/>
      <c r="GXZ76" s="12"/>
      <c r="GYA76" s="12"/>
      <c r="GYB76" s="11"/>
      <c r="GYC76" s="12"/>
      <c r="GYD76" s="12"/>
      <c r="GYE76" s="12"/>
      <c r="GYF76" s="12"/>
      <c r="GYG76" s="11"/>
      <c r="GYH76" s="12"/>
      <c r="GYI76" s="12"/>
      <c r="GYJ76" s="12"/>
      <c r="GYK76" s="12"/>
      <c r="GYL76" s="11"/>
      <c r="GYM76" s="12"/>
      <c r="GYN76" s="12"/>
      <c r="GYO76" s="12"/>
      <c r="GYP76" s="12"/>
      <c r="GYQ76" s="11"/>
      <c r="GYR76" s="12"/>
      <c r="GYS76" s="12"/>
      <c r="GYT76" s="12"/>
      <c r="GYU76" s="12"/>
      <c r="GYV76" s="11"/>
      <c r="GYW76" s="12"/>
      <c r="GYX76" s="12"/>
      <c r="GYY76" s="12"/>
      <c r="GYZ76" s="12"/>
      <c r="GZA76" s="11"/>
      <c r="GZB76" s="12"/>
      <c r="GZC76" s="12"/>
      <c r="GZD76" s="12"/>
      <c r="GZE76" s="12"/>
      <c r="GZF76" s="11"/>
      <c r="GZG76" s="12"/>
      <c r="GZH76" s="12"/>
      <c r="GZI76" s="12"/>
      <c r="GZJ76" s="12"/>
      <c r="GZK76" s="11"/>
      <c r="GZL76" s="12"/>
      <c r="GZM76" s="12"/>
      <c r="GZN76" s="12"/>
      <c r="GZO76" s="12"/>
      <c r="GZP76" s="11"/>
      <c r="GZQ76" s="12"/>
      <c r="GZR76" s="12"/>
      <c r="GZS76" s="12"/>
      <c r="GZT76" s="12"/>
      <c r="GZU76" s="11"/>
      <c r="GZV76" s="12"/>
      <c r="GZW76" s="12"/>
      <c r="GZX76" s="12"/>
      <c r="GZY76" s="12"/>
      <c r="GZZ76" s="11"/>
      <c r="HAA76" s="12"/>
      <c r="HAB76" s="12"/>
      <c r="HAC76" s="12"/>
      <c r="HAD76" s="12"/>
      <c r="HAE76" s="11"/>
      <c r="HAF76" s="12"/>
      <c r="HAG76" s="12"/>
      <c r="HAH76" s="12"/>
      <c r="HAI76" s="12"/>
      <c r="HAJ76" s="11"/>
      <c r="HAK76" s="12"/>
      <c r="HAL76" s="12"/>
      <c r="HAM76" s="12"/>
      <c r="HAN76" s="12"/>
      <c r="HAO76" s="11"/>
      <c r="HAP76" s="12"/>
      <c r="HAQ76" s="12"/>
      <c r="HAR76" s="12"/>
      <c r="HAS76" s="12"/>
      <c r="HAT76" s="11"/>
      <c r="HAU76" s="12"/>
      <c r="HAV76" s="12"/>
      <c r="HAW76" s="12"/>
      <c r="HAX76" s="12"/>
      <c r="HAY76" s="11"/>
      <c r="HAZ76" s="12"/>
      <c r="HBA76" s="12"/>
      <c r="HBB76" s="12"/>
      <c r="HBC76" s="12"/>
      <c r="HBD76" s="11"/>
      <c r="HBE76" s="12"/>
      <c r="HBF76" s="12"/>
      <c r="HBG76" s="12"/>
      <c r="HBH76" s="12"/>
      <c r="HBI76" s="11"/>
      <c r="HBJ76" s="12"/>
      <c r="HBK76" s="12"/>
      <c r="HBL76" s="12"/>
      <c r="HBM76" s="12"/>
      <c r="HBN76" s="11"/>
      <c r="HBO76" s="12"/>
      <c r="HBP76" s="12"/>
      <c r="HBQ76" s="12"/>
      <c r="HBR76" s="12"/>
      <c r="HBS76" s="11"/>
      <c r="HBT76" s="12"/>
      <c r="HBU76" s="12"/>
      <c r="HBV76" s="12"/>
      <c r="HBW76" s="12"/>
      <c r="HBX76" s="11"/>
      <c r="HBY76" s="12"/>
      <c r="HBZ76" s="12"/>
      <c r="HCA76" s="12"/>
      <c r="HCB76" s="12"/>
      <c r="HCC76" s="11"/>
      <c r="HCD76" s="12"/>
      <c r="HCE76" s="12"/>
      <c r="HCF76" s="12"/>
      <c r="HCG76" s="12"/>
      <c r="HCH76" s="11"/>
      <c r="HCI76" s="12"/>
      <c r="HCJ76" s="12"/>
      <c r="HCK76" s="12"/>
      <c r="HCL76" s="12"/>
      <c r="HCM76" s="11"/>
      <c r="HCN76" s="12"/>
      <c r="HCO76" s="12"/>
      <c r="HCP76" s="12"/>
      <c r="HCQ76" s="12"/>
      <c r="HCR76" s="11"/>
      <c r="HCS76" s="12"/>
      <c r="HCT76" s="12"/>
      <c r="HCU76" s="12"/>
      <c r="HCV76" s="12"/>
      <c r="HCW76" s="11"/>
      <c r="HCX76" s="12"/>
      <c r="HCY76" s="12"/>
      <c r="HCZ76" s="12"/>
      <c r="HDA76" s="12"/>
      <c r="HDB76" s="11"/>
      <c r="HDC76" s="12"/>
      <c r="HDD76" s="12"/>
      <c r="HDE76" s="12"/>
      <c r="HDF76" s="12"/>
      <c r="HDG76" s="11"/>
      <c r="HDH76" s="12"/>
      <c r="HDI76" s="12"/>
      <c r="HDJ76" s="12"/>
      <c r="HDK76" s="12"/>
      <c r="HDL76" s="11"/>
      <c r="HDM76" s="12"/>
      <c r="HDN76" s="12"/>
      <c r="HDO76" s="12"/>
      <c r="HDP76" s="12"/>
      <c r="HDQ76" s="11"/>
      <c r="HDR76" s="12"/>
      <c r="HDS76" s="12"/>
      <c r="HDT76" s="12"/>
      <c r="HDU76" s="12"/>
      <c r="HDV76" s="11"/>
      <c r="HDW76" s="12"/>
      <c r="HDX76" s="12"/>
      <c r="HDY76" s="12"/>
      <c r="HDZ76" s="12"/>
      <c r="HEA76" s="11"/>
      <c r="HEB76" s="12"/>
      <c r="HEC76" s="12"/>
      <c r="HED76" s="12"/>
      <c r="HEE76" s="12"/>
      <c r="HEF76" s="11"/>
      <c r="HEG76" s="12"/>
      <c r="HEH76" s="12"/>
      <c r="HEI76" s="12"/>
      <c r="HEJ76" s="12"/>
      <c r="HEK76" s="11"/>
      <c r="HEL76" s="12"/>
      <c r="HEM76" s="12"/>
      <c r="HEN76" s="12"/>
      <c r="HEO76" s="12"/>
      <c r="HEP76" s="11"/>
      <c r="HEQ76" s="12"/>
      <c r="HER76" s="12"/>
      <c r="HES76" s="12"/>
      <c r="HET76" s="12"/>
      <c r="HEU76" s="11"/>
      <c r="HEV76" s="12"/>
      <c r="HEW76" s="12"/>
      <c r="HEX76" s="12"/>
      <c r="HEY76" s="12"/>
      <c r="HEZ76" s="11"/>
      <c r="HFA76" s="12"/>
      <c r="HFB76" s="12"/>
      <c r="HFC76" s="12"/>
      <c r="HFD76" s="12"/>
      <c r="HFE76" s="11"/>
      <c r="HFF76" s="12"/>
      <c r="HFG76" s="12"/>
      <c r="HFH76" s="12"/>
      <c r="HFI76" s="12"/>
      <c r="HFJ76" s="11"/>
      <c r="HFK76" s="12"/>
      <c r="HFL76" s="12"/>
      <c r="HFM76" s="12"/>
      <c r="HFN76" s="12"/>
      <c r="HFO76" s="11"/>
      <c r="HFP76" s="12"/>
      <c r="HFQ76" s="12"/>
      <c r="HFR76" s="12"/>
      <c r="HFS76" s="12"/>
      <c r="HFT76" s="11"/>
      <c r="HFU76" s="12"/>
      <c r="HFV76" s="12"/>
      <c r="HFW76" s="12"/>
      <c r="HFX76" s="12"/>
      <c r="HFY76" s="11"/>
      <c r="HFZ76" s="12"/>
      <c r="HGA76" s="12"/>
      <c r="HGB76" s="12"/>
      <c r="HGC76" s="12"/>
      <c r="HGD76" s="11"/>
      <c r="HGE76" s="12"/>
      <c r="HGF76" s="12"/>
      <c r="HGG76" s="12"/>
      <c r="HGH76" s="12"/>
      <c r="HGI76" s="11"/>
      <c r="HGJ76" s="12"/>
      <c r="HGK76" s="12"/>
      <c r="HGL76" s="12"/>
      <c r="HGM76" s="12"/>
      <c r="HGN76" s="11"/>
      <c r="HGO76" s="12"/>
      <c r="HGP76" s="12"/>
      <c r="HGQ76" s="12"/>
      <c r="HGR76" s="12"/>
      <c r="HGS76" s="11"/>
      <c r="HGT76" s="12"/>
      <c r="HGU76" s="12"/>
      <c r="HGV76" s="12"/>
      <c r="HGW76" s="12"/>
      <c r="HGX76" s="11"/>
      <c r="HGY76" s="12"/>
      <c r="HGZ76" s="12"/>
      <c r="HHA76" s="12"/>
      <c r="HHB76" s="12"/>
      <c r="HHC76" s="11"/>
      <c r="HHD76" s="12"/>
      <c r="HHE76" s="12"/>
      <c r="HHF76" s="12"/>
      <c r="HHG76" s="12"/>
      <c r="HHH76" s="11"/>
      <c r="HHI76" s="12"/>
      <c r="HHJ76" s="12"/>
      <c r="HHK76" s="12"/>
      <c r="HHL76" s="12"/>
      <c r="HHM76" s="11"/>
      <c r="HHN76" s="12"/>
      <c r="HHO76" s="12"/>
      <c r="HHP76" s="12"/>
      <c r="HHQ76" s="12"/>
      <c r="HHR76" s="11"/>
      <c r="HHS76" s="12"/>
      <c r="HHT76" s="12"/>
      <c r="HHU76" s="12"/>
      <c r="HHV76" s="12"/>
      <c r="HHW76" s="11"/>
      <c r="HHX76" s="12"/>
      <c r="HHY76" s="12"/>
      <c r="HHZ76" s="12"/>
      <c r="HIA76" s="12"/>
      <c r="HIB76" s="11"/>
      <c r="HIC76" s="12"/>
      <c r="HID76" s="12"/>
      <c r="HIE76" s="12"/>
      <c r="HIF76" s="12"/>
      <c r="HIG76" s="11"/>
      <c r="HIH76" s="12"/>
      <c r="HII76" s="12"/>
      <c r="HIJ76" s="12"/>
      <c r="HIK76" s="12"/>
      <c r="HIL76" s="11"/>
      <c r="HIM76" s="12"/>
      <c r="HIN76" s="12"/>
      <c r="HIO76" s="12"/>
      <c r="HIP76" s="12"/>
      <c r="HIQ76" s="11"/>
      <c r="HIR76" s="12"/>
      <c r="HIS76" s="12"/>
      <c r="HIT76" s="12"/>
      <c r="HIU76" s="12"/>
      <c r="HIV76" s="11"/>
      <c r="HIW76" s="12"/>
      <c r="HIX76" s="12"/>
      <c r="HIY76" s="12"/>
      <c r="HIZ76" s="12"/>
      <c r="HJA76" s="11"/>
      <c r="HJB76" s="12"/>
      <c r="HJC76" s="12"/>
      <c r="HJD76" s="12"/>
      <c r="HJE76" s="12"/>
      <c r="HJF76" s="11"/>
      <c r="HJG76" s="12"/>
      <c r="HJH76" s="12"/>
      <c r="HJI76" s="12"/>
      <c r="HJJ76" s="12"/>
      <c r="HJK76" s="11"/>
      <c r="HJL76" s="12"/>
      <c r="HJM76" s="12"/>
      <c r="HJN76" s="12"/>
      <c r="HJO76" s="12"/>
      <c r="HJP76" s="11"/>
      <c r="HJQ76" s="12"/>
      <c r="HJR76" s="12"/>
      <c r="HJS76" s="12"/>
      <c r="HJT76" s="12"/>
      <c r="HJU76" s="11"/>
      <c r="HJV76" s="12"/>
      <c r="HJW76" s="12"/>
      <c r="HJX76" s="12"/>
      <c r="HJY76" s="12"/>
      <c r="HJZ76" s="11"/>
      <c r="HKA76" s="12"/>
      <c r="HKB76" s="12"/>
      <c r="HKC76" s="12"/>
      <c r="HKD76" s="12"/>
      <c r="HKE76" s="11"/>
      <c r="HKF76" s="12"/>
      <c r="HKG76" s="12"/>
      <c r="HKH76" s="12"/>
      <c r="HKI76" s="12"/>
      <c r="HKJ76" s="11"/>
      <c r="HKK76" s="12"/>
      <c r="HKL76" s="12"/>
      <c r="HKM76" s="12"/>
      <c r="HKN76" s="12"/>
      <c r="HKO76" s="11"/>
      <c r="HKP76" s="12"/>
      <c r="HKQ76" s="12"/>
      <c r="HKR76" s="12"/>
      <c r="HKS76" s="12"/>
      <c r="HKT76" s="11"/>
      <c r="HKU76" s="12"/>
      <c r="HKV76" s="12"/>
      <c r="HKW76" s="12"/>
      <c r="HKX76" s="12"/>
      <c r="HKY76" s="11"/>
      <c r="HKZ76" s="12"/>
      <c r="HLA76" s="12"/>
      <c r="HLB76" s="12"/>
      <c r="HLC76" s="12"/>
      <c r="HLD76" s="11"/>
      <c r="HLE76" s="12"/>
      <c r="HLF76" s="12"/>
      <c r="HLG76" s="12"/>
      <c r="HLH76" s="12"/>
      <c r="HLI76" s="11"/>
      <c r="HLJ76" s="12"/>
      <c r="HLK76" s="12"/>
      <c r="HLL76" s="12"/>
      <c r="HLM76" s="12"/>
      <c r="HLN76" s="11"/>
      <c r="HLO76" s="12"/>
      <c r="HLP76" s="12"/>
      <c r="HLQ76" s="12"/>
      <c r="HLR76" s="12"/>
      <c r="HLS76" s="11"/>
      <c r="HLT76" s="12"/>
      <c r="HLU76" s="12"/>
      <c r="HLV76" s="12"/>
      <c r="HLW76" s="12"/>
      <c r="HLX76" s="11"/>
      <c r="HLY76" s="12"/>
      <c r="HLZ76" s="12"/>
      <c r="HMA76" s="12"/>
      <c r="HMB76" s="12"/>
      <c r="HMC76" s="11"/>
      <c r="HMD76" s="12"/>
      <c r="HME76" s="12"/>
      <c r="HMF76" s="12"/>
      <c r="HMG76" s="12"/>
      <c r="HMH76" s="11"/>
      <c r="HMI76" s="12"/>
      <c r="HMJ76" s="12"/>
      <c r="HMK76" s="12"/>
      <c r="HML76" s="12"/>
      <c r="HMM76" s="11"/>
      <c r="HMN76" s="12"/>
      <c r="HMO76" s="12"/>
      <c r="HMP76" s="12"/>
      <c r="HMQ76" s="12"/>
      <c r="HMR76" s="11"/>
      <c r="HMS76" s="12"/>
      <c r="HMT76" s="12"/>
      <c r="HMU76" s="12"/>
      <c r="HMV76" s="12"/>
      <c r="HMW76" s="11"/>
      <c r="HMX76" s="12"/>
      <c r="HMY76" s="12"/>
      <c r="HMZ76" s="12"/>
      <c r="HNA76" s="12"/>
      <c r="HNB76" s="11"/>
      <c r="HNC76" s="12"/>
      <c r="HND76" s="12"/>
      <c r="HNE76" s="12"/>
      <c r="HNF76" s="12"/>
      <c r="HNG76" s="11"/>
      <c r="HNH76" s="12"/>
      <c r="HNI76" s="12"/>
      <c r="HNJ76" s="12"/>
      <c r="HNK76" s="12"/>
      <c r="HNL76" s="11"/>
      <c r="HNM76" s="12"/>
      <c r="HNN76" s="12"/>
      <c r="HNO76" s="12"/>
      <c r="HNP76" s="12"/>
      <c r="HNQ76" s="11"/>
      <c r="HNR76" s="12"/>
      <c r="HNS76" s="12"/>
      <c r="HNT76" s="12"/>
      <c r="HNU76" s="12"/>
      <c r="HNV76" s="11"/>
      <c r="HNW76" s="12"/>
      <c r="HNX76" s="12"/>
      <c r="HNY76" s="12"/>
      <c r="HNZ76" s="12"/>
      <c r="HOA76" s="11"/>
      <c r="HOB76" s="12"/>
      <c r="HOC76" s="12"/>
      <c r="HOD76" s="12"/>
      <c r="HOE76" s="12"/>
      <c r="HOF76" s="11"/>
      <c r="HOG76" s="12"/>
      <c r="HOH76" s="12"/>
      <c r="HOI76" s="12"/>
      <c r="HOJ76" s="12"/>
      <c r="HOK76" s="11"/>
      <c r="HOL76" s="12"/>
      <c r="HOM76" s="12"/>
      <c r="HON76" s="12"/>
      <c r="HOO76" s="12"/>
      <c r="HOP76" s="11"/>
      <c r="HOQ76" s="12"/>
      <c r="HOR76" s="12"/>
      <c r="HOS76" s="12"/>
      <c r="HOT76" s="12"/>
      <c r="HOU76" s="11"/>
      <c r="HOV76" s="12"/>
      <c r="HOW76" s="12"/>
      <c r="HOX76" s="12"/>
      <c r="HOY76" s="12"/>
      <c r="HOZ76" s="11"/>
      <c r="HPA76" s="12"/>
      <c r="HPB76" s="12"/>
      <c r="HPC76" s="12"/>
      <c r="HPD76" s="12"/>
      <c r="HPE76" s="11"/>
      <c r="HPF76" s="12"/>
      <c r="HPG76" s="12"/>
      <c r="HPH76" s="12"/>
      <c r="HPI76" s="12"/>
      <c r="HPJ76" s="11"/>
      <c r="HPK76" s="12"/>
      <c r="HPL76" s="12"/>
      <c r="HPM76" s="12"/>
      <c r="HPN76" s="12"/>
      <c r="HPO76" s="11"/>
      <c r="HPP76" s="12"/>
      <c r="HPQ76" s="12"/>
      <c r="HPR76" s="12"/>
      <c r="HPS76" s="12"/>
      <c r="HPT76" s="11"/>
      <c r="HPU76" s="12"/>
      <c r="HPV76" s="12"/>
      <c r="HPW76" s="12"/>
      <c r="HPX76" s="12"/>
      <c r="HPY76" s="11"/>
      <c r="HPZ76" s="12"/>
      <c r="HQA76" s="12"/>
      <c r="HQB76" s="12"/>
      <c r="HQC76" s="12"/>
      <c r="HQD76" s="11"/>
      <c r="HQE76" s="12"/>
      <c r="HQF76" s="12"/>
      <c r="HQG76" s="12"/>
      <c r="HQH76" s="12"/>
      <c r="HQI76" s="11"/>
      <c r="HQJ76" s="12"/>
      <c r="HQK76" s="12"/>
      <c r="HQL76" s="12"/>
      <c r="HQM76" s="12"/>
      <c r="HQN76" s="11"/>
      <c r="HQO76" s="12"/>
      <c r="HQP76" s="12"/>
      <c r="HQQ76" s="12"/>
      <c r="HQR76" s="12"/>
      <c r="HQS76" s="11"/>
      <c r="HQT76" s="12"/>
      <c r="HQU76" s="12"/>
      <c r="HQV76" s="12"/>
      <c r="HQW76" s="12"/>
      <c r="HQX76" s="11"/>
      <c r="HQY76" s="12"/>
      <c r="HQZ76" s="12"/>
      <c r="HRA76" s="12"/>
      <c r="HRB76" s="12"/>
      <c r="HRC76" s="11"/>
      <c r="HRD76" s="12"/>
      <c r="HRE76" s="12"/>
      <c r="HRF76" s="12"/>
      <c r="HRG76" s="12"/>
      <c r="HRH76" s="11"/>
      <c r="HRI76" s="12"/>
      <c r="HRJ76" s="12"/>
      <c r="HRK76" s="12"/>
      <c r="HRL76" s="12"/>
      <c r="HRM76" s="11"/>
      <c r="HRN76" s="12"/>
      <c r="HRO76" s="12"/>
      <c r="HRP76" s="12"/>
      <c r="HRQ76" s="12"/>
      <c r="HRR76" s="11"/>
      <c r="HRS76" s="12"/>
      <c r="HRT76" s="12"/>
      <c r="HRU76" s="12"/>
      <c r="HRV76" s="12"/>
      <c r="HRW76" s="11"/>
      <c r="HRX76" s="12"/>
      <c r="HRY76" s="12"/>
      <c r="HRZ76" s="12"/>
      <c r="HSA76" s="12"/>
      <c r="HSB76" s="11"/>
      <c r="HSC76" s="12"/>
      <c r="HSD76" s="12"/>
      <c r="HSE76" s="12"/>
      <c r="HSF76" s="12"/>
      <c r="HSG76" s="11"/>
      <c r="HSH76" s="12"/>
      <c r="HSI76" s="12"/>
      <c r="HSJ76" s="12"/>
      <c r="HSK76" s="12"/>
      <c r="HSL76" s="11"/>
      <c r="HSM76" s="12"/>
      <c r="HSN76" s="12"/>
      <c r="HSO76" s="12"/>
      <c r="HSP76" s="12"/>
      <c r="HSQ76" s="11"/>
      <c r="HSR76" s="12"/>
      <c r="HSS76" s="12"/>
      <c r="HST76" s="12"/>
      <c r="HSU76" s="12"/>
      <c r="HSV76" s="11"/>
      <c r="HSW76" s="12"/>
      <c r="HSX76" s="12"/>
      <c r="HSY76" s="12"/>
      <c r="HSZ76" s="12"/>
      <c r="HTA76" s="11"/>
      <c r="HTB76" s="12"/>
      <c r="HTC76" s="12"/>
      <c r="HTD76" s="12"/>
      <c r="HTE76" s="12"/>
      <c r="HTF76" s="11"/>
      <c r="HTG76" s="12"/>
      <c r="HTH76" s="12"/>
      <c r="HTI76" s="12"/>
      <c r="HTJ76" s="12"/>
      <c r="HTK76" s="11"/>
      <c r="HTL76" s="12"/>
      <c r="HTM76" s="12"/>
      <c r="HTN76" s="12"/>
      <c r="HTO76" s="12"/>
      <c r="HTP76" s="11"/>
      <c r="HTQ76" s="12"/>
      <c r="HTR76" s="12"/>
      <c r="HTS76" s="12"/>
      <c r="HTT76" s="12"/>
      <c r="HTU76" s="11"/>
      <c r="HTV76" s="12"/>
      <c r="HTW76" s="12"/>
      <c r="HTX76" s="12"/>
      <c r="HTY76" s="12"/>
      <c r="HTZ76" s="11"/>
      <c r="HUA76" s="12"/>
      <c r="HUB76" s="12"/>
      <c r="HUC76" s="12"/>
      <c r="HUD76" s="12"/>
      <c r="HUE76" s="11"/>
      <c r="HUF76" s="12"/>
      <c r="HUG76" s="12"/>
      <c r="HUH76" s="12"/>
      <c r="HUI76" s="12"/>
      <c r="HUJ76" s="11"/>
      <c r="HUK76" s="12"/>
      <c r="HUL76" s="12"/>
      <c r="HUM76" s="12"/>
      <c r="HUN76" s="12"/>
      <c r="HUO76" s="11"/>
      <c r="HUP76" s="12"/>
      <c r="HUQ76" s="12"/>
      <c r="HUR76" s="12"/>
      <c r="HUS76" s="12"/>
      <c r="HUT76" s="11"/>
      <c r="HUU76" s="12"/>
      <c r="HUV76" s="12"/>
      <c r="HUW76" s="12"/>
      <c r="HUX76" s="12"/>
      <c r="HUY76" s="11"/>
      <c r="HUZ76" s="12"/>
      <c r="HVA76" s="12"/>
      <c r="HVB76" s="12"/>
      <c r="HVC76" s="12"/>
      <c r="HVD76" s="11"/>
      <c r="HVE76" s="12"/>
      <c r="HVF76" s="12"/>
      <c r="HVG76" s="12"/>
      <c r="HVH76" s="12"/>
      <c r="HVI76" s="11"/>
      <c r="HVJ76" s="12"/>
      <c r="HVK76" s="12"/>
      <c r="HVL76" s="12"/>
      <c r="HVM76" s="12"/>
      <c r="HVN76" s="11"/>
      <c r="HVO76" s="12"/>
      <c r="HVP76" s="12"/>
      <c r="HVQ76" s="12"/>
      <c r="HVR76" s="12"/>
      <c r="HVS76" s="11"/>
      <c r="HVT76" s="12"/>
      <c r="HVU76" s="12"/>
      <c r="HVV76" s="12"/>
      <c r="HVW76" s="12"/>
      <c r="HVX76" s="11"/>
      <c r="HVY76" s="12"/>
      <c r="HVZ76" s="12"/>
      <c r="HWA76" s="12"/>
      <c r="HWB76" s="12"/>
      <c r="HWC76" s="11"/>
      <c r="HWD76" s="12"/>
      <c r="HWE76" s="12"/>
      <c r="HWF76" s="12"/>
      <c r="HWG76" s="12"/>
      <c r="HWH76" s="11"/>
      <c r="HWI76" s="12"/>
      <c r="HWJ76" s="12"/>
      <c r="HWK76" s="12"/>
      <c r="HWL76" s="12"/>
      <c r="HWM76" s="11"/>
      <c r="HWN76" s="12"/>
      <c r="HWO76" s="12"/>
      <c r="HWP76" s="12"/>
      <c r="HWQ76" s="12"/>
      <c r="HWR76" s="11"/>
      <c r="HWS76" s="12"/>
      <c r="HWT76" s="12"/>
      <c r="HWU76" s="12"/>
      <c r="HWV76" s="12"/>
      <c r="HWW76" s="11"/>
      <c r="HWX76" s="12"/>
      <c r="HWY76" s="12"/>
      <c r="HWZ76" s="12"/>
      <c r="HXA76" s="12"/>
      <c r="HXB76" s="11"/>
      <c r="HXC76" s="12"/>
      <c r="HXD76" s="12"/>
      <c r="HXE76" s="12"/>
      <c r="HXF76" s="12"/>
      <c r="HXG76" s="11"/>
      <c r="HXH76" s="12"/>
      <c r="HXI76" s="12"/>
      <c r="HXJ76" s="12"/>
      <c r="HXK76" s="12"/>
      <c r="HXL76" s="11"/>
      <c r="HXM76" s="12"/>
      <c r="HXN76" s="12"/>
      <c r="HXO76" s="12"/>
      <c r="HXP76" s="12"/>
      <c r="HXQ76" s="11"/>
      <c r="HXR76" s="12"/>
      <c r="HXS76" s="12"/>
      <c r="HXT76" s="12"/>
      <c r="HXU76" s="12"/>
      <c r="HXV76" s="11"/>
      <c r="HXW76" s="12"/>
      <c r="HXX76" s="12"/>
      <c r="HXY76" s="12"/>
      <c r="HXZ76" s="12"/>
      <c r="HYA76" s="11"/>
      <c r="HYB76" s="12"/>
      <c r="HYC76" s="12"/>
      <c r="HYD76" s="12"/>
      <c r="HYE76" s="12"/>
      <c r="HYF76" s="11"/>
      <c r="HYG76" s="12"/>
      <c r="HYH76" s="12"/>
      <c r="HYI76" s="12"/>
      <c r="HYJ76" s="12"/>
      <c r="HYK76" s="11"/>
      <c r="HYL76" s="12"/>
      <c r="HYM76" s="12"/>
      <c r="HYN76" s="12"/>
      <c r="HYO76" s="12"/>
      <c r="HYP76" s="11"/>
      <c r="HYQ76" s="12"/>
      <c r="HYR76" s="12"/>
      <c r="HYS76" s="12"/>
      <c r="HYT76" s="12"/>
      <c r="HYU76" s="11"/>
      <c r="HYV76" s="12"/>
      <c r="HYW76" s="12"/>
      <c r="HYX76" s="12"/>
      <c r="HYY76" s="12"/>
      <c r="HYZ76" s="11"/>
      <c r="HZA76" s="12"/>
      <c r="HZB76" s="12"/>
      <c r="HZC76" s="12"/>
      <c r="HZD76" s="12"/>
      <c r="HZE76" s="11"/>
      <c r="HZF76" s="12"/>
      <c r="HZG76" s="12"/>
      <c r="HZH76" s="12"/>
      <c r="HZI76" s="12"/>
      <c r="HZJ76" s="11"/>
      <c r="HZK76" s="12"/>
      <c r="HZL76" s="12"/>
      <c r="HZM76" s="12"/>
      <c r="HZN76" s="12"/>
      <c r="HZO76" s="11"/>
      <c r="HZP76" s="12"/>
      <c r="HZQ76" s="12"/>
      <c r="HZR76" s="12"/>
      <c r="HZS76" s="12"/>
      <c r="HZT76" s="11"/>
      <c r="HZU76" s="12"/>
      <c r="HZV76" s="12"/>
      <c r="HZW76" s="12"/>
      <c r="HZX76" s="12"/>
      <c r="HZY76" s="11"/>
      <c r="HZZ76" s="12"/>
      <c r="IAA76" s="12"/>
      <c r="IAB76" s="12"/>
      <c r="IAC76" s="12"/>
      <c r="IAD76" s="11"/>
      <c r="IAE76" s="12"/>
      <c r="IAF76" s="12"/>
      <c r="IAG76" s="12"/>
      <c r="IAH76" s="12"/>
      <c r="IAI76" s="11"/>
      <c r="IAJ76" s="12"/>
      <c r="IAK76" s="12"/>
      <c r="IAL76" s="12"/>
      <c r="IAM76" s="12"/>
      <c r="IAN76" s="11"/>
      <c r="IAO76" s="12"/>
      <c r="IAP76" s="12"/>
      <c r="IAQ76" s="12"/>
      <c r="IAR76" s="12"/>
      <c r="IAS76" s="11"/>
      <c r="IAT76" s="12"/>
      <c r="IAU76" s="12"/>
      <c r="IAV76" s="12"/>
      <c r="IAW76" s="12"/>
      <c r="IAX76" s="11"/>
      <c r="IAY76" s="12"/>
      <c r="IAZ76" s="12"/>
      <c r="IBA76" s="12"/>
      <c r="IBB76" s="12"/>
      <c r="IBC76" s="11"/>
      <c r="IBD76" s="12"/>
      <c r="IBE76" s="12"/>
      <c r="IBF76" s="12"/>
      <c r="IBG76" s="12"/>
      <c r="IBH76" s="11"/>
      <c r="IBI76" s="12"/>
      <c r="IBJ76" s="12"/>
      <c r="IBK76" s="12"/>
      <c r="IBL76" s="12"/>
      <c r="IBM76" s="11"/>
      <c r="IBN76" s="12"/>
      <c r="IBO76" s="12"/>
      <c r="IBP76" s="12"/>
      <c r="IBQ76" s="12"/>
      <c r="IBR76" s="11"/>
      <c r="IBS76" s="12"/>
      <c r="IBT76" s="12"/>
      <c r="IBU76" s="12"/>
      <c r="IBV76" s="12"/>
      <c r="IBW76" s="11"/>
      <c r="IBX76" s="12"/>
      <c r="IBY76" s="12"/>
      <c r="IBZ76" s="12"/>
      <c r="ICA76" s="12"/>
      <c r="ICB76" s="11"/>
      <c r="ICC76" s="12"/>
      <c r="ICD76" s="12"/>
      <c r="ICE76" s="12"/>
      <c r="ICF76" s="12"/>
      <c r="ICG76" s="11"/>
      <c r="ICH76" s="12"/>
      <c r="ICI76" s="12"/>
      <c r="ICJ76" s="12"/>
      <c r="ICK76" s="12"/>
      <c r="ICL76" s="11"/>
      <c r="ICM76" s="12"/>
      <c r="ICN76" s="12"/>
      <c r="ICO76" s="12"/>
      <c r="ICP76" s="12"/>
      <c r="ICQ76" s="11"/>
      <c r="ICR76" s="12"/>
      <c r="ICS76" s="12"/>
      <c r="ICT76" s="12"/>
      <c r="ICU76" s="12"/>
      <c r="ICV76" s="11"/>
      <c r="ICW76" s="12"/>
      <c r="ICX76" s="12"/>
      <c r="ICY76" s="12"/>
      <c r="ICZ76" s="12"/>
      <c r="IDA76" s="11"/>
      <c r="IDB76" s="12"/>
      <c r="IDC76" s="12"/>
      <c r="IDD76" s="12"/>
      <c r="IDE76" s="12"/>
      <c r="IDF76" s="11"/>
      <c r="IDG76" s="12"/>
      <c r="IDH76" s="12"/>
      <c r="IDI76" s="12"/>
      <c r="IDJ76" s="12"/>
      <c r="IDK76" s="11"/>
      <c r="IDL76" s="12"/>
      <c r="IDM76" s="12"/>
      <c r="IDN76" s="12"/>
      <c r="IDO76" s="12"/>
      <c r="IDP76" s="11"/>
      <c r="IDQ76" s="12"/>
      <c r="IDR76" s="12"/>
      <c r="IDS76" s="12"/>
      <c r="IDT76" s="12"/>
      <c r="IDU76" s="11"/>
      <c r="IDV76" s="12"/>
      <c r="IDW76" s="12"/>
      <c r="IDX76" s="12"/>
      <c r="IDY76" s="12"/>
      <c r="IDZ76" s="11"/>
      <c r="IEA76" s="12"/>
      <c r="IEB76" s="12"/>
      <c r="IEC76" s="12"/>
      <c r="IED76" s="12"/>
      <c r="IEE76" s="11"/>
      <c r="IEF76" s="12"/>
      <c r="IEG76" s="12"/>
      <c r="IEH76" s="12"/>
      <c r="IEI76" s="12"/>
      <c r="IEJ76" s="11"/>
      <c r="IEK76" s="12"/>
      <c r="IEL76" s="12"/>
      <c r="IEM76" s="12"/>
      <c r="IEN76" s="12"/>
      <c r="IEO76" s="11"/>
      <c r="IEP76" s="12"/>
      <c r="IEQ76" s="12"/>
      <c r="IER76" s="12"/>
      <c r="IES76" s="12"/>
      <c r="IET76" s="11"/>
      <c r="IEU76" s="12"/>
      <c r="IEV76" s="12"/>
      <c r="IEW76" s="12"/>
      <c r="IEX76" s="12"/>
      <c r="IEY76" s="11"/>
      <c r="IEZ76" s="12"/>
      <c r="IFA76" s="12"/>
      <c r="IFB76" s="12"/>
      <c r="IFC76" s="12"/>
      <c r="IFD76" s="11"/>
      <c r="IFE76" s="12"/>
      <c r="IFF76" s="12"/>
      <c r="IFG76" s="12"/>
      <c r="IFH76" s="12"/>
      <c r="IFI76" s="11"/>
      <c r="IFJ76" s="12"/>
      <c r="IFK76" s="12"/>
      <c r="IFL76" s="12"/>
      <c r="IFM76" s="12"/>
      <c r="IFN76" s="11"/>
      <c r="IFO76" s="12"/>
      <c r="IFP76" s="12"/>
      <c r="IFQ76" s="12"/>
      <c r="IFR76" s="12"/>
      <c r="IFS76" s="11"/>
      <c r="IFT76" s="12"/>
      <c r="IFU76" s="12"/>
      <c r="IFV76" s="12"/>
      <c r="IFW76" s="12"/>
      <c r="IFX76" s="11"/>
      <c r="IFY76" s="12"/>
      <c r="IFZ76" s="12"/>
      <c r="IGA76" s="12"/>
      <c r="IGB76" s="12"/>
      <c r="IGC76" s="11"/>
      <c r="IGD76" s="12"/>
      <c r="IGE76" s="12"/>
      <c r="IGF76" s="12"/>
      <c r="IGG76" s="12"/>
      <c r="IGH76" s="11"/>
      <c r="IGI76" s="12"/>
      <c r="IGJ76" s="12"/>
      <c r="IGK76" s="12"/>
      <c r="IGL76" s="12"/>
      <c r="IGM76" s="11"/>
      <c r="IGN76" s="12"/>
      <c r="IGO76" s="12"/>
      <c r="IGP76" s="12"/>
      <c r="IGQ76" s="12"/>
      <c r="IGR76" s="11"/>
      <c r="IGS76" s="12"/>
      <c r="IGT76" s="12"/>
      <c r="IGU76" s="12"/>
      <c r="IGV76" s="12"/>
      <c r="IGW76" s="11"/>
      <c r="IGX76" s="12"/>
      <c r="IGY76" s="12"/>
      <c r="IGZ76" s="12"/>
      <c r="IHA76" s="12"/>
      <c r="IHB76" s="11"/>
      <c r="IHC76" s="12"/>
      <c r="IHD76" s="12"/>
      <c r="IHE76" s="12"/>
      <c r="IHF76" s="12"/>
      <c r="IHG76" s="11"/>
      <c r="IHH76" s="12"/>
      <c r="IHI76" s="12"/>
      <c r="IHJ76" s="12"/>
      <c r="IHK76" s="12"/>
      <c r="IHL76" s="11"/>
      <c r="IHM76" s="12"/>
      <c r="IHN76" s="12"/>
      <c r="IHO76" s="12"/>
      <c r="IHP76" s="12"/>
      <c r="IHQ76" s="11"/>
      <c r="IHR76" s="12"/>
      <c r="IHS76" s="12"/>
      <c r="IHT76" s="12"/>
      <c r="IHU76" s="12"/>
      <c r="IHV76" s="11"/>
      <c r="IHW76" s="12"/>
      <c r="IHX76" s="12"/>
      <c r="IHY76" s="12"/>
      <c r="IHZ76" s="12"/>
      <c r="IIA76" s="11"/>
      <c r="IIB76" s="12"/>
      <c r="IIC76" s="12"/>
      <c r="IID76" s="12"/>
      <c r="IIE76" s="12"/>
      <c r="IIF76" s="11"/>
      <c r="IIG76" s="12"/>
      <c r="IIH76" s="12"/>
      <c r="III76" s="12"/>
      <c r="IIJ76" s="12"/>
      <c r="IIK76" s="11"/>
      <c r="IIL76" s="12"/>
      <c r="IIM76" s="12"/>
      <c r="IIN76" s="12"/>
      <c r="IIO76" s="12"/>
      <c r="IIP76" s="11"/>
      <c r="IIQ76" s="12"/>
      <c r="IIR76" s="12"/>
      <c r="IIS76" s="12"/>
      <c r="IIT76" s="12"/>
      <c r="IIU76" s="11"/>
      <c r="IIV76" s="12"/>
      <c r="IIW76" s="12"/>
      <c r="IIX76" s="12"/>
      <c r="IIY76" s="12"/>
      <c r="IIZ76" s="11"/>
      <c r="IJA76" s="12"/>
      <c r="IJB76" s="12"/>
      <c r="IJC76" s="12"/>
      <c r="IJD76" s="12"/>
      <c r="IJE76" s="11"/>
      <c r="IJF76" s="12"/>
      <c r="IJG76" s="12"/>
      <c r="IJH76" s="12"/>
      <c r="IJI76" s="12"/>
      <c r="IJJ76" s="11"/>
      <c r="IJK76" s="12"/>
      <c r="IJL76" s="12"/>
      <c r="IJM76" s="12"/>
      <c r="IJN76" s="12"/>
      <c r="IJO76" s="11"/>
      <c r="IJP76" s="12"/>
      <c r="IJQ76" s="12"/>
      <c r="IJR76" s="12"/>
      <c r="IJS76" s="12"/>
      <c r="IJT76" s="11"/>
      <c r="IJU76" s="12"/>
      <c r="IJV76" s="12"/>
      <c r="IJW76" s="12"/>
      <c r="IJX76" s="12"/>
      <c r="IJY76" s="11"/>
      <c r="IJZ76" s="12"/>
      <c r="IKA76" s="12"/>
      <c r="IKB76" s="12"/>
      <c r="IKC76" s="12"/>
      <c r="IKD76" s="11"/>
      <c r="IKE76" s="12"/>
      <c r="IKF76" s="12"/>
      <c r="IKG76" s="12"/>
      <c r="IKH76" s="12"/>
      <c r="IKI76" s="11"/>
      <c r="IKJ76" s="12"/>
      <c r="IKK76" s="12"/>
      <c r="IKL76" s="12"/>
      <c r="IKM76" s="12"/>
      <c r="IKN76" s="11"/>
      <c r="IKO76" s="12"/>
      <c r="IKP76" s="12"/>
      <c r="IKQ76" s="12"/>
      <c r="IKR76" s="12"/>
      <c r="IKS76" s="11"/>
      <c r="IKT76" s="12"/>
      <c r="IKU76" s="12"/>
      <c r="IKV76" s="12"/>
      <c r="IKW76" s="12"/>
      <c r="IKX76" s="11"/>
      <c r="IKY76" s="12"/>
      <c r="IKZ76" s="12"/>
      <c r="ILA76" s="12"/>
      <c r="ILB76" s="12"/>
      <c r="ILC76" s="11"/>
      <c r="ILD76" s="12"/>
      <c r="ILE76" s="12"/>
      <c r="ILF76" s="12"/>
      <c r="ILG76" s="12"/>
      <c r="ILH76" s="11"/>
      <c r="ILI76" s="12"/>
      <c r="ILJ76" s="12"/>
      <c r="ILK76" s="12"/>
      <c r="ILL76" s="12"/>
      <c r="ILM76" s="11"/>
      <c r="ILN76" s="12"/>
      <c r="ILO76" s="12"/>
      <c r="ILP76" s="12"/>
      <c r="ILQ76" s="12"/>
      <c r="ILR76" s="11"/>
      <c r="ILS76" s="12"/>
      <c r="ILT76" s="12"/>
      <c r="ILU76" s="12"/>
      <c r="ILV76" s="12"/>
      <c r="ILW76" s="11"/>
      <c r="ILX76" s="12"/>
      <c r="ILY76" s="12"/>
      <c r="ILZ76" s="12"/>
      <c r="IMA76" s="12"/>
      <c r="IMB76" s="11"/>
      <c r="IMC76" s="12"/>
      <c r="IMD76" s="12"/>
      <c r="IME76" s="12"/>
      <c r="IMF76" s="12"/>
      <c r="IMG76" s="11"/>
      <c r="IMH76" s="12"/>
      <c r="IMI76" s="12"/>
      <c r="IMJ76" s="12"/>
      <c r="IMK76" s="12"/>
      <c r="IML76" s="11"/>
      <c r="IMM76" s="12"/>
      <c r="IMN76" s="12"/>
      <c r="IMO76" s="12"/>
      <c r="IMP76" s="12"/>
      <c r="IMQ76" s="11"/>
      <c r="IMR76" s="12"/>
      <c r="IMS76" s="12"/>
      <c r="IMT76" s="12"/>
      <c r="IMU76" s="12"/>
      <c r="IMV76" s="11"/>
      <c r="IMW76" s="12"/>
      <c r="IMX76" s="12"/>
      <c r="IMY76" s="12"/>
      <c r="IMZ76" s="12"/>
      <c r="INA76" s="11"/>
      <c r="INB76" s="12"/>
      <c r="INC76" s="12"/>
      <c r="IND76" s="12"/>
      <c r="INE76" s="12"/>
      <c r="INF76" s="11"/>
      <c r="ING76" s="12"/>
      <c r="INH76" s="12"/>
      <c r="INI76" s="12"/>
      <c r="INJ76" s="12"/>
      <c r="INK76" s="11"/>
      <c r="INL76" s="12"/>
      <c r="INM76" s="12"/>
      <c r="INN76" s="12"/>
      <c r="INO76" s="12"/>
      <c r="INP76" s="11"/>
      <c r="INQ76" s="12"/>
      <c r="INR76" s="12"/>
      <c r="INS76" s="12"/>
      <c r="INT76" s="12"/>
      <c r="INU76" s="11"/>
      <c r="INV76" s="12"/>
      <c r="INW76" s="12"/>
      <c r="INX76" s="12"/>
      <c r="INY76" s="12"/>
      <c r="INZ76" s="11"/>
      <c r="IOA76" s="12"/>
      <c r="IOB76" s="12"/>
      <c r="IOC76" s="12"/>
      <c r="IOD76" s="12"/>
      <c r="IOE76" s="11"/>
      <c r="IOF76" s="12"/>
      <c r="IOG76" s="12"/>
      <c r="IOH76" s="12"/>
      <c r="IOI76" s="12"/>
      <c r="IOJ76" s="11"/>
      <c r="IOK76" s="12"/>
      <c r="IOL76" s="12"/>
      <c r="IOM76" s="12"/>
      <c r="ION76" s="12"/>
      <c r="IOO76" s="11"/>
      <c r="IOP76" s="12"/>
      <c r="IOQ76" s="12"/>
      <c r="IOR76" s="12"/>
      <c r="IOS76" s="12"/>
      <c r="IOT76" s="11"/>
      <c r="IOU76" s="12"/>
      <c r="IOV76" s="12"/>
      <c r="IOW76" s="12"/>
      <c r="IOX76" s="12"/>
      <c r="IOY76" s="11"/>
      <c r="IOZ76" s="12"/>
      <c r="IPA76" s="12"/>
      <c r="IPB76" s="12"/>
      <c r="IPC76" s="12"/>
      <c r="IPD76" s="11"/>
      <c r="IPE76" s="12"/>
      <c r="IPF76" s="12"/>
      <c r="IPG76" s="12"/>
      <c r="IPH76" s="12"/>
      <c r="IPI76" s="11"/>
      <c r="IPJ76" s="12"/>
      <c r="IPK76" s="12"/>
      <c r="IPL76" s="12"/>
      <c r="IPM76" s="12"/>
      <c r="IPN76" s="11"/>
      <c r="IPO76" s="12"/>
      <c r="IPP76" s="12"/>
      <c r="IPQ76" s="12"/>
      <c r="IPR76" s="12"/>
      <c r="IPS76" s="11"/>
      <c r="IPT76" s="12"/>
      <c r="IPU76" s="12"/>
      <c r="IPV76" s="12"/>
      <c r="IPW76" s="12"/>
      <c r="IPX76" s="11"/>
      <c r="IPY76" s="12"/>
      <c r="IPZ76" s="12"/>
      <c r="IQA76" s="12"/>
      <c r="IQB76" s="12"/>
      <c r="IQC76" s="11"/>
      <c r="IQD76" s="12"/>
      <c r="IQE76" s="12"/>
      <c r="IQF76" s="12"/>
      <c r="IQG76" s="12"/>
      <c r="IQH76" s="11"/>
      <c r="IQI76" s="12"/>
      <c r="IQJ76" s="12"/>
      <c r="IQK76" s="12"/>
      <c r="IQL76" s="12"/>
      <c r="IQM76" s="11"/>
      <c r="IQN76" s="12"/>
      <c r="IQO76" s="12"/>
      <c r="IQP76" s="12"/>
      <c r="IQQ76" s="12"/>
      <c r="IQR76" s="11"/>
      <c r="IQS76" s="12"/>
      <c r="IQT76" s="12"/>
      <c r="IQU76" s="12"/>
      <c r="IQV76" s="12"/>
      <c r="IQW76" s="11"/>
      <c r="IQX76" s="12"/>
      <c r="IQY76" s="12"/>
      <c r="IQZ76" s="12"/>
      <c r="IRA76" s="12"/>
      <c r="IRB76" s="11"/>
      <c r="IRC76" s="12"/>
      <c r="IRD76" s="12"/>
      <c r="IRE76" s="12"/>
      <c r="IRF76" s="12"/>
      <c r="IRG76" s="11"/>
      <c r="IRH76" s="12"/>
      <c r="IRI76" s="12"/>
      <c r="IRJ76" s="12"/>
      <c r="IRK76" s="12"/>
      <c r="IRL76" s="11"/>
      <c r="IRM76" s="12"/>
      <c r="IRN76" s="12"/>
      <c r="IRO76" s="12"/>
      <c r="IRP76" s="12"/>
      <c r="IRQ76" s="11"/>
      <c r="IRR76" s="12"/>
      <c r="IRS76" s="12"/>
      <c r="IRT76" s="12"/>
      <c r="IRU76" s="12"/>
      <c r="IRV76" s="11"/>
      <c r="IRW76" s="12"/>
      <c r="IRX76" s="12"/>
      <c r="IRY76" s="12"/>
      <c r="IRZ76" s="12"/>
      <c r="ISA76" s="11"/>
      <c r="ISB76" s="12"/>
      <c r="ISC76" s="12"/>
      <c r="ISD76" s="12"/>
      <c r="ISE76" s="12"/>
      <c r="ISF76" s="11"/>
      <c r="ISG76" s="12"/>
      <c r="ISH76" s="12"/>
      <c r="ISI76" s="12"/>
      <c r="ISJ76" s="12"/>
      <c r="ISK76" s="11"/>
      <c r="ISL76" s="12"/>
      <c r="ISM76" s="12"/>
      <c r="ISN76" s="12"/>
      <c r="ISO76" s="12"/>
      <c r="ISP76" s="11"/>
      <c r="ISQ76" s="12"/>
      <c r="ISR76" s="12"/>
      <c r="ISS76" s="12"/>
      <c r="IST76" s="12"/>
      <c r="ISU76" s="11"/>
      <c r="ISV76" s="12"/>
      <c r="ISW76" s="12"/>
      <c r="ISX76" s="12"/>
      <c r="ISY76" s="12"/>
      <c r="ISZ76" s="11"/>
      <c r="ITA76" s="12"/>
      <c r="ITB76" s="12"/>
      <c r="ITC76" s="12"/>
      <c r="ITD76" s="12"/>
      <c r="ITE76" s="11"/>
      <c r="ITF76" s="12"/>
      <c r="ITG76" s="12"/>
      <c r="ITH76" s="12"/>
      <c r="ITI76" s="12"/>
      <c r="ITJ76" s="11"/>
      <c r="ITK76" s="12"/>
      <c r="ITL76" s="12"/>
      <c r="ITM76" s="12"/>
      <c r="ITN76" s="12"/>
      <c r="ITO76" s="11"/>
      <c r="ITP76" s="12"/>
      <c r="ITQ76" s="12"/>
      <c r="ITR76" s="12"/>
      <c r="ITS76" s="12"/>
      <c r="ITT76" s="11"/>
      <c r="ITU76" s="12"/>
      <c r="ITV76" s="12"/>
      <c r="ITW76" s="12"/>
      <c r="ITX76" s="12"/>
      <c r="ITY76" s="11"/>
      <c r="ITZ76" s="12"/>
      <c r="IUA76" s="12"/>
      <c r="IUB76" s="12"/>
      <c r="IUC76" s="12"/>
      <c r="IUD76" s="11"/>
      <c r="IUE76" s="12"/>
      <c r="IUF76" s="12"/>
      <c r="IUG76" s="12"/>
      <c r="IUH76" s="12"/>
      <c r="IUI76" s="11"/>
      <c r="IUJ76" s="12"/>
      <c r="IUK76" s="12"/>
      <c r="IUL76" s="12"/>
      <c r="IUM76" s="12"/>
      <c r="IUN76" s="11"/>
      <c r="IUO76" s="12"/>
      <c r="IUP76" s="12"/>
      <c r="IUQ76" s="12"/>
      <c r="IUR76" s="12"/>
      <c r="IUS76" s="11"/>
      <c r="IUT76" s="12"/>
      <c r="IUU76" s="12"/>
      <c r="IUV76" s="12"/>
      <c r="IUW76" s="12"/>
      <c r="IUX76" s="11"/>
      <c r="IUY76" s="12"/>
      <c r="IUZ76" s="12"/>
      <c r="IVA76" s="12"/>
      <c r="IVB76" s="12"/>
      <c r="IVC76" s="11"/>
      <c r="IVD76" s="12"/>
      <c r="IVE76" s="12"/>
      <c r="IVF76" s="12"/>
      <c r="IVG76" s="12"/>
      <c r="IVH76" s="11"/>
      <c r="IVI76" s="12"/>
      <c r="IVJ76" s="12"/>
      <c r="IVK76" s="12"/>
      <c r="IVL76" s="12"/>
      <c r="IVM76" s="11"/>
      <c r="IVN76" s="12"/>
      <c r="IVO76" s="12"/>
      <c r="IVP76" s="12"/>
      <c r="IVQ76" s="12"/>
      <c r="IVR76" s="11"/>
      <c r="IVS76" s="12"/>
      <c r="IVT76" s="12"/>
      <c r="IVU76" s="12"/>
      <c r="IVV76" s="12"/>
      <c r="IVW76" s="11"/>
      <c r="IVX76" s="12"/>
      <c r="IVY76" s="12"/>
      <c r="IVZ76" s="12"/>
      <c r="IWA76" s="12"/>
      <c r="IWB76" s="11"/>
      <c r="IWC76" s="12"/>
      <c r="IWD76" s="12"/>
      <c r="IWE76" s="12"/>
      <c r="IWF76" s="12"/>
      <c r="IWG76" s="11"/>
      <c r="IWH76" s="12"/>
      <c r="IWI76" s="12"/>
      <c r="IWJ76" s="12"/>
      <c r="IWK76" s="12"/>
      <c r="IWL76" s="11"/>
      <c r="IWM76" s="12"/>
      <c r="IWN76" s="12"/>
      <c r="IWO76" s="12"/>
      <c r="IWP76" s="12"/>
      <c r="IWQ76" s="11"/>
      <c r="IWR76" s="12"/>
      <c r="IWS76" s="12"/>
      <c r="IWT76" s="12"/>
      <c r="IWU76" s="12"/>
      <c r="IWV76" s="11"/>
      <c r="IWW76" s="12"/>
      <c r="IWX76" s="12"/>
      <c r="IWY76" s="12"/>
      <c r="IWZ76" s="12"/>
      <c r="IXA76" s="11"/>
      <c r="IXB76" s="12"/>
      <c r="IXC76" s="12"/>
      <c r="IXD76" s="12"/>
      <c r="IXE76" s="12"/>
      <c r="IXF76" s="11"/>
      <c r="IXG76" s="12"/>
      <c r="IXH76" s="12"/>
      <c r="IXI76" s="12"/>
      <c r="IXJ76" s="12"/>
      <c r="IXK76" s="11"/>
      <c r="IXL76" s="12"/>
      <c r="IXM76" s="12"/>
      <c r="IXN76" s="12"/>
      <c r="IXO76" s="12"/>
      <c r="IXP76" s="11"/>
      <c r="IXQ76" s="12"/>
      <c r="IXR76" s="12"/>
      <c r="IXS76" s="12"/>
      <c r="IXT76" s="12"/>
      <c r="IXU76" s="11"/>
      <c r="IXV76" s="12"/>
      <c r="IXW76" s="12"/>
      <c r="IXX76" s="12"/>
      <c r="IXY76" s="12"/>
      <c r="IXZ76" s="11"/>
      <c r="IYA76" s="12"/>
      <c r="IYB76" s="12"/>
      <c r="IYC76" s="12"/>
      <c r="IYD76" s="12"/>
      <c r="IYE76" s="11"/>
      <c r="IYF76" s="12"/>
      <c r="IYG76" s="12"/>
      <c r="IYH76" s="12"/>
      <c r="IYI76" s="12"/>
      <c r="IYJ76" s="11"/>
      <c r="IYK76" s="12"/>
      <c r="IYL76" s="12"/>
      <c r="IYM76" s="12"/>
      <c r="IYN76" s="12"/>
      <c r="IYO76" s="11"/>
      <c r="IYP76" s="12"/>
      <c r="IYQ76" s="12"/>
      <c r="IYR76" s="12"/>
      <c r="IYS76" s="12"/>
      <c r="IYT76" s="11"/>
      <c r="IYU76" s="12"/>
      <c r="IYV76" s="12"/>
      <c r="IYW76" s="12"/>
      <c r="IYX76" s="12"/>
      <c r="IYY76" s="11"/>
      <c r="IYZ76" s="12"/>
      <c r="IZA76" s="12"/>
      <c r="IZB76" s="12"/>
      <c r="IZC76" s="12"/>
      <c r="IZD76" s="11"/>
      <c r="IZE76" s="12"/>
      <c r="IZF76" s="12"/>
      <c r="IZG76" s="12"/>
      <c r="IZH76" s="12"/>
      <c r="IZI76" s="11"/>
      <c r="IZJ76" s="12"/>
      <c r="IZK76" s="12"/>
      <c r="IZL76" s="12"/>
      <c r="IZM76" s="12"/>
      <c r="IZN76" s="11"/>
      <c r="IZO76" s="12"/>
      <c r="IZP76" s="12"/>
      <c r="IZQ76" s="12"/>
      <c r="IZR76" s="12"/>
      <c r="IZS76" s="11"/>
      <c r="IZT76" s="12"/>
      <c r="IZU76" s="12"/>
      <c r="IZV76" s="12"/>
      <c r="IZW76" s="12"/>
      <c r="IZX76" s="11"/>
      <c r="IZY76" s="12"/>
      <c r="IZZ76" s="12"/>
      <c r="JAA76" s="12"/>
      <c r="JAB76" s="12"/>
      <c r="JAC76" s="11"/>
      <c r="JAD76" s="12"/>
      <c r="JAE76" s="12"/>
      <c r="JAF76" s="12"/>
      <c r="JAG76" s="12"/>
      <c r="JAH76" s="11"/>
      <c r="JAI76" s="12"/>
      <c r="JAJ76" s="12"/>
      <c r="JAK76" s="12"/>
      <c r="JAL76" s="12"/>
      <c r="JAM76" s="11"/>
      <c r="JAN76" s="12"/>
      <c r="JAO76" s="12"/>
      <c r="JAP76" s="12"/>
      <c r="JAQ76" s="12"/>
      <c r="JAR76" s="11"/>
      <c r="JAS76" s="12"/>
      <c r="JAT76" s="12"/>
      <c r="JAU76" s="12"/>
      <c r="JAV76" s="12"/>
      <c r="JAW76" s="11"/>
      <c r="JAX76" s="12"/>
      <c r="JAY76" s="12"/>
      <c r="JAZ76" s="12"/>
      <c r="JBA76" s="12"/>
      <c r="JBB76" s="11"/>
      <c r="JBC76" s="12"/>
      <c r="JBD76" s="12"/>
      <c r="JBE76" s="12"/>
      <c r="JBF76" s="12"/>
      <c r="JBG76" s="11"/>
      <c r="JBH76" s="12"/>
      <c r="JBI76" s="12"/>
      <c r="JBJ76" s="12"/>
      <c r="JBK76" s="12"/>
      <c r="JBL76" s="11"/>
      <c r="JBM76" s="12"/>
      <c r="JBN76" s="12"/>
      <c r="JBO76" s="12"/>
      <c r="JBP76" s="12"/>
      <c r="JBQ76" s="11"/>
      <c r="JBR76" s="12"/>
      <c r="JBS76" s="12"/>
      <c r="JBT76" s="12"/>
      <c r="JBU76" s="12"/>
      <c r="JBV76" s="11"/>
      <c r="JBW76" s="12"/>
      <c r="JBX76" s="12"/>
      <c r="JBY76" s="12"/>
      <c r="JBZ76" s="12"/>
      <c r="JCA76" s="11"/>
      <c r="JCB76" s="12"/>
      <c r="JCC76" s="12"/>
      <c r="JCD76" s="12"/>
      <c r="JCE76" s="12"/>
      <c r="JCF76" s="11"/>
      <c r="JCG76" s="12"/>
      <c r="JCH76" s="12"/>
      <c r="JCI76" s="12"/>
      <c r="JCJ76" s="12"/>
      <c r="JCK76" s="11"/>
      <c r="JCL76" s="12"/>
      <c r="JCM76" s="12"/>
      <c r="JCN76" s="12"/>
      <c r="JCO76" s="12"/>
      <c r="JCP76" s="11"/>
      <c r="JCQ76" s="12"/>
      <c r="JCR76" s="12"/>
      <c r="JCS76" s="12"/>
      <c r="JCT76" s="12"/>
      <c r="JCU76" s="11"/>
      <c r="JCV76" s="12"/>
      <c r="JCW76" s="12"/>
      <c r="JCX76" s="12"/>
      <c r="JCY76" s="12"/>
      <c r="JCZ76" s="11"/>
      <c r="JDA76" s="12"/>
      <c r="JDB76" s="12"/>
      <c r="JDC76" s="12"/>
      <c r="JDD76" s="12"/>
      <c r="JDE76" s="11"/>
      <c r="JDF76" s="12"/>
      <c r="JDG76" s="12"/>
      <c r="JDH76" s="12"/>
      <c r="JDI76" s="12"/>
      <c r="JDJ76" s="11"/>
      <c r="JDK76" s="12"/>
      <c r="JDL76" s="12"/>
      <c r="JDM76" s="12"/>
      <c r="JDN76" s="12"/>
      <c r="JDO76" s="11"/>
      <c r="JDP76" s="12"/>
      <c r="JDQ76" s="12"/>
      <c r="JDR76" s="12"/>
      <c r="JDS76" s="12"/>
      <c r="JDT76" s="11"/>
      <c r="JDU76" s="12"/>
      <c r="JDV76" s="12"/>
      <c r="JDW76" s="12"/>
      <c r="JDX76" s="12"/>
      <c r="JDY76" s="11"/>
      <c r="JDZ76" s="12"/>
      <c r="JEA76" s="12"/>
      <c r="JEB76" s="12"/>
      <c r="JEC76" s="12"/>
      <c r="JED76" s="11"/>
      <c r="JEE76" s="12"/>
      <c r="JEF76" s="12"/>
      <c r="JEG76" s="12"/>
      <c r="JEH76" s="12"/>
      <c r="JEI76" s="11"/>
      <c r="JEJ76" s="12"/>
      <c r="JEK76" s="12"/>
      <c r="JEL76" s="12"/>
      <c r="JEM76" s="12"/>
      <c r="JEN76" s="11"/>
      <c r="JEO76" s="12"/>
      <c r="JEP76" s="12"/>
      <c r="JEQ76" s="12"/>
      <c r="JER76" s="12"/>
      <c r="JES76" s="11"/>
      <c r="JET76" s="12"/>
      <c r="JEU76" s="12"/>
      <c r="JEV76" s="12"/>
      <c r="JEW76" s="12"/>
      <c r="JEX76" s="11"/>
      <c r="JEY76" s="12"/>
      <c r="JEZ76" s="12"/>
      <c r="JFA76" s="12"/>
      <c r="JFB76" s="12"/>
      <c r="JFC76" s="11"/>
      <c r="JFD76" s="12"/>
      <c r="JFE76" s="12"/>
      <c r="JFF76" s="12"/>
      <c r="JFG76" s="12"/>
      <c r="JFH76" s="11"/>
      <c r="JFI76" s="12"/>
      <c r="JFJ76" s="12"/>
      <c r="JFK76" s="12"/>
      <c r="JFL76" s="12"/>
      <c r="JFM76" s="11"/>
      <c r="JFN76" s="12"/>
      <c r="JFO76" s="12"/>
      <c r="JFP76" s="12"/>
      <c r="JFQ76" s="12"/>
      <c r="JFR76" s="11"/>
      <c r="JFS76" s="12"/>
      <c r="JFT76" s="12"/>
      <c r="JFU76" s="12"/>
      <c r="JFV76" s="12"/>
      <c r="JFW76" s="11"/>
      <c r="JFX76" s="12"/>
      <c r="JFY76" s="12"/>
      <c r="JFZ76" s="12"/>
      <c r="JGA76" s="12"/>
      <c r="JGB76" s="11"/>
      <c r="JGC76" s="12"/>
      <c r="JGD76" s="12"/>
      <c r="JGE76" s="12"/>
      <c r="JGF76" s="12"/>
      <c r="JGG76" s="11"/>
      <c r="JGH76" s="12"/>
      <c r="JGI76" s="12"/>
      <c r="JGJ76" s="12"/>
      <c r="JGK76" s="12"/>
      <c r="JGL76" s="11"/>
      <c r="JGM76" s="12"/>
      <c r="JGN76" s="12"/>
      <c r="JGO76" s="12"/>
      <c r="JGP76" s="12"/>
      <c r="JGQ76" s="11"/>
      <c r="JGR76" s="12"/>
      <c r="JGS76" s="12"/>
      <c r="JGT76" s="12"/>
      <c r="JGU76" s="12"/>
      <c r="JGV76" s="11"/>
      <c r="JGW76" s="12"/>
      <c r="JGX76" s="12"/>
      <c r="JGY76" s="12"/>
      <c r="JGZ76" s="12"/>
      <c r="JHA76" s="11"/>
      <c r="JHB76" s="12"/>
      <c r="JHC76" s="12"/>
      <c r="JHD76" s="12"/>
      <c r="JHE76" s="12"/>
      <c r="JHF76" s="11"/>
      <c r="JHG76" s="12"/>
      <c r="JHH76" s="12"/>
      <c r="JHI76" s="12"/>
      <c r="JHJ76" s="12"/>
      <c r="JHK76" s="11"/>
      <c r="JHL76" s="12"/>
      <c r="JHM76" s="12"/>
      <c r="JHN76" s="12"/>
      <c r="JHO76" s="12"/>
      <c r="JHP76" s="11"/>
      <c r="JHQ76" s="12"/>
      <c r="JHR76" s="12"/>
      <c r="JHS76" s="12"/>
      <c r="JHT76" s="12"/>
      <c r="JHU76" s="11"/>
      <c r="JHV76" s="12"/>
      <c r="JHW76" s="12"/>
      <c r="JHX76" s="12"/>
      <c r="JHY76" s="12"/>
      <c r="JHZ76" s="11"/>
      <c r="JIA76" s="12"/>
      <c r="JIB76" s="12"/>
      <c r="JIC76" s="12"/>
      <c r="JID76" s="12"/>
      <c r="JIE76" s="11"/>
      <c r="JIF76" s="12"/>
      <c r="JIG76" s="12"/>
      <c r="JIH76" s="12"/>
      <c r="JII76" s="12"/>
      <c r="JIJ76" s="11"/>
      <c r="JIK76" s="12"/>
      <c r="JIL76" s="12"/>
      <c r="JIM76" s="12"/>
      <c r="JIN76" s="12"/>
      <c r="JIO76" s="11"/>
      <c r="JIP76" s="12"/>
      <c r="JIQ76" s="12"/>
      <c r="JIR76" s="12"/>
      <c r="JIS76" s="12"/>
      <c r="JIT76" s="11"/>
      <c r="JIU76" s="12"/>
      <c r="JIV76" s="12"/>
      <c r="JIW76" s="12"/>
      <c r="JIX76" s="12"/>
      <c r="JIY76" s="11"/>
      <c r="JIZ76" s="12"/>
      <c r="JJA76" s="12"/>
      <c r="JJB76" s="12"/>
      <c r="JJC76" s="12"/>
      <c r="JJD76" s="11"/>
      <c r="JJE76" s="12"/>
      <c r="JJF76" s="12"/>
      <c r="JJG76" s="12"/>
      <c r="JJH76" s="12"/>
      <c r="JJI76" s="11"/>
      <c r="JJJ76" s="12"/>
      <c r="JJK76" s="12"/>
      <c r="JJL76" s="12"/>
      <c r="JJM76" s="12"/>
      <c r="JJN76" s="11"/>
      <c r="JJO76" s="12"/>
      <c r="JJP76" s="12"/>
      <c r="JJQ76" s="12"/>
      <c r="JJR76" s="12"/>
      <c r="JJS76" s="11"/>
      <c r="JJT76" s="12"/>
      <c r="JJU76" s="12"/>
      <c r="JJV76" s="12"/>
      <c r="JJW76" s="12"/>
      <c r="JJX76" s="11"/>
      <c r="JJY76" s="12"/>
      <c r="JJZ76" s="12"/>
      <c r="JKA76" s="12"/>
      <c r="JKB76" s="12"/>
      <c r="JKC76" s="11"/>
      <c r="JKD76" s="12"/>
      <c r="JKE76" s="12"/>
      <c r="JKF76" s="12"/>
      <c r="JKG76" s="12"/>
      <c r="JKH76" s="11"/>
      <c r="JKI76" s="12"/>
      <c r="JKJ76" s="12"/>
      <c r="JKK76" s="12"/>
      <c r="JKL76" s="12"/>
      <c r="JKM76" s="11"/>
      <c r="JKN76" s="12"/>
      <c r="JKO76" s="12"/>
      <c r="JKP76" s="12"/>
      <c r="JKQ76" s="12"/>
      <c r="JKR76" s="11"/>
      <c r="JKS76" s="12"/>
      <c r="JKT76" s="12"/>
      <c r="JKU76" s="12"/>
      <c r="JKV76" s="12"/>
      <c r="JKW76" s="11"/>
      <c r="JKX76" s="12"/>
      <c r="JKY76" s="12"/>
      <c r="JKZ76" s="12"/>
      <c r="JLA76" s="12"/>
      <c r="JLB76" s="11"/>
      <c r="JLC76" s="12"/>
      <c r="JLD76" s="12"/>
      <c r="JLE76" s="12"/>
      <c r="JLF76" s="12"/>
      <c r="JLG76" s="11"/>
      <c r="JLH76" s="12"/>
      <c r="JLI76" s="12"/>
      <c r="JLJ76" s="12"/>
      <c r="JLK76" s="12"/>
      <c r="JLL76" s="11"/>
      <c r="JLM76" s="12"/>
      <c r="JLN76" s="12"/>
      <c r="JLO76" s="12"/>
      <c r="JLP76" s="12"/>
      <c r="JLQ76" s="11"/>
      <c r="JLR76" s="12"/>
      <c r="JLS76" s="12"/>
      <c r="JLT76" s="12"/>
      <c r="JLU76" s="12"/>
      <c r="JLV76" s="11"/>
      <c r="JLW76" s="12"/>
      <c r="JLX76" s="12"/>
      <c r="JLY76" s="12"/>
      <c r="JLZ76" s="12"/>
      <c r="JMA76" s="11"/>
      <c r="JMB76" s="12"/>
      <c r="JMC76" s="12"/>
      <c r="JMD76" s="12"/>
      <c r="JME76" s="12"/>
      <c r="JMF76" s="11"/>
      <c r="JMG76" s="12"/>
      <c r="JMH76" s="12"/>
      <c r="JMI76" s="12"/>
      <c r="JMJ76" s="12"/>
      <c r="JMK76" s="11"/>
      <c r="JML76" s="12"/>
      <c r="JMM76" s="12"/>
      <c r="JMN76" s="12"/>
      <c r="JMO76" s="12"/>
      <c r="JMP76" s="11"/>
      <c r="JMQ76" s="12"/>
      <c r="JMR76" s="12"/>
      <c r="JMS76" s="12"/>
      <c r="JMT76" s="12"/>
      <c r="JMU76" s="11"/>
      <c r="JMV76" s="12"/>
      <c r="JMW76" s="12"/>
      <c r="JMX76" s="12"/>
      <c r="JMY76" s="12"/>
      <c r="JMZ76" s="11"/>
      <c r="JNA76" s="12"/>
      <c r="JNB76" s="12"/>
      <c r="JNC76" s="12"/>
      <c r="JND76" s="12"/>
      <c r="JNE76" s="11"/>
      <c r="JNF76" s="12"/>
      <c r="JNG76" s="12"/>
      <c r="JNH76" s="12"/>
      <c r="JNI76" s="12"/>
      <c r="JNJ76" s="11"/>
      <c r="JNK76" s="12"/>
      <c r="JNL76" s="12"/>
      <c r="JNM76" s="12"/>
      <c r="JNN76" s="12"/>
      <c r="JNO76" s="11"/>
      <c r="JNP76" s="12"/>
      <c r="JNQ76" s="12"/>
      <c r="JNR76" s="12"/>
      <c r="JNS76" s="12"/>
      <c r="JNT76" s="11"/>
      <c r="JNU76" s="12"/>
      <c r="JNV76" s="12"/>
      <c r="JNW76" s="12"/>
      <c r="JNX76" s="12"/>
      <c r="JNY76" s="11"/>
      <c r="JNZ76" s="12"/>
      <c r="JOA76" s="12"/>
      <c r="JOB76" s="12"/>
      <c r="JOC76" s="12"/>
      <c r="JOD76" s="11"/>
      <c r="JOE76" s="12"/>
      <c r="JOF76" s="12"/>
      <c r="JOG76" s="12"/>
      <c r="JOH76" s="12"/>
      <c r="JOI76" s="11"/>
      <c r="JOJ76" s="12"/>
      <c r="JOK76" s="12"/>
      <c r="JOL76" s="12"/>
      <c r="JOM76" s="12"/>
      <c r="JON76" s="11"/>
      <c r="JOO76" s="12"/>
      <c r="JOP76" s="12"/>
      <c r="JOQ76" s="12"/>
      <c r="JOR76" s="12"/>
      <c r="JOS76" s="11"/>
      <c r="JOT76" s="12"/>
      <c r="JOU76" s="12"/>
      <c r="JOV76" s="12"/>
      <c r="JOW76" s="12"/>
      <c r="JOX76" s="11"/>
      <c r="JOY76" s="12"/>
      <c r="JOZ76" s="12"/>
      <c r="JPA76" s="12"/>
      <c r="JPB76" s="12"/>
      <c r="JPC76" s="11"/>
      <c r="JPD76" s="12"/>
      <c r="JPE76" s="12"/>
      <c r="JPF76" s="12"/>
      <c r="JPG76" s="12"/>
      <c r="JPH76" s="11"/>
      <c r="JPI76" s="12"/>
      <c r="JPJ76" s="12"/>
      <c r="JPK76" s="12"/>
      <c r="JPL76" s="12"/>
      <c r="JPM76" s="11"/>
      <c r="JPN76" s="12"/>
      <c r="JPO76" s="12"/>
      <c r="JPP76" s="12"/>
      <c r="JPQ76" s="12"/>
      <c r="JPR76" s="11"/>
      <c r="JPS76" s="12"/>
      <c r="JPT76" s="12"/>
      <c r="JPU76" s="12"/>
      <c r="JPV76" s="12"/>
      <c r="JPW76" s="11"/>
      <c r="JPX76" s="12"/>
      <c r="JPY76" s="12"/>
      <c r="JPZ76" s="12"/>
      <c r="JQA76" s="12"/>
      <c r="JQB76" s="11"/>
      <c r="JQC76" s="12"/>
      <c r="JQD76" s="12"/>
      <c r="JQE76" s="12"/>
      <c r="JQF76" s="12"/>
      <c r="JQG76" s="11"/>
      <c r="JQH76" s="12"/>
      <c r="JQI76" s="12"/>
      <c r="JQJ76" s="12"/>
      <c r="JQK76" s="12"/>
      <c r="JQL76" s="11"/>
      <c r="JQM76" s="12"/>
      <c r="JQN76" s="12"/>
      <c r="JQO76" s="12"/>
      <c r="JQP76" s="12"/>
      <c r="JQQ76" s="11"/>
      <c r="JQR76" s="12"/>
      <c r="JQS76" s="12"/>
      <c r="JQT76" s="12"/>
      <c r="JQU76" s="12"/>
      <c r="JQV76" s="11"/>
      <c r="JQW76" s="12"/>
      <c r="JQX76" s="12"/>
      <c r="JQY76" s="12"/>
      <c r="JQZ76" s="12"/>
      <c r="JRA76" s="11"/>
      <c r="JRB76" s="12"/>
      <c r="JRC76" s="12"/>
      <c r="JRD76" s="12"/>
      <c r="JRE76" s="12"/>
      <c r="JRF76" s="11"/>
      <c r="JRG76" s="12"/>
      <c r="JRH76" s="12"/>
      <c r="JRI76" s="12"/>
      <c r="JRJ76" s="12"/>
      <c r="JRK76" s="11"/>
      <c r="JRL76" s="12"/>
      <c r="JRM76" s="12"/>
      <c r="JRN76" s="12"/>
      <c r="JRO76" s="12"/>
      <c r="JRP76" s="11"/>
      <c r="JRQ76" s="12"/>
      <c r="JRR76" s="12"/>
      <c r="JRS76" s="12"/>
      <c r="JRT76" s="12"/>
      <c r="JRU76" s="11"/>
      <c r="JRV76" s="12"/>
      <c r="JRW76" s="12"/>
      <c r="JRX76" s="12"/>
      <c r="JRY76" s="12"/>
      <c r="JRZ76" s="11"/>
      <c r="JSA76" s="12"/>
      <c r="JSB76" s="12"/>
      <c r="JSC76" s="12"/>
      <c r="JSD76" s="12"/>
      <c r="JSE76" s="11"/>
      <c r="JSF76" s="12"/>
      <c r="JSG76" s="12"/>
      <c r="JSH76" s="12"/>
      <c r="JSI76" s="12"/>
      <c r="JSJ76" s="11"/>
      <c r="JSK76" s="12"/>
      <c r="JSL76" s="12"/>
      <c r="JSM76" s="12"/>
      <c r="JSN76" s="12"/>
      <c r="JSO76" s="11"/>
      <c r="JSP76" s="12"/>
      <c r="JSQ76" s="12"/>
      <c r="JSR76" s="12"/>
      <c r="JSS76" s="12"/>
      <c r="JST76" s="11"/>
      <c r="JSU76" s="12"/>
      <c r="JSV76" s="12"/>
      <c r="JSW76" s="12"/>
      <c r="JSX76" s="12"/>
      <c r="JSY76" s="11"/>
      <c r="JSZ76" s="12"/>
      <c r="JTA76" s="12"/>
      <c r="JTB76" s="12"/>
      <c r="JTC76" s="12"/>
      <c r="JTD76" s="11"/>
      <c r="JTE76" s="12"/>
      <c r="JTF76" s="12"/>
      <c r="JTG76" s="12"/>
      <c r="JTH76" s="12"/>
      <c r="JTI76" s="11"/>
      <c r="JTJ76" s="12"/>
      <c r="JTK76" s="12"/>
      <c r="JTL76" s="12"/>
      <c r="JTM76" s="12"/>
      <c r="JTN76" s="11"/>
      <c r="JTO76" s="12"/>
      <c r="JTP76" s="12"/>
      <c r="JTQ76" s="12"/>
      <c r="JTR76" s="12"/>
      <c r="JTS76" s="11"/>
      <c r="JTT76" s="12"/>
      <c r="JTU76" s="12"/>
      <c r="JTV76" s="12"/>
      <c r="JTW76" s="12"/>
      <c r="JTX76" s="11"/>
      <c r="JTY76" s="12"/>
      <c r="JTZ76" s="12"/>
      <c r="JUA76" s="12"/>
      <c r="JUB76" s="12"/>
      <c r="JUC76" s="11"/>
      <c r="JUD76" s="12"/>
      <c r="JUE76" s="12"/>
      <c r="JUF76" s="12"/>
      <c r="JUG76" s="12"/>
      <c r="JUH76" s="11"/>
      <c r="JUI76" s="12"/>
      <c r="JUJ76" s="12"/>
      <c r="JUK76" s="12"/>
      <c r="JUL76" s="12"/>
      <c r="JUM76" s="11"/>
      <c r="JUN76" s="12"/>
      <c r="JUO76" s="12"/>
      <c r="JUP76" s="12"/>
      <c r="JUQ76" s="12"/>
      <c r="JUR76" s="11"/>
      <c r="JUS76" s="12"/>
      <c r="JUT76" s="12"/>
      <c r="JUU76" s="12"/>
      <c r="JUV76" s="12"/>
      <c r="JUW76" s="11"/>
      <c r="JUX76" s="12"/>
      <c r="JUY76" s="12"/>
      <c r="JUZ76" s="12"/>
      <c r="JVA76" s="12"/>
      <c r="JVB76" s="11"/>
      <c r="JVC76" s="12"/>
      <c r="JVD76" s="12"/>
      <c r="JVE76" s="12"/>
      <c r="JVF76" s="12"/>
      <c r="JVG76" s="11"/>
      <c r="JVH76" s="12"/>
      <c r="JVI76" s="12"/>
      <c r="JVJ76" s="12"/>
      <c r="JVK76" s="12"/>
      <c r="JVL76" s="11"/>
      <c r="JVM76" s="12"/>
      <c r="JVN76" s="12"/>
      <c r="JVO76" s="12"/>
      <c r="JVP76" s="12"/>
      <c r="JVQ76" s="11"/>
      <c r="JVR76" s="12"/>
      <c r="JVS76" s="12"/>
      <c r="JVT76" s="12"/>
      <c r="JVU76" s="12"/>
      <c r="JVV76" s="11"/>
      <c r="JVW76" s="12"/>
      <c r="JVX76" s="12"/>
      <c r="JVY76" s="12"/>
      <c r="JVZ76" s="12"/>
      <c r="JWA76" s="11"/>
      <c r="JWB76" s="12"/>
      <c r="JWC76" s="12"/>
      <c r="JWD76" s="12"/>
      <c r="JWE76" s="12"/>
      <c r="JWF76" s="11"/>
      <c r="JWG76" s="12"/>
      <c r="JWH76" s="12"/>
      <c r="JWI76" s="12"/>
      <c r="JWJ76" s="12"/>
      <c r="JWK76" s="11"/>
      <c r="JWL76" s="12"/>
      <c r="JWM76" s="12"/>
      <c r="JWN76" s="12"/>
      <c r="JWO76" s="12"/>
      <c r="JWP76" s="11"/>
      <c r="JWQ76" s="12"/>
      <c r="JWR76" s="12"/>
      <c r="JWS76" s="12"/>
      <c r="JWT76" s="12"/>
      <c r="JWU76" s="11"/>
      <c r="JWV76" s="12"/>
      <c r="JWW76" s="12"/>
      <c r="JWX76" s="12"/>
      <c r="JWY76" s="12"/>
      <c r="JWZ76" s="11"/>
      <c r="JXA76" s="12"/>
      <c r="JXB76" s="12"/>
      <c r="JXC76" s="12"/>
      <c r="JXD76" s="12"/>
      <c r="JXE76" s="11"/>
      <c r="JXF76" s="12"/>
      <c r="JXG76" s="12"/>
      <c r="JXH76" s="12"/>
      <c r="JXI76" s="12"/>
      <c r="JXJ76" s="11"/>
      <c r="JXK76" s="12"/>
      <c r="JXL76" s="12"/>
      <c r="JXM76" s="12"/>
      <c r="JXN76" s="12"/>
      <c r="JXO76" s="11"/>
      <c r="JXP76" s="12"/>
      <c r="JXQ76" s="12"/>
      <c r="JXR76" s="12"/>
      <c r="JXS76" s="12"/>
      <c r="JXT76" s="11"/>
      <c r="JXU76" s="12"/>
      <c r="JXV76" s="12"/>
      <c r="JXW76" s="12"/>
      <c r="JXX76" s="12"/>
      <c r="JXY76" s="11"/>
      <c r="JXZ76" s="12"/>
      <c r="JYA76" s="12"/>
      <c r="JYB76" s="12"/>
      <c r="JYC76" s="12"/>
      <c r="JYD76" s="11"/>
      <c r="JYE76" s="12"/>
      <c r="JYF76" s="12"/>
      <c r="JYG76" s="12"/>
      <c r="JYH76" s="12"/>
      <c r="JYI76" s="11"/>
      <c r="JYJ76" s="12"/>
      <c r="JYK76" s="12"/>
      <c r="JYL76" s="12"/>
      <c r="JYM76" s="12"/>
      <c r="JYN76" s="11"/>
      <c r="JYO76" s="12"/>
      <c r="JYP76" s="12"/>
      <c r="JYQ76" s="12"/>
      <c r="JYR76" s="12"/>
      <c r="JYS76" s="11"/>
      <c r="JYT76" s="12"/>
      <c r="JYU76" s="12"/>
      <c r="JYV76" s="12"/>
      <c r="JYW76" s="12"/>
      <c r="JYX76" s="11"/>
      <c r="JYY76" s="12"/>
      <c r="JYZ76" s="12"/>
      <c r="JZA76" s="12"/>
      <c r="JZB76" s="12"/>
      <c r="JZC76" s="11"/>
      <c r="JZD76" s="12"/>
      <c r="JZE76" s="12"/>
      <c r="JZF76" s="12"/>
      <c r="JZG76" s="12"/>
      <c r="JZH76" s="11"/>
      <c r="JZI76" s="12"/>
      <c r="JZJ76" s="12"/>
      <c r="JZK76" s="12"/>
      <c r="JZL76" s="12"/>
      <c r="JZM76" s="11"/>
      <c r="JZN76" s="12"/>
      <c r="JZO76" s="12"/>
      <c r="JZP76" s="12"/>
      <c r="JZQ76" s="12"/>
      <c r="JZR76" s="11"/>
      <c r="JZS76" s="12"/>
      <c r="JZT76" s="12"/>
      <c r="JZU76" s="12"/>
      <c r="JZV76" s="12"/>
      <c r="JZW76" s="11"/>
      <c r="JZX76" s="12"/>
      <c r="JZY76" s="12"/>
      <c r="JZZ76" s="12"/>
      <c r="KAA76" s="12"/>
      <c r="KAB76" s="11"/>
      <c r="KAC76" s="12"/>
      <c r="KAD76" s="12"/>
      <c r="KAE76" s="12"/>
      <c r="KAF76" s="12"/>
      <c r="KAG76" s="11"/>
      <c r="KAH76" s="12"/>
      <c r="KAI76" s="12"/>
      <c r="KAJ76" s="12"/>
      <c r="KAK76" s="12"/>
      <c r="KAL76" s="11"/>
      <c r="KAM76" s="12"/>
      <c r="KAN76" s="12"/>
      <c r="KAO76" s="12"/>
      <c r="KAP76" s="12"/>
      <c r="KAQ76" s="11"/>
      <c r="KAR76" s="12"/>
      <c r="KAS76" s="12"/>
      <c r="KAT76" s="12"/>
      <c r="KAU76" s="12"/>
      <c r="KAV76" s="11"/>
      <c r="KAW76" s="12"/>
      <c r="KAX76" s="12"/>
      <c r="KAY76" s="12"/>
      <c r="KAZ76" s="12"/>
      <c r="KBA76" s="11"/>
      <c r="KBB76" s="12"/>
      <c r="KBC76" s="12"/>
      <c r="KBD76" s="12"/>
      <c r="KBE76" s="12"/>
      <c r="KBF76" s="11"/>
      <c r="KBG76" s="12"/>
      <c r="KBH76" s="12"/>
      <c r="KBI76" s="12"/>
      <c r="KBJ76" s="12"/>
      <c r="KBK76" s="11"/>
      <c r="KBL76" s="12"/>
      <c r="KBM76" s="12"/>
      <c r="KBN76" s="12"/>
      <c r="KBO76" s="12"/>
      <c r="KBP76" s="11"/>
      <c r="KBQ76" s="12"/>
      <c r="KBR76" s="12"/>
      <c r="KBS76" s="12"/>
      <c r="KBT76" s="12"/>
      <c r="KBU76" s="11"/>
      <c r="KBV76" s="12"/>
      <c r="KBW76" s="12"/>
      <c r="KBX76" s="12"/>
      <c r="KBY76" s="12"/>
      <c r="KBZ76" s="11"/>
      <c r="KCA76" s="12"/>
      <c r="KCB76" s="12"/>
      <c r="KCC76" s="12"/>
      <c r="KCD76" s="12"/>
      <c r="KCE76" s="11"/>
      <c r="KCF76" s="12"/>
      <c r="KCG76" s="12"/>
      <c r="KCH76" s="12"/>
      <c r="KCI76" s="12"/>
      <c r="KCJ76" s="11"/>
      <c r="KCK76" s="12"/>
      <c r="KCL76" s="12"/>
      <c r="KCM76" s="12"/>
      <c r="KCN76" s="12"/>
      <c r="KCO76" s="11"/>
      <c r="KCP76" s="12"/>
      <c r="KCQ76" s="12"/>
      <c r="KCR76" s="12"/>
      <c r="KCS76" s="12"/>
      <c r="KCT76" s="11"/>
      <c r="KCU76" s="12"/>
      <c r="KCV76" s="12"/>
      <c r="KCW76" s="12"/>
      <c r="KCX76" s="12"/>
      <c r="KCY76" s="11"/>
      <c r="KCZ76" s="12"/>
      <c r="KDA76" s="12"/>
      <c r="KDB76" s="12"/>
      <c r="KDC76" s="12"/>
      <c r="KDD76" s="11"/>
      <c r="KDE76" s="12"/>
      <c r="KDF76" s="12"/>
      <c r="KDG76" s="12"/>
      <c r="KDH76" s="12"/>
      <c r="KDI76" s="11"/>
      <c r="KDJ76" s="12"/>
      <c r="KDK76" s="12"/>
      <c r="KDL76" s="12"/>
      <c r="KDM76" s="12"/>
      <c r="KDN76" s="11"/>
      <c r="KDO76" s="12"/>
      <c r="KDP76" s="12"/>
      <c r="KDQ76" s="12"/>
      <c r="KDR76" s="12"/>
      <c r="KDS76" s="11"/>
      <c r="KDT76" s="12"/>
      <c r="KDU76" s="12"/>
      <c r="KDV76" s="12"/>
      <c r="KDW76" s="12"/>
      <c r="KDX76" s="11"/>
      <c r="KDY76" s="12"/>
      <c r="KDZ76" s="12"/>
      <c r="KEA76" s="12"/>
      <c r="KEB76" s="12"/>
      <c r="KEC76" s="11"/>
      <c r="KED76" s="12"/>
      <c r="KEE76" s="12"/>
      <c r="KEF76" s="12"/>
      <c r="KEG76" s="12"/>
      <c r="KEH76" s="11"/>
      <c r="KEI76" s="12"/>
      <c r="KEJ76" s="12"/>
      <c r="KEK76" s="12"/>
      <c r="KEL76" s="12"/>
      <c r="KEM76" s="11"/>
      <c r="KEN76" s="12"/>
      <c r="KEO76" s="12"/>
      <c r="KEP76" s="12"/>
      <c r="KEQ76" s="12"/>
      <c r="KER76" s="11"/>
      <c r="KES76" s="12"/>
      <c r="KET76" s="12"/>
      <c r="KEU76" s="12"/>
      <c r="KEV76" s="12"/>
      <c r="KEW76" s="11"/>
      <c r="KEX76" s="12"/>
      <c r="KEY76" s="12"/>
      <c r="KEZ76" s="12"/>
      <c r="KFA76" s="12"/>
      <c r="KFB76" s="11"/>
      <c r="KFC76" s="12"/>
      <c r="KFD76" s="12"/>
      <c r="KFE76" s="12"/>
      <c r="KFF76" s="12"/>
      <c r="KFG76" s="11"/>
      <c r="KFH76" s="12"/>
      <c r="KFI76" s="12"/>
      <c r="KFJ76" s="12"/>
      <c r="KFK76" s="12"/>
      <c r="KFL76" s="11"/>
      <c r="KFM76" s="12"/>
      <c r="KFN76" s="12"/>
      <c r="KFO76" s="12"/>
      <c r="KFP76" s="12"/>
      <c r="KFQ76" s="11"/>
      <c r="KFR76" s="12"/>
      <c r="KFS76" s="12"/>
      <c r="KFT76" s="12"/>
      <c r="KFU76" s="12"/>
      <c r="KFV76" s="11"/>
      <c r="KFW76" s="12"/>
      <c r="KFX76" s="12"/>
      <c r="KFY76" s="12"/>
      <c r="KFZ76" s="12"/>
      <c r="KGA76" s="11"/>
      <c r="KGB76" s="12"/>
      <c r="KGC76" s="12"/>
      <c r="KGD76" s="12"/>
      <c r="KGE76" s="12"/>
      <c r="KGF76" s="11"/>
      <c r="KGG76" s="12"/>
      <c r="KGH76" s="12"/>
      <c r="KGI76" s="12"/>
      <c r="KGJ76" s="12"/>
      <c r="KGK76" s="11"/>
      <c r="KGL76" s="12"/>
      <c r="KGM76" s="12"/>
      <c r="KGN76" s="12"/>
      <c r="KGO76" s="12"/>
      <c r="KGP76" s="11"/>
      <c r="KGQ76" s="12"/>
      <c r="KGR76" s="12"/>
      <c r="KGS76" s="12"/>
      <c r="KGT76" s="12"/>
      <c r="KGU76" s="11"/>
      <c r="KGV76" s="12"/>
      <c r="KGW76" s="12"/>
      <c r="KGX76" s="12"/>
      <c r="KGY76" s="12"/>
      <c r="KGZ76" s="11"/>
      <c r="KHA76" s="12"/>
      <c r="KHB76" s="12"/>
      <c r="KHC76" s="12"/>
      <c r="KHD76" s="12"/>
      <c r="KHE76" s="11"/>
      <c r="KHF76" s="12"/>
      <c r="KHG76" s="12"/>
      <c r="KHH76" s="12"/>
      <c r="KHI76" s="12"/>
      <c r="KHJ76" s="11"/>
      <c r="KHK76" s="12"/>
      <c r="KHL76" s="12"/>
      <c r="KHM76" s="12"/>
      <c r="KHN76" s="12"/>
      <c r="KHO76" s="11"/>
      <c r="KHP76" s="12"/>
      <c r="KHQ76" s="12"/>
      <c r="KHR76" s="12"/>
      <c r="KHS76" s="12"/>
      <c r="KHT76" s="11"/>
      <c r="KHU76" s="12"/>
      <c r="KHV76" s="12"/>
      <c r="KHW76" s="12"/>
      <c r="KHX76" s="12"/>
      <c r="KHY76" s="11"/>
      <c r="KHZ76" s="12"/>
      <c r="KIA76" s="12"/>
      <c r="KIB76" s="12"/>
      <c r="KIC76" s="12"/>
      <c r="KID76" s="11"/>
      <c r="KIE76" s="12"/>
      <c r="KIF76" s="12"/>
      <c r="KIG76" s="12"/>
      <c r="KIH76" s="12"/>
      <c r="KII76" s="11"/>
      <c r="KIJ76" s="12"/>
      <c r="KIK76" s="12"/>
      <c r="KIL76" s="12"/>
      <c r="KIM76" s="12"/>
      <c r="KIN76" s="11"/>
      <c r="KIO76" s="12"/>
      <c r="KIP76" s="12"/>
      <c r="KIQ76" s="12"/>
      <c r="KIR76" s="12"/>
      <c r="KIS76" s="11"/>
      <c r="KIT76" s="12"/>
      <c r="KIU76" s="12"/>
      <c r="KIV76" s="12"/>
      <c r="KIW76" s="12"/>
      <c r="KIX76" s="11"/>
      <c r="KIY76" s="12"/>
      <c r="KIZ76" s="12"/>
      <c r="KJA76" s="12"/>
      <c r="KJB76" s="12"/>
      <c r="KJC76" s="11"/>
      <c r="KJD76" s="12"/>
      <c r="KJE76" s="12"/>
      <c r="KJF76" s="12"/>
      <c r="KJG76" s="12"/>
      <c r="KJH76" s="11"/>
      <c r="KJI76" s="12"/>
      <c r="KJJ76" s="12"/>
      <c r="KJK76" s="12"/>
      <c r="KJL76" s="12"/>
      <c r="KJM76" s="11"/>
      <c r="KJN76" s="12"/>
      <c r="KJO76" s="12"/>
      <c r="KJP76" s="12"/>
      <c r="KJQ76" s="12"/>
      <c r="KJR76" s="11"/>
      <c r="KJS76" s="12"/>
      <c r="KJT76" s="12"/>
      <c r="KJU76" s="12"/>
      <c r="KJV76" s="12"/>
      <c r="KJW76" s="11"/>
      <c r="KJX76" s="12"/>
      <c r="KJY76" s="12"/>
      <c r="KJZ76" s="12"/>
      <c r="KKA76" s="12"/>
      <c r="KKB76" s="11"/>
      <c r="KKC76" s="12"/>
      <c r="KKD76" s="12"/>
      <c r="KKE76" s="12"/>
      <c r="KKF76" s="12"/>
      <c r="KKG76" s="11"/>
      <c r="KKH76" s="12"/>
      <c r="KKI76" s="12"/>
      <c r="KKJ76" s="12"/>
      <c r="KKK76" s="12"/>
      <c r="KKL76" s="11"/>
      <c r="KKM76" s="12"/>
      <c r="KKN76" s="12"/>
      <c r="KKO76" s="12"/>
      <c r="KKP76" s="12"/>
      <c r="KKQ76" s="11"/>
      <c r="KKR76" s="12"/>
      <c r="KKS76" s="12"/>
      <c r="KKT76" s="12"/>
      <c r="KKU76" s="12"/>
      <c r="KKV76" s="11"/>
      <c r="KKW76" s="12"/>
      <c r="KKX76" s="12"/>
      <c r="KKY76" s="12"/>
      <c r="KKZ76" s="12"/>
      <c r="KLA76" s="11"/>
      <c r="KLB76" s="12"/>
      <c r="KLC76" s="12"/>
      <c r="KLD76" s="12"/>
      <c r="KLE76" s="12"/>
      <c r="KLF76" s="11"/>
      <c r="KLG76" s="12"/>
      <c r="KLH76" s="12"/>
      <c r="KLI76" s="12"/>
      <c r="KLJ76" s="12"/>
      <c r="KLK76" s="11"/>
      <c r="KLL76" s="12"/>
      <c r="KLM76" s="12"/>
      <c r="KLN76" s="12"/>
      <c r="KLO76" s="12"/>
      <c r="KLP76" s="11"/>
      <c r="KLQ76" s="12"/>
      <c r="KLR76" s="12"/>
      <c r="KLS76" s="12"/>
      <c r="KLT76" s="12"/>
      <c r="KLU76" s="11"/>
      <c r="KLV76" s="12"/>
      <c r="KLW76" s="12"/>
      <c r="KLX76" s="12"/>
      <c r="KLY76" s="12"/>
      <c r="KLZ76" s="11"/>
      <c r="KMA76" s="12"/>
      <c r="KMB76" s="12"/>
      <c r="KMC76" s="12"/>
      <c r="KMD76" s="12"/>
      <c r="KME76" s="11"/>
      <c r="KMF76" s="12"/>
      <c r="KMG76" s="12"/>
      <c r="KMH76" s="12"/>
      <c r="KMI76" s="12"/>
      <c r="KMJ76" s="11"/>
      <c r="KMK76" s="12"/>
      <c r="KML76" s="12"/>
      <c r="KMM76" s="12"/>
      <c r="KMN76" s="12"/>
      <c r="KMO76" s="11"/>
      <c r="KMP76" s="12"/>
      <c r="KMQ76" s="12"/>
      <c r="KMR76" s="12"/>
      <c r="KMS76" s="12"/>
      <c r="KMT76" s="11"/>
      <c r="KMU76" s="12"/>
      <c r="KMV76" s="12"/>
      <c r="KMW76" s="12"/>
      <c r="KMX76" s="12"/>
      <c r="KMY76" s="11"/>
      <c r="KMZ76" s="12"/>
      <c r="KNA76" s="12"/>
      <c r="KNB76" s="12"/>
      <c r="KNC76" s="12"/>
      <c r="KND76" s="11"/>
      <c r="KNE76" s="12"/>
      <c r="KNF76" s="12"/>
      <c r="KNG76" s="12"/>
      <c r="KNH76" s="12"/>
      <c r="KNI76" s="11"/>
      <c r="KNJ76" s="12"/>
      <c r="KNK76" s="12"/>
      <c r="KNL76" s="12"/>
      <c r="KNM76" s="12"/>
      <c r="KNN76" s="11"/>
      <c r="KNO76" s="12"/>
      <c r="KNP76" s="12"/>
      <c r="KNQ76" s="12"/>
      <c r="KNR76" s="12"/>
      <c r="KNS76" s="11"/>
      <c r="KNT76" s="12"/>
      <c r="KNU76" s="12"/>
      <c r="KNV76" s="12"/>
      <c r="KNW76" s="12"/>
      <c r="KNX76" s="11"/>
      <c r="KNY76" s="12"/>
      <c r="KNZ76" s="12"/>
      <c r="KOA76" s="12"/>
      <c r="KOB76" s="12"/>
      <c r="KOC76" s="11"/>
      <c r="KOD76" s="12"/>
      <c r="KOE76" s="12"/>
      <c r="KOF76" s="12"/>
      <c r="KOG76" s="12"/>
      <c r="KOH76" s="11"/>
      <c r="KOI76" s="12"/>
      <c r="KOJ76" s="12"/>
      <c r="KOK76" s="12"/>
      <c r="KOL76" s="12"/>
      <c r="KOM76" s="11"/>
      <c r="KON76" s="12"/>
      <c r="KOO76" s="12"/>
      <c r="KOP76" s="12"/>
      <c r="KOQ76" s="12"/>
      <c r="KOR76" s="11"/>
      <c r="KOS76" s="12"/>
      <c r="KOT76" s="12"/>
      <c r="KOU76" s="12"/>
      <c r="KOV76" s="12"/>
      <c r="KOW76" s="11"/>
      <c r="KOX76" s="12"/>
      <c r="KOY76" s="12"/>
      <c r="KOZ76" s="12"/>
      <c r="KPA76" s="12"/>
      <c r="KPB76" s="11"/>
      <c r="KPC76" s="12"/>
      <c r="KPD76" s="12"/>
      <c r="KPE76" s="12"/>
      <c r="KPF76" s="12"/>
      <c r="KPG76" s="11"/>
      <c r="KPH76" s="12"/>
      <c r="KPI76" s="12"/>
      <c r="KPJ76" s="12"/>
      <c r="KPK76" s="12"/>
      <c r="KPL76" s="11"/>
      <c r="KPM76" s="12"/>
      <c r="KPN76" s="12"/>
      <c r="KPO76" s="12"/>
      <c r="KPP76" s="12"/>
      <c r="KPQ76" s="11"/>
      <c r="KPR76" s="12"/>
      <c r="KPS76" s="12"/>
      <c r="KPT76" s="12"/>
      <c r="KPU76" s="12"/>
      <c r="KPV76" s="11"/>
      <c r="KPW76" s="12"/>
      <c r="KPX76" s="12"/>
      <c r="KPY76" s="12"/>
      <c r="KPZ76" s="12"/>
      <c r="KQA76" s="11"/>
      <c r="KQB76" s="12"/>
      <c r="KQC76" s="12"/>
      <c r="KQD76" s="12"/>
      <c r="KQE76" s="12"/>
      <c r="KQF76" s="11"/>
      <c r="KQG76" s="12"/>
      <c r="KQH76" s="12"/>
      <c r="KQI76" s="12"/>
      <c r="KQJ76" s="12"/>
      <c r="KQK76" s="11"/>
      <c r="KQL76" s="12"/>
      <c r="KQM76" s="12"/>
      <c r="KQN76" s="12"/>
      <c r="KQO76" s="12"/>
      <c r="KQP76" s="11"/>
      <c r="KQQ76" s="12"/>
      <c r="KQR76" s="12"/>
      <c r="KQS76" s="12"/>
      <c r="KQT76" s="12"/>
      <c r="KQU76" s="11"/>
      <c r="KQV76" s="12"/>
      <c r="KQW76" s="12"/>
      <c r="KQX76" s="12"/>
      <c r="KQY76" s="12"/>
      <c r="KQZ76" s="11"/>
      <c r="KRA76" s="12"/>
      <c r="KRB76" s="12"/>
      <c r="KRC76" s="12"/>
      <c r="KRD76" s="12"/>
      <c r="KRE76" s="11"/>
      <c r="KRF76" s="12"/>
      <c r="KRG76" s="12"/>
      <c r="KRH76" s="12"/>
      <c r="KRI76" s="12"/>
      <c r="KRJ76" s="11"/>
      <c r="KRK76" s="12"/>
      <c r="KRL76" s="12"/>
      <c r="KRM76" s="12"/>
      <c r="KRN76" s="12"/>
      <c r="KRO76" s="11"/>
      <c r="KRP76" s="12"/>
      <c r="KRQ76" s="12"/>
      <c r="KRR76" s="12"/>
      <c r="KRS76" s="12"/>
      <c r="KRT76" s="11"/>
      <c r="KRU76" s="12"/>
      <c r="KRV76" s="12"/>
      <c r="KRW76" s="12"/>
      <c r="KRX76" s="12"/>
      <c r="KRY76" s="11"/>
      <c r="KRZ76" s="12"/>
      <c r="KSA76" s="12"/>
      <c r="KSB76" s="12"/>
      <c r="KSC76" s="12"/>
      <c r="KSD76" s="11"/>
      <c r="KSE76" s="12"/>
      <c r="KSF76" s="12"/>
      <c r="KSG76" s="12"/>
      <c r="KSH76" s="12"/>
      <c r="KSI76" s="11"/>
      <c r="KSJ76" s="12"/>
      <c r="KSK76" s="12"/>
      <c r="KSL76" s="12"/>
      <c r="KSM76" s="12"/>
      <c r="KSN76" s="11"/>
      <c r="KSO76" s="12"/>
      <c r="KSP76" s="12"/>
      <c r="KSQ76" s="12"/>
      <c r="KSR76" s="12"/>
      <c r="KSS76" s="11"/>
      <c r="KST76" s="12"/>
      <c r="KSU76" s="12"/>
      <c r="KSV76" s="12"/>
      <c r="KSW76" s="12"/>
      <c r="KSX76" s="11"/>
      <c r="KSY76" s="12"/>
      <c r="KSZ76" s="12"/>
      <c r="KTA76" s="12"/>
      <c r="KTB76" s="12"/>
      <c r="KTC76" s="11"/>
      <c r="KTD76" s="12"/>
      <c r="KTE76" s="12"/>
      <c r="KTF76" s="12"/>
      <c r="KTG76" s="12"/>
      <c r="KTH76" s="11"/>
      <c r="KTI76" s="12"/>
      <c r="KTJ76" s="12"/>
      <c r="KTK76" s="12"/>
      <c r="KTL76" s="12"/>
      <c r="KTM76" s="11"/>
      <c r="KTN76" s="12"/>
      <c r="KTO76" s="12"/>
      <c r="KTP76" s="12"/>
      <c r="KTQ76" s="12"/>
      <c r="KTR76" s="11"/>
      <c r="KTS76" s="12"/>
      <c r="KTT76" s="12"/>
      <c r="KTU76" s="12"/>
      <c r="KTV76" s="12"/>
      <c r="KTW76" s="11"/>
      <c r="KTX76" s="12"/>
      <c r="KTY76" s="12"/>
      <c r="KTZ76" s="12"/>
      <c r="KUA76" s="12"/>
      <c r="KUB76" s="11"/>
      <c r="KUC76" s="12"/>
      <c r="KUD76" s="12"/>
      <c r="KUE76" s="12"/>
      <c r="KUF76" s="12"/>
      <c r="KUG76" s="11"/>
      <c r="KUH76" s="12"/>
      <c r="KUI76" s="12"/>
      <c r="KUJ76" s="12"/>
      <c r="KUK76" s="12"/>
      <c r="KUL76" s="11"/>
      <c r="KUM76" s="12"/>
      <c r="KUN76" s="12"/>
      <c r="KUO76" s="12"/>
      <c r="KUP76" s="12"/>
      <c r="KUQ76" s="11"/>
      <c r="KUR76" s="12"/>
      <c r="KUS76" s="12"/>
      <c r="KUT76" s="12"/>
      <c r="KUU76" s="12"/>
      <c r="KUV76" s="11"/>
      <c r="KUW76" s="12"/>
      <c r="KUX76" s="12"/>
      <c r="KUY76" s="12"/>
      <c r="KUZ76" s="12"/>
      <c r="KVA76" s="11"/>
      <c r="KVB76" s="12"/>
      <c r="KVC76" s="12"/>
      <c r="KVD76" s="12"/>
      <c r="KVE76" s="12"/>
      <c r="KVF76" s="11"/>
      <c r="KVG76" s="12"/>
      <c r="KVH76" s="12"/>
      <c r="KVI76" s="12"/>
      <c r="KVJ76" s="12"/>
      <c r="KVK76" s="11"/>
      <c r="KVL76" s="12"/>
      <c r="KVM76" s="12"/>
      <c r="KVN76" s="12"/>
      <c r="KVO76" s="12"/>
      <c r="KVP76" s="11"/>
      <c r="KVQ76" s="12"/>
      <c r="KVR76" s="12"/>
      <c r="KVS76" s="12"/>
      <c r="KVT76" s="12"/>
      <c r="KVU76" s="11"/>
      <c r="KVV76" s="12"/>
      <c r="KVW76" s="12"/>
      <c r="KVX76" s="12"/>
      <c r="KVY76" s="12"/>
      <c r="KVZ76" s="11"/>
      <c r="KWA76" s="12"/>
      <c r="KWB76" s="12"/>
      <c r="KWC76" s="12"/>
      <c r="KWD76" s="12"/>
      <c r="KWE76" s="11"/>
      <c r="KWF76" s="12"/>
      <c r="KWG76" s="12"/>
      <c r="KWH76" s="12"/>
      <c r="KWI76" s="12"/>
      <c r="KWJ76" s="11"/>
      <c r="KWK76" s="12"/>
      <c r="KWL76" s="12"/>
      <c r="KWM76" s="12"/>
      <c r="KWN76" s="12"/>
      <c r="KWO76" s="11"/>
      <c r="KWP76" s="12"/>
      <c r="KWQ76" s="12"/>
      <c r="KWR76" s="12"/>
      <c r="KWS76" s="12"/>
      <c r="KWT76" s="11"/>
      <c r="KWU76" s="12"/>
      <c r="KWV76" s="12"/>
      <c r="KWW76" s="12"/>
      <c r="KWX76" s="12"/>
      <c r="KWY76" s="11"/>
      <c r="KWZ76" s="12"/>
      <c r="KXA76" s="12"/>
      <c r="KXB76" s="12"/>
      <c r="KXC76" s="12"/>
      <c r="KXD76" s="11"/>
      <c r="KXE76" s="12"/>
      <c r="KXF76" s="12"/>
      <c r="KXG76" s="12"/>
      <c r="KXH76" s="12"/>
      <c r="KXI76" s="11"/>
      <c r="KXJ76" s="12"/>
      <c r="KXK76" s="12"/>
      <c r="KXL76" s="12"/>
      <c r="KXM76" s="12"/>
      <c r="KXN76" s="11"/>
      <c r="KXO76" s="12"/>
      <c r="KXP76" s="12"/>
      <c r="KXQ76" s="12"/>
      <c r="KXR76" s="12"/>
      <c r="KXS76" s="11"/>
      <c r="KXT76" s="12"/>
      <c r="KXU76" s="12"/>
      <c r="KXV76" s="12"/>
      <c r="KXW76" s="12"/>
      <c r="KXX76" s="11"/>
      <c r="KXY76" s="12"/>
      <c r="KXZ76" s="12"/>
      <c r="KYA76" s="12"/>
      <c r="KYB76" s="12"/>
      <c r="KYC76" s="11"/>
      <c r="KYD76" s="12"/>
      <c r="KYE76" s="12"/>
      <c r="KYF76" s="12"/>
      <c r="KYG76" s="12"/>
      <c r="KYH76" s="11"/>
      <c r="KYI76" s="12"/>
      <c r="KYJ76" s="12"/>
      <c r="KYK76" s="12"/>
      <c r="KYL76" s="12"/>
      <c r="KYM76" s="11"/>
      <c r="KYN76" s="12"/>
      <c r="KYO76" s="12"/>
      <c r="KYP76" s="12"/>
      <c r="KYQ76" s="12"/>
      <c r="KYR76" s="11"/>
      <c r="KYS76" s="12"/>
      <c r="KYT76" s="12"/>
      <c r="KYU76" s="12"/>
      <c r="KYV76" s="12"/>
      <c r="KYW76" s="11"/>
      <c r="KYX76" s="12"/>
      <c r="KYY76" s="12"/>
      <c r="KYZ76" s="12"/>
      <c r="KZA76" s="12"/>
      <c r="KZB76" s="11"/>
      <c r="KZC76" s="12"/>
      <c r="KZD76" s="12"/>
      <c r="KZE76" s="12"/>
      <c r="KZF76" s="12"/>
      <c r="KZG76" s="11"/>
      <c r="KZH76" s="12"/>
      <c r="KZI76" s="12"/>
      <c r="KZJ76" s="12"/>
      <c r="KZK76" s="12"/>
      <c r="KZL76" s="11"/>
      <c r="KZM76" s="12"/>
      <c r="KZN76" s="12"/>
      <c r="KZO76" s="12"/>
      <c r="KZP76" s="12"/>
      <c r="KZQ76" s="11"/>
      <c r="KZR76" s="12"/>
      <c r="KZS76" s="12"/>
      <c r="KZT76" s="12"/>
      <c r="KZU76" s="12"/>
      <c r="KZV76" s="11"/>
      <c r="KZW76" s="12"/>
      <c r="KZX76" s="12"/>
      <c r="KZY76" s="12"/>
      <c r="KZZ76" s="12"/>
      <c r="LAA76" s="11"/>
      <c r="LAB76" s="12"/>
      <c r="LAC76" s="12"/>
      <c r="LAD76" s="12"/>
      <c r="LAE76" s="12"/>
      <c r="LAF76" s="11"/>
      <c r="LAG76" s="12"/>
      <c r="LAH76" s="12"/>
      <c r="LAI76" s="12"/>
      <c r="LAJ76" s="12"/>
      <c r="LAK76" s="11"/>
      <c r="LAL76" s="12"/>
      <c r="LAM76" s="12"/>
      <c r="LAN76" s="12"/>
      <c r="LAO76" s="12"/>
      <c r="LAP76" s="11"/>
      <c r="LAQ76" s="12"/>
      <c r="LAR76" s="12"/>
      <c r="LAS76" s="12"/>
      <c r="LAT76" s="12"/>
      <c r="LAU76" s="11"/>
      <c r="LAV76" s="12"/>
      <c r="LAW76" s="12"/>
      <c r="LAX76" s="12"/>
      <c r="LAY76" s="12"/>
      <c r="LAZ76" s="11"/>
      <c r="LBA76" s="12"/>
      <c r="LBB76" s="12"/>
      <c r="LBC76" s="12"/>
      <c r="LBD76" s="12"/>
      <c r="LBE76" s="11"/>
      <c r="LBF76" s="12"/>
      <c r="LBG76" s="12"/>
      <c r="LBH76" s="12"/>
      <c r="LBI76" s="12"/>
      <c r="LBJ76" s="11"/>
      <c r="LBK76" s="12"/>
      <c r="LBL76" s="12"/>
      <c r="LBM76" s="12"/>
      <c r="LBN76" s="12"/>
      <c r="LBO76" s="11"/>
      <c r="LBP76" s="12"/>
      <c r="LBQ76" s="12"/>
      <c r="LBR76" s="12"/>
      <c r="LBS76" s="12"/>
      <c r="LBT76" s="11"/>
      <c r="LBU76" s="12"/>
      <c r="LBV76" s="12"/>
      <c r="LBW76" s="12"/>
      <c r="LBX76" s="12"/>
      <c r="LBY76" s="11"/>
      <c r="LBZ76" s="12"/>
      <c r="LCA76" s="12"/>
      <c r="LCB76" s="12"/>
      <c r="LCC76" s="12"/>
      <c r="LCD76" s="11"/>
      <c r="LCE76" s="12"/>
      <c r="LCF76" s="12"/>
      <c r="LCG76" s="12"/>
      <c r="LCH76" s="12"/>
      <c r="LCI76" s="11"/>
      <c r="LCJ76" s="12"/>
      <c r="LCK76" s="12"/>
      <c r="LCL76" s="12"/>
      <c r="LCM76" s="12"/>
      <c r="LCN76" s="11"/>
      <c r="LCO76" s="12"/>
      <c r="LCP76" s="12"/>
      <c r="LCQ76" s="12"/>
      <c r="LCR76" s="12"/>
      <c r="LCS76" s="11"/>
      <c r="LCT76" s="12"/>
      <c r="LCU76" s="12"/>
      <c r="LCV76" s="12"/>
      <c r="LCW76" s="12"/>
      <c r="LCX76" s="11"/>
      <c r="LCY76" s="12"/>
      <c r="LCZ76" s="12"/>
      <c r="LDA76" s="12"/>
      <c r="LDB76" s="12"/>
      <c r="LDC76" s="11"/>
      <c r="LDD76" s="12"/>
      <c r="LDE76" s="12"/>
      <c r="LDF76" s="12"/>
      <c r="LDG76" s="12"/>
      <c r="LDH76" s="11"/>
      <c r="LDI76" s="12"/>
      <c r="LDJ76" s="12"/>
      <c r="LDK76" s="12"/>
      <c r="LDL76" s="12"/>
      <c r="LDM76" s="11"/>
      <c r="LDN76" s="12"/>
      <c r="LDO76" s="12"/>
      <c r="LDP76" s="12"/>
      <c r="LDQ76" s="12"/>
      <c r="LDR76" s="11"/>
      <c r="LDS76" s="12"/>
      <c r="LDT76" s="12"/>
      <c r="LDU76" s="12"/>
      <c r="LDV76" s="12"/>
      <c r="LDW76" s="11"/>
      <c r="LDX76" s="12"/>
      <c r="LDY76" s="12"/>
      <c r="LDZ76" s="12"/>
      <c r="LEA76" s="12"/>
      <c r="LEB76" s="11"/>
      <c r="LEC76" s="12"/>
      <c r="LED76" s="12"/>
      <c r="LEE76" s="12"/>
      <c r="LEF76" s="12"/>
      <c r="LEG76" s="11"/>
      <c r="LEH76" s="12"/>
      <c r="LEI76" s="12"/>
      <c r="LEJ76" s="12"/>
      <c r="LEK76" s="12"/>
      <c r="LEL76" s="11"/>
      <c r="LEM76" s="12"/>
      <c r="LEN76" s="12"/>
      <c r="LEO76" s="12"/>
      <c r="LEP76" s="12"/>
      <c r="LEQ76" s="11"/>
      <c r="LER76" s="12"/>
      <c r="LES76" s="12"/>
      <c r="LET76" s="12"/>
      <c r="LEU76" s="12"/>
      <c r="LEV76" s="11"/>
      <c r="LEW76" s="12"/>
      <c r="LEX76" s="12"/>
      <c r="LEY76" s="12"/>
      <c r="LEZ76" s="12"/>
      <c r="LFA76" s="11"/>
      <c r="LFB76" s="12"/>
      <c r="LFC76" s="12"/>
      <c r="LFD76" s="12"/>
      <c r="LFE76" s="12"/>
      <c r="LFF76" s="11"/>
      <c r="LFG76" s="12"/>
      <c r="LFH76" s="12"/>
      <c r="LFI76" s="12"/>
      <c r="LFJ76" s="12"/>
      <c r="LFK76" s="11"/>
      <c r="LFL76" s="12"/>
      <c r="LFM76" s="12"/>
      <c r="LFN76" s="12"/>
      <c r="LFO76" s="12"/>
      <c r="LFP76" s="11"/>
      <c r="LFQ76" s="12"/>
      <c r="LFR76" s="12"/>
      <c r="LFS76" s="12"/>
      <c r="LFT76" s="12"/>
      <c r="LFU76" s="11"/>
      <c r="LFV76" s="12"/>
      <c r="LFW76" s="12"/>
      <c r="LFX76" s="12"/>
      <c r="LFY76" s="12"/>
      <c r="LFZ76" s="11"/>
      <c r="LGA76" s="12"/>
      <c r="LGB76" s="12"/>
      <c r="LGC76" s="12"/>
      <c r="LGD76" s="12"/>
      <c r="LGE76" s="11"/>
      <c r="LGF76" s="12"/>
      <c r="LGG76" s="12"/>
      <c r="LGH76" s="12"/>
      <c r="LGI76" s="12"/>
      <c r="LGJ76" s="11"/>
      <c r="LGK76" s="12"/>
      <c r="LGL76" s="12"/>
      <c r="LGM76" s="12"/>
      <c r="LGN76" s="12"/>
      <c r="LGO76" s="11"/>
      <c r="LGP76" s="12"/>
      <c r="LGQ76" s="12"/>
      <c r="LGR76" s="12"/>
      <c r="LGS76" s="12"/>
      <c r="LGT76" s="11"/>
      <c r="LGU76" s="12"/>
      <c r="LGV76" s="12"/>
      <c r="LGW76" s="12"/>
      <c r="LGX76" s="12"/>
      <c r="LGY76" s="11"/>
      <c r="LGZ76" s="12"/>
      <c r="LHA76" s="12"/>
      <c r="LHB76" s="12"/>
      <c r="LHC76" s="12"/>
      <c r="LHD76" s="11"/>
      <c r="LHE76" s="12"/>
      <c r="LHF76" s="12"/>
      <c r="LHG76" s="12"/>
      <c r="LHH76" s="12"/>
      <c r="LHI76" s="11"/>
      <c r="LHJ76" s="12"/>
      <c r="LHK76" s="12"/>
      <c r="LHL76" s="12"/>
      <c r="LHM76" s="12"/>
      <c r="LHN76" s="11"/>
      <c r="LHO76" s="12"/>
      <c r="LHP76" s="12"/>
      <c r="LHQ76" s="12"/>
      <c r="LHR76" s="12"/>
      <c r="LHS76" s="11"/>
      <c r="LHT76" s="12"/>
      <c r="LHU76" s="12"/>
      <c r="LHV76" s="12"/>
      <c r="LHW76" s="12"/>
      <c r="LHX76" s="11"/>
      <c r="LHY76" s="12"/>
      <c r="LHZ76" s="12"/>
      <c r="LIA76" s="12"/>
      <c r="LIB76" s="12"/>
      <c r="LIC76" s="11"/>
      <c r="LID76" s="12"/>
      <c r="LIE76" s="12"/>
      <c r="LIF76" s="12"/>
      <c r="LIG76" s="12"/>
      <c r="LIH76" s="11"/>
      <c r="LII76" s="12"/>
      <c r="LIJ76" s="12"/>
      <c r="LIK76" s="12"/>
      <c r="LIL76" s="12"/>
      <c r="LIM76" s="11"/>
      <c r="LIN76" s="12"/>
      <c r="LIO76" s="12"/>
      <c r="LIP76" s="12"/>
      <c r="LIQ76" s="12"/>
      <c r="LIR76" s="11"/>
      <c r="LIS76" s="12"/>
      <c r="LIT76" s="12"/>
      <c r="LIU76" s="12"/>
      <c r="LIV76" s="12"/>
      <c r="LIW76" s="11"/>
      <c r="LIX76" s="12"/>
      <c r="LIY76" s="12"/>
      <c r="LIZ76" s="12"/>
      <c r="LJA76" s="12"/>
      <c r="LJB76" s="11"/>
      <c r="LJC76" s="12"/>
      <c r="LJD76" s="12"/>
      <c r="LJE76" s="12"/>
      <c r="LJF76" s="12"/>
      <c r="LJG76" s="11"/>
      <c r="LJH76" s="12"/>
      <c r="LJI76" s="12"/>
      <c r="LJJ76" s="12"/>
      <c r="LJK76" s="12"/>
      <c r="LJL76" s="11"/>
      <c r="LJM76" s="12"/>
      <c r="LJN76" s="12"/>
      <c r="LJO76" s="12"/>
      <c r="LJP76" s="12"/>
      <c r="LJQ76" s="11"/>
      <c r="LJR76" s="12"/>
      <c r="LJS76" s="12"/>
      <c r="LJT76" s="12"/>
      <c r="LJU76" s="12"/>
      <c r="LJV76" s="11"/>
      <c r="LJW76" s="12"/>
      <c r="LJX76" s="12"/>
      <c r="LJY76" s="12"/>
      <c r="LJZ76" s="12"/>
      <c r="LKA76" s="11"/>
      <c r="LKB76" s="12"/>
      <c r="LKC76" s="12"/>
      <c r="LKD76" s="12"/>
      <c r="LKE76" s="12"/>
      <c r="LKF76" s="11"/>
      <c r="LKG76" s="12"/>
      <c r="LKH76" s="12"/>
      <c r="LKI76" s="12"/>
      <c r="LKJ76" s="12"/>
      <c r="LKK76" s="11"/>
      <c r="LKL76" s="12"/>
      <c r="LKM76" s="12"/>
      <c r="LKN76" s="12"/>
      <c r="LKO76" s="12"/>
      <c r="LKP76" s="11"/>
      <c r="LKQ76" s="12"/>
      <c r="LKR76" s="12"/>
      <c r="LKS76" s="12"/>
      <c r="LKT76" s="12"/>
      <c r="LKU76" s="11"/>
      <c r="LKV76" s="12"/>
      <c r="LKW76" s="12"/>
      <c r="LKX76" s="12"/>
      <c r="LKY76" s="12"/>
      <c r="LKZ76" s="11"/>
      <c r="LLA76" s="12"/>
      <c r="LLB76" s="12"/>
      <c r="LLC76" s="12"/>
      <c r="LLD76" s="12"/>
      <c r="LLE76" s="11"/>
      <c r="LLF76" s="12"/>
      <c r="LLG76" s="12"/>
      <c r="LLH76" s="12"/>
      <c r="LLI76" s="12"/>
      <c r="LLJ76" s="11"/>
      <c r="LLK76" s="12"/>
      <c r="LLL76" s="12"/>
      <c r="LLM76" s="12"/>
      <c r="LLN76" s="12"/>
      <c r="LLO76" s="11"/>
      <c r="LLP76" s="12"/>
      <c r="LLQ76" s="12"/>
      <c r="LLR76" s="12"/>
      <c r="LLS76" s="12"/>
      <c r="LLT76" s="11"/>
      <c r="LLU76" s="12"/>
      <c r="LLV76" s="12"/>
      <c r="LLW76" s="12"/>
      <c r="LLX76" s="12"/>
      <c r="LLY76" s="11"/>
      <c r="LLZ76" s="12"/>
      <c r="LMA76" s="12"/>
      <c r="LMB76" s="12"/>
      <c r="LMC76" s="12"/>
      <c r="LMD76" s="11"/>
      <c r="LME76" s="12"/>
      <c r="LMF76" s="12"/>
      <c r="LMG76" s="12"/>
      <c r="LMH76" s="12"/>
      <c r="LMI76" s="11"/>
      <c r="LMJ76" s="12"/>
      <c r="LMK76" s="12"/>
      <c r="LML76" s="12"/>
      <c r="LMM76" s="12"/>
      <c r="LMN76" s="11"/>
      <c r="LMO76" s="12"/>
      <c r="LMP76" s="12"/>
      <c r="LMQ76" s="12"/>
      <c r="LMR76" s="12"/>
      <c r="LMS76" s="11"/>
      <c r="LMT76" s="12"/>
      <c r="LMU76" s="12"/>
      <c r="LMV76" s="12"/>
      <c r="LMW76" s="12"/>
      <c r="LMX76" s="11"/>
      <c r="LMY76" s="12"/>
      <c r="LMZ76" s="12"/>
      <c r="LNA76" s="12"/>
      <c r="LNB76" s="12"/>
      <c r="LNC76" s="11"/>
      <c r="LND76" s="12"/>
      <c r="LNE76" s="12"/>
      <c r="LNF76" s="12"/>
      <c r="LNG76" s="12"/>
      <c r="LNH76" s="11"/>
      <c r="LNI76" s="12"/>
      <c r="LNJ76" s="12"/>
      <c r="LNK76" s="12"/>
      <c r="LNL76" s="12"/>
      <c r="LNM76" s="11"/>
      <c r="LNN76" s="12"/>
      <c r="LNO76" s="12"/>
      <c r="LNP76" s="12"/>
      <c r="LNQ76" s="12"/>
      <c r="LNR76" s="11"/>
      <c r="LNS76" s="12"/>
      <c r="LNT76" s="12"/>
      <c r="LNU76" s="12"/>
      <c r="LNV76" s="12"/>
      <c r="LNW76" s="11"/>
      <c r="LNX76" s="12"/>
      <c r="LNY76" s="12"/>
      <c r="LNZ76" s="12"/>
      <c r="LOA76" s="12"/>
      <c r="LOB76" s="11"/>
      <c r="LOC76" s="12"/>
      <c r="LOD76" s="12"/>
      <c r="LOE76" s="12"/>
      <c r="LOF76" s="12"/>
      <c r="LOG76" s="11"/>
      <c r="LOH76" s="12"/>
      <c r="LOI76" s="12"/>
      <c r="LOJ76" s="12"/>
      <c r="LOK76" s="12"/>
      <c r="LOL76" s="11"/>
      <c r="LOM76" s="12"/>
      <c r="LON76" s="12"/>
      <c r="LOO76" s="12"/>
      <c r="LOP76" s="12"/>
      <c r="LOQ76" s="11"/>
      <c r="LOR76" s="12"/>
      <c r="LOS76" s="12"/>
      <c r="LOT76" s="12"/>
      <c r="LOU76" s="12"/>
      <c r="LOV76" s="11"/>
      <c r="LOW76" s="12"/>
      <c r="LOX76" s="12"/>
      <c r="LOY76" s="12"/>
      <c r="LOZ76" s="12"/>
      <c r="LPA76" s="11"/>
      <c r="LPB76" s="12"/>
      <c r="LPC76" s="12"/>
      <c r="LPD76" s="12"/>
      <c r="LPE76" s="12"/>
      <c r="LPF76" s="11"/>
      <c r="LPG76" s="12"/>
      <c r="LPH76" s="12"/>
      <c r="LPI76" s="12"/>
      <c r="LPJ76" s="12"/>
      <c r="LPK76" s="11"/>
      <c r="LPL76" s="12"/>
      <c r="LPM76" s="12"/>
      <c r="LPN76" s="12"/>
      <c r="LPO76" s="12"/>
      <c r="LPP76" s="11"/>
      <c r="LPQ76" s="12"/>
      <c r="LPR76" s="12"/>
      <c r="LPS76" s="12"/>
      <c r="LPT76" s="12"/>
      <c r="LPU76" s="11"/>
      <c r="LPV76" s="12"/>
      <c r="LPW76" s="12"/>
      <c r="LPX76" s="12"/>
      <c r="LPY76" s="12"/>
      <c r="LPZ76" s="11"/>
      <c r="LQA76" s="12"/>
      <c r="LQB76" s="12"/>
      <c r="LQC76" s="12"/>
      <c r="LQD76" s="12"/>
      <c r="LQE76" s="11"/>
      <c r="LQF76" s="12"/>
      <c r="LQG76" s="12"/>
      <c r="LQH76" s="12"/>
      <c r="LQI76" s="12"/>
      <c r="LQJ76" s="11"/>
      <c r="LQK76" s="12"/>
      <c r="LQL76" s="12"/>
      <c r="LQM76" s="12"/>
      <c r="LQN76" s="12"/>
      <c r="LQO76" s="11"/>
      <c r="LQP76" s="12"/>
      <c r="LQQ76" s="12"/>
      <c r="LQR76" s="12"/>
      <c r="LQS76" s="12"/>
      <c r="LQT76" s="11"/>
      <c r="LQU76" s="12"/>
      <c r="LQV76" s="12"/>
      <c r="LQW76" s="12"/>
      <c r="LQX76" s="12"/>
      <c r="LQY76" s="11"/>
      <c r="LQZ76" s="12"/>
      <c r="LRA76" s="12"/>
      <c r="LRB76" s="12"/>
      <c r="LRC76" s="12"/>
      <c r="LRD76" s="11"/>
      <c r="LRE76" s="12"/>
      <c r="LRF76" s="12"/>
      <c r="LRG76" s="12"/>
      <c r="LRH76" s="12"/>
      <c r="LRI76" s="11"/>
      <c r="LRJ76" s="12"/>
      <c r="LRK76" s="12"/>
      <c r="LRL76" s="12"/>
      <c r="LRM76" s="12"/>
      <c r="LRN76" s="11"/>
      <c r="LRO76" s="12"/>
      <c r="LRP76" s="12"/>
      <c r="LRQ76" s="12"/>
      <c r="LRR76" s="12"/>
      <c r="LRS76" s="11"/>
      <c r="LRT76" s="12"/>
      <c r="LRU76" s="12"/>
      <c r="LRV76" s="12"/>
      <c r="LRW76" s="12"/>
      <c r="LRX76" s="11"/>
      <c r="LRY76" s="12"/>
      <c r="LRZ76" s="12"/>
      <c r="LSA76" s="12"/>
      <c r="LSB76" s="12"/>
      <c r="LSC76" s="11"/>
      <c r="LSD76" s="12"/>
      <c r="LSE76" s="12"/>
      <c r="LSF76" s="12"/>
      <c r="LSG76" s="12"/>
      <c r="LSH76" s="11"/>
      <c r="LSI76" s="12"/>
      <c r="LSJ76" s="12"/>
      <c r="LSK76" s="12"/>
      <c r="LSL76" s="12"/>
      <c r="LSM76" s="11"/>
      <c r="LSN76" s="12"/>
      <c r="LSO76" s="12"/>
      <c r="LSP76" s="12"/>
      <c r="LSQ76" s="12"/>
      <c r="LSR76" s="11"/>
      <c r="LSS76" s="12"/>
      <c r="LST76" s="12"/>
      <c r="LSU76" s="12"/>
      <c r="LSV76" s="12"/>
      <c r="LSW76" s="11"/>
      <c r="LSX76" s="12"/>
      <c r="LSY76" s="12"/>
      <c r="LSZ76" s="12"/>
      <c r="LTA76" s="12"/>
      <c r="LTB76" s="11"/>
      <c r="LTC76" s="12"/>
      <c r="LTD76" s="12"/>
      <c r="LTE76" s="12"/>
      <c r="LTF76" s="12"/>
      <c r="LTG76" s="11"/>
      <c r="LTH76" s="12"/>
      <c r="LTI76" s="12"/>
      <c r="LTJ76" s="12"/>
      <c r="LTK76" s="12"/>
      <c r="LTL76" s="11"/>
      <c r="LTM76" s="12"/>
      <c r="LTN76" s="12"/>
      <c r="LTO76" s="12"/>
      <c r="LTP76" s="12"/>
      <c r="LTQ76" s="11"/>
      <c r="LTR76" s="12"/>
      <c r="LTS76" s="12"/>
      <c r="LTT76" s="12"/>
      <c r="LTU76" s="12"/>
      <c r="LTV76" s="11"/>
      <c r="LTW76" s="12"/>
      <c r="LTX76" s="12"/>
      <c r="LTY76" s="12"/>
      <c r="LTZ76" s="12"/>
      <c r="LUA76" s="11"/>
      <c r="LUB76" s="12"/>
      <c r="LUC76" s="12"/>
      <c r="LUD76" s="12"/>
      <c r="LUE76" s="12"/>
      <c r="LUF76" s="11"/>
      <c r="LUG76" s="12"/>
      <c r="LUH76" s="12"/>
      <c r="LUI76" s="12"/>
      <c r="LUJ76" s="12"/>
      <c r="LUK76" s="11"/>
      <c r="LUL76" s="12"/>
      <c r="LUM76" s="12"/>
      <c r="LUN76" s="12"/>
      <c r="LUO76" s="12"/>
      <c r="LUP76" s="11"/>
      <c r="LUQ76" s="12"/>
      <c r="LUR76" s="12"/>
      <c r="LUS76" s="12"/>
      <c r="LUT76" s="12"/>
      <c r="LUU76" s="11"/>
      <c r="LUV76" s="12"/>
      <c r="LUW76" s="12"/>
      <c r="LUX76" s="12"/>
      <c r="LUY76" s="12"/>
      <c r="LUZ76" s="11"/>
      <c r="LVA76" s="12"/>
      <c r="LVB76" s="12"/>
      <c r="LVC76" s="12"/>
      <c r="LVD76" s="12"/>
      <c r="LVE76" s="11"/>
      <c r="LVF76" s="12"/>
      <c r="LVG76" s="12"/>
      <c r="LVH76" s="12"/>
      <c r="LVI76" s="12"/>
      <c r="LVJ76" s="11"/>
      <c r="LVK76" s="12"/>
      <c r="LVL76" s="12"/>
      <c r="LVM76" s="12"/>
      <c r="LVN76" s="12"/>
      <c r="LVO76" s="11"/>
      <c r="LVP76" s="12"/>
      <c r="LVQ76" s="12"/>
      <c r="LVR76" s="12"/>
      <c r="LVS76" s="12"/>
      <c r="LVT76" s="11"/>
      <c r="LVU76" s="12"/>
      <c r="LVV76" s="12"/>
      <c r="LVW76" s="12"/>
      <c r="LVX76" s="12"/>
      <c r="LVY76" s="11"/>
      <c r="LVZ76" s="12"/>
      <c r="LWA76" s="12"/>
      <c r="LWB76" s="12"/>
      <c r="LWC76" s="12"/>
      <c r="LWD76" s="11"/>
      <c r="LWE76" s="12"/>
      <c r="LWF76" s="12"/>
      <c r="LWG76" s="12"/>
      <c r="LWH76" s="12"/>
      <c r="LWI76" s="11"/>
      <c r="LWJ76" s="12"/>
      <c r="LWK76" s="12"/>
      <c r="LWL76" s="12"/>
      <c r="LWM76" s="12"/>
      <c r="LWN76" s="11"/>
      <c r="LWO76" s="12"/>
      <c r="LWP76" s="12"/>
      <c r="LWQ76" s="12"/>
      <c r="LWR76" s="12"/>
      <c r="LWS76" s="11"/>
      <c r="LWT76" s="12"/>
      <c r="LWU76" s="12"/>
      <c r="LWV76" s="12"/>
      <c r="LWW76" s="12"/>
      <c r="LWX76" s="11"/>
      <c r="LWY76" s="12"/>
      <c r="LWZ76" s="12"/>
      <c r="LXA76" s="12"/>
      <c r="LXB76" s="12"/>
      <c r="LXC76" s="11"/>
      <c r="LXD76" s="12"/>
      <c r="LXE76" s="12"/>
      <c r="LXF76" s="12"/>
      <c r="LXG76" s="12"/>
      <c r="LXH76" s="11"/>
      <c r="LXI76" s="12"/>
      <c r="LXJ76" s="12"/>
      <c r="LXK76" s="12"/>
      <c r="LXL76" s="12"/>
      <c r="LXM76" s="11"/>
      <c r="LXN76" s="12"/>
      <c r="LXO76" s="12"/>
      <c r="LXP76" s="12"/>
      <c r="LXQ76" s="12"/>
      <c r="LXR76" s="11"/>
      <c r="LXS76" s="12"/>
      <c r="LXT76" s="12"/>
      <c r="LXU76" s="12"/>
      <c r="LXV76" s="12"/>
      <c r="LXW76" s="11"/>
      <c r="LXX76" s="12"/>
      <c r="LXY76" s="12"/>
      <c r="LXZ76" s="12"/>
      <c r="LYA76" s="12"/>
      <c r="LYB76" s="11"/>
      <c r="LYC76" s="12"/>
      <c r="LYD76" s="12"/>
      <c r="LYE76" s="12"/>
      <c r="LYF76" s="12"/>
      <c r="LYG76" s="11"/>
      <c r="LYH76" s="12"/>
      <c r="LYI76" s="12"/>
      <c r="LYJ76" s="12"/>
      <c r="LYK76" s="12"/>
      <c r="LYL76" s="11"/>
      <c r="LYM76" s="12"/>
      <c r="LYN76" s="12"/>
      <c r="LYO76" s="12"/>
      <c r="LYP76" s="12"/>
      <c r="LYQ76" s="11"/>
      <c r="LYR76" s="12"/>
      <c r="LYS76" s="12"/>
      <c r="LYT76" s="12"/>
      <c r="LYU76" s="12"/>
      <c r="LYV76" s="11"/>
      <c r="LYW76" s="12"/>
      <c r="LYX76" s="12"/>
      <c r="LYY76" s="12"/>
      <c r="LYZ76" s="12"/>
      <c r="LZA76" s="11"/>
      <c r="LZB76" s="12"/>
      <c r="LZC76" s="12"/>
      <c r="LZD76" s="12"/>
      <c r="LZE76" s="12"/>
      <c r="LZF76" s="11"/>
      <c r="LZG76" s="12"/>
      <c r="LZH76" s="12"/>
      <c r="LZI76" s="12"/>
      <c r="LZJ76" s="12"/>
      <c r="LZK76" s="11"/>
      <c r="LZL76" s="12"/>
      <c r="LZM76" s="12"/>
      <c r="LZN76" s="12"/>
      <c r="LZO76" s="12"/>
      <c r="LZP76" s="11"/>
      <c r="LZQ76" s="12"/>
      <c r="LZR76" s="12"/>
      <c r="LZS76" s="12"/>
      <c r="LZT76" s="12"/>
      <c r="LZU76" s="11"/>
      <c r="LZV76" s="12"/>
      <c r="LZW76" s="12"/>
      <c r="LZX76" s="12"/>
      <c r="LZY76" s="12"/>
      <c r="LZZ76" s="11"/>
      <c r="MAA76" s="12"/>
      <c r="MAB76" s="12"/>
      <c r="MAC76" s="12"/>
      <c r="MAD76" s="12"/>
      <c r="MAE76" s="11"/>
      <c r="MAF76" s="12"/>
      <c r="MAG76" s="12"/>
      <c r="MAH76" s="12"/>
      <c r="MAI76" s="12"/>
      <c r="MAJ76" s="11"/>
      <c r="MAK76" s="12"/>
      <c r="MAL76" s="12"/>
      <c r="MAM76" s="12"/>
      <c r="MAN76" s="12"/>
      <c r="MAO76" s="11"/>
      <c r="MAP76" s="12"/>
      <c r="MAQ76" s="12"/>
      <c r="MAR76" s="12"/>
      <c r="MAS76" s="12"/>
      <c r="MAT76" s="11"/>
      <c r="MAU76" s="12"/>
      <c r="MAV76" s="12"/>
      <c r="MAW76" s="12"/>
      <c r="MAX76" s="12"/>
      <c r="MAY76" s="11"/>
      <c r="MAZ76" s="12"/>
      <c r="MBA76" s="12"/>
      <c r="MBB76" s="12"/>
      <c r="MBC76" s="12"/>
      <c r="MBD76" s="11"/>
      <c r="MBE76" s="12"/>
      <c r="MBF76" s="12"/>
      <c r="MBG76" s="12"/>
      <c r="MBH76" s="12"/>
      <c r="MBI76" s="11"/>
      <c r="MBJ76" s="12"/>
      <c r="MBK76" s="12"/>
      <c r="MBL76" s="12"/>
      <c r="MBM76" s="12"/>
      <c r="MBN76" s="11"/>
      <c r="MBO76" s="12"/>
      <c r="MBP76" s="12"/>
      <c r="MBQ76" s="12"/>
      <c r="MBR76" s="12"/>
      <c r="MBS76" s="11"/>
      <c r="MBT76" s="12"/>
      <c r="MBU76" s="12"/>
      <c r="MBV76" s="12"/>
      <c r="MBW76" s="12"/>
      <c r="MBX76" s="11"/>
      <c r="MBY76" s="12"/>
      <c r="MBZ76" s="12"/>
      <c r="MCA76" s="12"/>
      <c r="MCB76" s="12"/>
      <c r="MCC76" s="11"/>
      <c r="MCD76" s="12"/>
      <c r="MCE76" s="12"/>
      <c r="MCF76" s="12"/>
      <c r="MCG76" s="12"/>
      <c r="MCH76" s="11"/>
      <c r="MCI76" s="12"/>
      <c r="MCJ76" s="12"/>
      <c r="MCK76" s="12"/>
      <c r="MCL76" s="12"/>
      <c r="MCM76" s="11"/>
      <c r="MCN76" s="12"/>
      <c r="MCO76" s="12"/>
      <c r="MCP76" s="12"/>
      <c r="MCQ76" s="12"/>
      <c r="MCR76" s="11"/>
      <c r="MCS76" s="12"/>
      <c r="MCT76" s="12"/>
      <c r="MCU76" s="12"/>
      <c r="MCV76" s="12"/>
      <c r="MCW76" s="11"/>
      <c r="MCX76" s="12"/>
      <c r="MCY76" s="12"/>
      <c r="MCZ76" s="12"/>
      <c r="MDA76" s="12"/>
      <c r="MDB76" s="11"/>
      <c r="MDC76" s="12"/>
      <c r="MDD76" s="12"/>
      <c r="MDE76" s="12"/>
      <c r="MDF76" s="12"/>
      <c r="MDG76" s="11"/>
      <c r="MDH76" s="12"/>
      <c r="MDI76" s="12"/>
      <c r="MDJ76" s="12"/>
      <c r="MDK76" s="12"/>
      <c r="MDL76" s="11"/>
      <c r="MDM76" s="12"/>
      <c r="MDN76" s="12"/>
      <c r="MDO76" s="12"/>
      <c r="MDP76" s="12"/>
      <c r="MDQ76" s="11"/>
      <c r="MDR76" s="12"/>
      <c r="MDS76" s="12"/>
      <c r="MDT76" s="12"/>
      <c r="MDU76" s="12"/>
      <c r="MDV76" s="11"/>
      <c r="MDW76" s="12"/>
      <c r="MDX76" s="12"/>
      <c r="MDY76" s="12"/>
      <c r="MDZ76" s="12"/>
      <c r="MEA76" s="11"/>
      <c r="MEB76" s="12"/>
      <c r="MEC76" s="12"/>
      <c r="MED76" s="12"/>
      <c r="MEE76" s="12"/>
      <c r="MEF76" s="11"/>
      <c r="MEG76" s="12"/>
      <c r="MEH76" s="12"/>
      <c r="MEI76" s="12"/>
      <c r="MEJ76" s="12"/>
      <c r="MEK76" s="11"/>
      <c r="MEL76" s="12"/>
      <c r="MEM76" s="12"/>
      <c r="MEN76" s="12"/>
      <c r="MEO76" s="12"/>
      <c r="MEP76" s="11"/>
      <c r="MEQ76" s="12"/>
      <c r="MER76" s="12"/>
      <c r="MES76" s="12"/>
      <c r="MET76" s="12"/>
      <c r="MEU76" s="11"/>
      <c r="MEV76" s="12"/>
      <c r="MEW76" s="12"/>
      <c r="MEX76" s="12"/>
      <c r="MEY76" s="12"/>
      <c r="MEZ76" s="11"/>
      <c r="MFA76" s="12"/>
      <c r="MFB76" s="12"/>
      <c r="MFC76" s="12"/>
      <c r="MFD76" s="12"/>
      <c r="MFE76" s="11"/>
      <c r="MFF76" s="12"/>
      <c r="MFG76" s="12"/>
      <c r="MFH76" s="12"/>
      <c r="MFI76" s="12"/>
      <c r="MFJ76" s="11"/>
      <c r="MFK76" s="12"/>
      <c r="MFL76" s="12"/>
      <c r="MFM76" s="12"/>
      <c r="MFN76" s="12"/>
      <c r="MFO76" s="11"/>
      <c r="MFP76" s="12"/>
      <c r="MFQ76" s="12"/>
      <c r="MFR76" s="12"/>
      <c r="MFS76" s="12"/>
      <c r="MFT76" s="11"/>
      <c r="MFU76" s="12"/>
      <c r="MFV76" s="12"/>
      <c r="MFW76" s="12"/>
      <c r="MFX76" s="12"/>
      <c r="MFY76" s="11"/>
      <c r="MFZ76" s="12"/>
      <c r="MGA76" s="12"/>
      <c r="MGB76" s="12"/>
      <c r="MGC76" s="12"/>
      <c r="MGD76" s="11"/>
      <c r="MGE76" s="12"/>
      <c r="MGF76" s="12"/>
      <c r="MGG76" s="12"/>
      <c r="MGH76" s="12"/>
      <c r="MGI76" s="11"/>
      <c r="MGJ76" s="12"/>
      <c r="MGK76" s="12"/>
      <c r="MGL76" s="12"/>
      <c r="MGM76" s="12"/>
      <c r="MGN76" s="11"/>
      <c r="MGO76" s="12"/>
      <c r="MGP76" s="12"/>
      <c r="MGQ76" s="12"/>
      <c r="MGR76" s="12"/>
      <c r="MGS76" s="11"/>
      <c r="MGT76" s="12"/>
      <c r="MGU76" s="12"/>
      <c r="MGV76" s="12"/>
      <c r="MGW76" s="12"/>
      <c r="MGX76" s="11"/>
      <c r="MGY76" s="12"/>
      <c r="MGZ76" s="12"/>
      <c r="MHA76" s="12"/>
      <c r="MHB76" s="12"/>
      <c r="MHC76" s="11"/>
      <c r="MHD76" s="12"/>
      <c r="MHE76" s="12"/>
      <c r="MHF76" s="12"/>
      <c r="MHG76" s="12"/>
      <c r="MHH76" s="11"/>
      <c r="MHI76" s="12"/>
      <c r="MHJ76" s="12"/>
      <c r="MHK76" s="12"/>
      <c r="MHL76" s="12"/>
      <c r="MHM76" s="11"/>
      <c r="MHN76" s="12"/>
      <c r="MHO76" s="12"/>
      <c r="MHP76" s="12"/>
      <c r="MHQ76" s="12"/>
      <c r="MHR76" s="11"/>
      <c r="MHS76" s="12"/>
      <c r="MHT76" s="12"/>
      <c r="MHU76" s="12"/>
      <c r="MHV76" s="12"/>
      <c r="MHW76" s="11"/>
      <c r="MHX76" s="12"/>
      <c r="MHY76" s="12"/>
      <c r="MHZ76" s="12"/>
      <c r="MIA76" s="12"/>
      <c r="MIB76" s="11"/>
      <c r="MIC76" s="12"/>
      <c r="MID76" s="12"/>
      <c r="MIE76" s="12"/>
      <c r="MIF76" s="12"/>
      <c r="MIG76" s="11"/>
      <c r="MIH76" s="12"/>
      <c r="MII76" s="12"/>
      <c r="MIJ76" s="12"/>
      <c r="MIK76" s="12"/>
      <c r="MIL76" s="11"/>
      <c r="MIM76" s="12"/>
      <c r="MIN76" s="12"/>
      <c r="MIO76" s="12"/>
      <c r="MIP76" s="12"/>
      <c r="MIQ76" s="11"/>
      <c r="MIR76" s="12"/>
      <c r="MIS76" s="12"/>
      <c r="MIT76" s="12"/>
      <c r="MIU76" s="12"/>
      <c r="MIV76" s="11"/>
      <c r="MIW76" s="12"/>
      <c r="MIX76" s="12"/>
      <c r="MIY76" s="12"/>
      <c r="MIZ76" s="12"/>
      <c r="MJA76" s="11"/>
      <c r="MJB76" s="12"/>
      <c r="MJC76" s="12"/>
      <c r="MJD76" s="12"/>
      <c r="MJE76" s="12"/>
      <c r="MJF76" s="11"/>
      <c r="MJG76" s="12"/>
      <c r="MJH76" s="12"/>
      <c r="MJI76" s="12"/>
      <c r="MJJ76" s="12"/>
      <c r="MJK76" s="11"/>
      <c r="MJL76" s="12"/>
      <c r="MJM76" s="12"/>
      <c r="MJN76" s="12"/>
      <c r="MJO76" s="12"/>
      <c r="MJP76" s="11"/>
      <c r="MJQ76" s="12"/>
      <c r="MJR76" s="12"/>
      <c r="MJS76" s="12"/>
      <c r="MJT76" s="12"/>
      <c r="MJU76" s="11"/>
      <c r="MJV76" s="12"/>
      <c r="MJW76" s="12"/>
      <c r="MJX76" s="12"/>
      <c r="MJY76" s="12"/>
      <c r="MJZ76" s="11"/>
      <c r="MKA76" s="12"/>
      <c r="MKB76" s="12"/>
      <c r="MKC76" s="12"/>
      <c r="MKD76" s="12"/>
      <c r="MKE76" s="11"/>
      <c r="MKF76" s="12"/>
      <c r="MKG76" s="12"/>
      <c r="MKH76" s="12"/>
      <c r="MKI76" s="12"/>
      <c r="MKJ76" s="11"/>
      <c r="MKK76" s="12"/>
      <c r="MKL76" s="12"/>
      <c r="MKM76" s="12"/>
      <c r="MKN76" s="12"/>
      <c r="MKO76" s="11"/>
      <c r="MKP76" s="12"/>
      <c r="MKQ76" s="12"/>
      <c r="MKR76" s="12"/>
      <c r="MKS76" s="12"/>
      <c r="MKT76" s="11"/>
      <c r="MKU76" s="12"/>
      <c r="MKV76" s="12"/>
      <c r="MKW76" s="12"/>
      <c r="MKX76" s="12"/>
      <c r="MKY76" s="11"/>
      <c r="MKZ76" s="12"/>
      <c r="MLA76" s="12"/>
      <c r="MLB76" s="12"/>
      <c r="MLC76" s="12"/>
      <c r="MLD76" s="11"/>
      <c r="MLE76" s="12"/>
      <c r="MLF76" s="12"/>
      <c r="MLG76" s="12"/>
      <c r="MLH76" s="12"/>
      <c r="MLI76" s="11"/>
      <c r="MLJ76" s="12"/>
      <c r="MLK76" s="12"/>
      <c r="MLL76" s="12"/>
      <c r="MLM76" s="12"/>
      <c r="MLN76" s="11"/>
      <c r="MLO76" s="12"/>
      <c r="MLP76" s="12"/>
      <c r="MLQ76" s="12"/>
      <c r="MLR76" s="12"/>
      <c r="MLS76" s="11"/>
      <c r="MLT76" s="12"/>
      <c r="MLU76" s="12"/>
      <c r="MLV76" s="12"/>
      <c r="MLW76" s="12"/>
      <c r="MLX76" s="11"/>
      <c r="MLY76" s="12"/>
      <c r="MLZ76" s="12"/>
      <c r="MMA76" s="12"/>
      <c r="MMB76" s="12"/>
      <c r="MMC76" s="11"/>
      <c r="MMD76" s="12"/>
      <c r="MME76" s="12"/>
      <c r="MMF76" s="12"/>
      <c r="MMG76" s="12"/>
      <c r="MMH76" s="11"/>
      <c r="MMI76" s="12"/>
      <c r="MMJ76" s="12"/>
      <c r="MMK76" s="12"/>
      <c r="MML76" s="12"/>
      <c r="MMM76" s="11"/>
      <c r="MMN76" s="12"/>
      <c r="MMO76" s="12"/>
      <c r="MMP76" s="12"/>
      <c r="MMQ76" s="12"/>
      <c r="MMR76" s="11"/>
      <c r="MMS76" s="12"/>
      <c r="MMT76" s="12"/>
      <c r="MMU76" s="12"/>
      <c r="MMV76" s="12"/>
      <c r="MMW76" s="11"/>
      <c r="MMX76" s="12"/>
      <c r="MMY76" s="12"/>
      <c r="MMZ76" s="12"/>
      <c r="MNA76" s="12"/>
      <c r="MNB76" s="11"/>
      <c r="MNC76" s="12"/>
      <c r="MND76" s="12"/>
      <c r="MNE76" s="12"/>
      <c r="MNF76" s="12"/>
      <c r="MNG76" s="11"/>
      <c r="MNH76" s="12"/>
      <c r="MNI76" s="12"/>
      <c r="MNJ76" s="12"/>
      <c r="MNK76" s="12"/>
      <c r="MNL76" s="11"/>
      <c r="MNM76" s="12"/>
      <c r="MNN76" s="12"/>
      <c r="MNO76" s="12"/>
      <c r="MNP76" s="12"/>
      <c r="MNQ76" s="11"/>
      <c r="MNR76" s="12"/>
      <c r="MNS76" s="12"/>
      <c r="MNT76" s="12"/>
      <c r="MNU76" s="12"/>
      <c r="MNV76" s="11"/>
      <c r="MNW76" s="12"/>
      <c r="MNX76" s="12"/>
      <c r="MNY76" s="12"/>
      <c r="MNZ76" s="12"/>
      <c r="MOA76" s="11"/>
      <c r="MOB76" s="12"/>
      <c r="MOC76" s="12"/>
      <c r="MOD76" s="12"/>
      <c r="MOE76" s="12"/>
      <c r="MOF76" s="11"/>
      <c r="MOG76" s="12"/>
      <c r="MOH76" s="12"/>
      <c r="MOI76" s="12"/>
      <c r="MOJ76" s="12"/>
      <c r="MOK76" s="11"/>
      <c r="MOL76" s="12"/>
      <c r="MOM76" s="12"/>
      <c r="MON76" s="12"/>
      <c r="MOO76" s="12"/>
      <c r="MOP76" s="11"/>
      <c r="MOQ76" s="12"/>
      <c r="MOR76" s="12"/>
      <c r="MOS76" s="12"/>
      <c r="MOT76" s="12"/>
      <c r="MOU76" s="11"/>
      <c r="MOV76" s="12"/>
      <c r="MOW76" s="12"/>
      <c r="MOX76" s="12"/>
      <c r="MOY76" s="12"/>
      <c r="MOZ76" s="11"/>
      <c r="MPA76" s="12"/>
      <c r="MPB76" s="12"/>
      <c r="MPC76" s="12"/>
      <c r="MPD76" s="12"/>
      <c r="MPE76" s="11"/>
      <c r="MPF76" s="12"/>
      <c r="MPG76" s="12"/>
      <c r="MPH76" s="12"/>
      <c r="MPI76" s="12"/>
      <c r="MPJ76" s="11"/>
      <c r="MPK76" s="12"/>
      <c r="MPL76" s="12"/>
      <c r="MPM76" s="12"/>
      <c r="MPN76" s="12"/>
      <c r="MPO76" s="11"/>
      <c r="MPP76" s="12"/>
      <c r="MPQ76" s="12"/>
      <c r="MPR76" s="12"/>
      <c r="MPS76" s="12"/>
      <c r="MPT76" s="11"/>
      <c r="MPU76" s="12"/>
      <c r="MPV76" s="12"/>
      <c r="MPW76" s="12"/>
      <c r="MPX76" s="12"/>
      <c r="MPY76" s="11"/>
      <c r="MPZ76" s="12"/>
      <c r="MQA76" s="12"/>
      <c r="MQB76" s="12"/>
      <c r="MQC76" s="12"/>
      <c r="MQD76" s="11"/>
      <c r="MQE76" s="12"/>
      <c r="MQF76" s="12"/>
      <c r="MQG76" s="12"/>
      <c r="MQH76" s="12"/>
      <c r="MQI76" s="11"/>
      <c r="MQJ76" s="12"/>
      <c r="MQK76" s="12"/>
      <c r="MQL76" s="12"/>
      <c r="MQM76" s="12"/>
      <c r="MQN76" s="11"/>
      <c r="MQO76" s="12"/>
      <c r="MQP76" s="12"/>
      <c r="MQQ76" s="12"/>
      <c r="MQR76" s="12"/>
      <c r="MQS76" s="11"/>
      <c r="MQT76" s="12"/>
      <c r="MQU76" s="12"/>
      <c r="MQV76" s="12"/>
      <c r="MQW76" s="12"/>
      <c r="MQX76" s="11"/>
      <c r="MQY76" s="12"/>
      <c r="MQZ76" s="12"/>
      <c r="MRA76" s="12"/>
      <c r="MRB76" s="12"/>
      <c r="MRC76" s="11"/>
      <c r="MRD76" s="12"/>
      <c r="MRE76" s="12"/>
      <c r="MRF76" s="12"/>
      <c r="MRG76" s="12"/>
      <c r="MRH76" s="11"/>
      <c r="MRI76" s="12"/>
      <c r="MRJ76" s="12"/>
      <c r="MRK76" s="12"/>
      <c r="MRL76" s="12"/>
      <c r="MRM76" s="11"/>
      <c r="MRN76" s="12"/>
      <c r="MRO76" s="12"/>
      <c r="MRP76" s="12"/>
      <c r="MRQ76" s="12"/>
      <c r="MRR76" s="11"/>
      <c r="MRS76" s="12"/>
      <c r="MRT76" s="12"/>
      <c r="MRU76" s="12"/>
      <c r="MRV76" s="12"/>
      <c r="MRW76" s="11"/>
      <c r="MRX76" s="12"/>
      <c r="MRY76" s="12"/>
      <c r="MRZ76" s="12"/>
      <c r="MSA76" s="12"/>
      <c r="MSB76" s="11"/>
      <c r="MSC76" s="12"/>
      <c r="MSD76" s="12"/>
      <c r="MSE76" s="12"/>
      <c r="MSF76" s="12"/>
      <c r="MSG76" s="11"/>
      <c r="MSH76" s="12"/>
      <c r="MSI76" s="12"/>
      <c r="MSJ76" s="12"/>
      <c r="MSK76" s="12"/>
      <c r="MSL76" s="11"/>
      <c r="MSM76" s="12"/>
      <c r="MSN76" s="12"/>
      <c r="MSO76" s="12"/>
      <c r="MSP76" s="12"/>
      <c r="MSQ76" s="11"/>
      <c r="MSR76" s="12"/>
      <c r="MSS76" s="12"/>
      <c r="MST76" s="12"/>
      <c r="MSU76" s="12"/>
      <c r="MSV76" s="11"/>
      <c r="MSW76" s="12"/>
      <c r="MSX76" s="12"/>
      <c r="MSY76" s="12"/>
      <c r="MSZ76" s="12"/>
      <c r="MTA76" s="11"/>
      <c r="MTB76" s="12"/>
      <c r="MTC76" s="12"/>
      <c r="MTD76" s="12"/>
      <c r="MTE76" s="12"/>
      <c r="MTF76" s="11"/>
      <c r="MTG76" s="12"/>
      <c r="MTH76" s="12"/>
      <c r="MTI76" s="12"/>
      <c r="MTJ76" s="12"/>
      <c r="MTK76" s="11"/>
      <c r="MTL76" s="12"/>
      <c r="MTM76" s="12"/>
      <c r="MTN76" s="12"/>
      <c r="MTO76" s="12"/>
      <c r="MTP76" s="11"/>
      <c r="MTQ76" s="12"/>
      <c r="MTR76" s="12"/>
      <c r="MTS76" s="12"/>
      <c r="MTT76" s="12"/>
      <c r="MTU76" s="11"/>
      <c r="MTV76" s="12"/>
      <c r="MTW76" s="12"/>
      <c r="MTX76" s="12"/>
      <c r="MTY76" s="12"/>
      <c r="MTZ76" s="11"/>
      <c r="MUA76" s="12"/>
      <c r="MUB76" s="12"/>
      <c r="MUC76" s="12"/>
      <c r="MUD76" s="12"/>
      <c r="MUE76" s="11"/>
      <c r="MUF76" s="12"/>
      <c r="MUG76" s="12"/>
      <c r="MUH76" s="12"/>
      <c r="MUI76" s="12"/>
      <c r="MUJ76" s="11"/>
      <c r="MUK76" s="12"/>
      <c r="MUL76" s="12"/>
      <c r="MUM76" s="12"/>
      <c r="MUN76" s="12"/>
      <c r="MUO76" s="11"/>
      <c r="MUP76" s="12"/>
      <c r="MUQ76" s="12"/>
      <c r="MUR76" s="12"/>
      <c r="MUS76" s="12"/>
      <c r="MUT76" s="11"/>
      <c r="MUU76" s="12"/>
      <c r="MUV76" s="12"/>
      <c r="MUW76" s="12"/>
      <c r="MUX76" s="12"/>
      <c r="MUY76" s="11"/>
      <c r="MUZ76" s="12"/>
      <c r="MVA76" s="12"/>
      <c r="MVB76" s="12"/>
      <c r="MVC76" s="12"/>
      <c r="MVD76" s="11"/>
      <c r="MVE76" s="12"/>
      <c r="MVF76" s="12"/>
      <c r="MVG76" s="12"/>
      <c r="MVH76" s="12"/>
      <c r="MVI76" s="11"/>
      <c r="MVJ76" s="12"/>
      <c r="MVK76" s="12"/>
      <c r="MVL76" s="12"/>
      <c r="MVM76" s="12"/>
      <c r="MVN76" s="11"/>
      <c r="MVO76" s="12"/>
      <c r="MVP76" s="12"/>
      <c r="MVQ76" s="12"/>
      <c r="MVR76" s="12"/>
      <c r="MVS76" s="11"/>
      <c r="MVT76" s="12"/>
      <c r="MVU76" s="12"/>
      <c r="MVV76" s="12"/>
      <c r="MVW76" s="12"/>
      <c r="MVX76" s="11"/>
      <c r="MVY76" s="12"/>
      <c r="MVZ76" s="12"/>
      <c r="MWA76" s="12"/>
      <c r="MWB76" s="12"/>
      <c r="MWC76" s="11"/>
      <c r="MWD76" s="12"/>
      <c r="MWE76" s="12"/>
      <c r="MWF76" s="12"/>
      <c r="MWG76" s="12"/>
      <c r="MWH76" s="11"/>
      <c r="MWI76" s="12"/>
      <c r="MWJ76" s="12"/>
      <c r="MWK76" s="12"/>
      <c r="MWL76" s="12"/>
      <c r="MWM76" s="11"/>
      <c r="MWN76" s="12"/>
      <c r="MWO76" s="12"/>
      <c r="MWP76" s="12"/>
      <c r="MWQ76" s="12"/>
      <c r="MWR76" s="11"/>
      <c r="MWS76" s="12"/>
      <c r="MWT76" s="12"/>
      <c r="MWU76" s="12"/>
      <c r="MWV76" s="12"/>
      <c r="MWW76" s="11"/>
      <c r="MWX76" s="12"/>
      <c r="MWY76" s="12"/>
      <c r="MWZ76" s="12"/>
      <c r="MXA76" s="12"/>
      <c r="MXB76" s="11"/>
      <c r="MXC76" s="12"/>
      <c r="MXD76" s="12"/>
      <c r="MXE76" s="12"/>
      <c r="MXF76" s="12"/>
      <c r="MXG76" s="11"/>
      <c r="MXH76" s="12"/>
      <c r="MXI76" s="12"/>
      <c r="MXJ76" s="12"/>
      <c r="MXK76" s="12"/>
      <c r="MXL76" s="11"/>
      <c r="MXM76" s="12"/>
      <c r="MXN76" s="12"/>
      <c r="MXO76" s="12"/>
      <c r="MXP76" s="12"/>
      <c r="MXQ76" s="11"/>
      <c r="MXR76" s="12"/>
      <c r="MXS76" s="12"/>
      <c r="MXT76" s="12"/>
      <c r="MXU76" s="12"/>
      <c r="MXV76" s="11"/>
      <c r="MXW76" s="12"/>
      <c r="MXX76" s="12"/>
      <c r="MXY76" s="12"/>
      <c r="MXZ76" s="12"/>
      <c r="MYA76" s="11"/>
      <c r="MYB76" s="12"/>
      <c r="MYC76" s="12"/>
      <c r="MYD76" s="12"/>
      <c r="MYE76" s="12"/>
      <c r="MYF76" s="11"/>
      <c r="MYG76" s="12"/>
      <c r="MYH76" s="12"/>
      <c r="MYI76" s="12"/>
      <c r="MYJ76" s="12"/>
      <c r="MYK76" s="11"/>
      <c r="MYL76" s="12"/>
      <c r="MYM76" s="12"/>
      <c r="MYN76" s="12"/>
      <c r="MYO76" s="12"/>
      <c r="MYP76" s="11"/>
      <c r="MYQ76" s="12"/>
      <c r="MYR76" s="12"/>
      <c r="MYS76" s="12"/>
      <c r="MYT76" s="12"/>
      <c r="MYU76" s="11"/>
      <c r="MYV76" s="12"/>
      <c r="MYW76" s="12"/>
      <c r="MYX76" s="12"/>
      <c r="MYY76" s="12"/>
      <c r="MYZ76" s="11"/>
      <c r="MZA76" s="12"/>
      <c r="MZB76" s="12"/>
      <c r="MZC76" s="12"/>
      <c r="MZD76" s="12"/>
      <c r="MZE76" s="11"/>
      <c r="MZF76" s="12"/>
      <c r="MZG76" s="12"/>
      <c r="MZH76" s="12"/>
      <c r="MZI76" s="12"/>
      <c r="MZJ76" s="11"/>
      <c r="MZK76" s="12"/>
      <c r="MZL76" s="12"/>
      <c r="MZM76" s="12"/>
      <c r="MZN76" s="12"/>
      <c r="MZO76" s="11"/>
      <c r="MZP76" s="12"/>
      <c r="MZQ76" s="12"/>
      <c r="MZR76" s="12"/>
      <c r="MZS76" s="12"/>
      <c r="MZT76" s="11"/>
      <c r="MZU76" s="12"/>
      <c r="MZV76" s="12"/>
      <c r="MZW76" s="12"/>
      <c r="MZX76" s="12"/>
      <c r="MZY76" s="11"/>
      <c r="MZZ76" s="12"/>
      <c r="NAA76" s="12"/>
      <c r="NAB76" s="12"/>
      <c r="NAC76" s="12"/>
      <c r="NAD76" s="11"/>
      <c r="NAE76" s="12"/>
      <c r="NAF76" s="12"/>
      <c r="NAG76" s="12"/>
      <c r="NAH76" s="12"/>
      <c r="NAI76" s="11"/>
      <c r="NAJ76" s="12"/>
      <c r="NAK76" s="12"/>
      <c r="NAL76" s="12"/>
      <c r="NAM76" s="12"/>
      <c r="NAN76" s="11"/>
      <c r="NAO76" s="12"/>
      <c r="NAP76" s="12"/>
      <c r="NAQ76" s="12"/>
      <c r="NAR76" s="12"/>
      <c r="NAS76" s="11"/>
      <c r="NAT76" s="12"/>
      <c r="NAU76" s="12"/>
      <c r="NAV76" s="12"/>
      <c r="NAW76" s="12"/>
      <c r="NAX76" s="11"/>
      <c r="NAY76" s="12"/>
      <c r="NAZ76" s="12"/>
      <c r="NBA76" s="12"/>
      <c r="NBB76" s="12"/>
      <c r="NBC76" s="11"/>
      <c r="NBD76" s="12"/>
      <c r="NBE76" s="12"/>
      <c r="NBF76" s="12"/>
      <c r="NBG76" s="12"/>
      <c r="NBH76" s="11"/>
      <c r="NBI76" s="12"/>
      <c r="NBJ76" s="12"/>
      <c r="NBK76" s="12"/>
      <c r="NBL76" s="12"/>
      <c r="NBM76" s="11"/>
      <c r="NBN76" s="12"/>
      <c r="NBO76" s="12"/>
      <c r="NBP76" s="12"/>
      <c r="NBQ76" s="12"/>
      <c r="NBR76" s="11"/>
      <c r="NBS76" s="12"/>
      <c r="NBT76" s="12"/>
      <c r="NBU76" s="12"/>
      <c r="NBV76" s="12"/>
      <c r="NBW76" s="11"/>
      <c r="NBX76" s="12"/>
      <c r="NBY76" s="12"/>
      <c r="NBZ76" s="12"/>
      <c r="NCA76" s="12"/>
      <c r="NCB76" s="11"/>
      <c r="NCC76" s="12"/>
      <c r="NCD76" s="12"/>
      <c r="NCE76" s="12"/>
      <c r="NCF76" s="12"/>
      <c r="NCG76" s="11"/>
      <c r="NCH76" s="12"/>
      <c r="NCI76" s="12"/>
      <c r="NCJ76" s="12"/>
      <c r="NCK76" s="12"/>
      <c r="NCL76" s="11"/>
      <c r="NCM76" s="12"/>
      <c r="NCN76" s="12"/>
      <c r="NCO76" s="12"/>
      <c r="NCP76" s="12"/>
      <c r="NCQ76" s="11"/>
      <c r="NCR76" s="12"/>
      <c r="NCS76" s="12"/>
      <c r="NCT76" s="12"/>
      <c r="NCU76" s="12"/>
      <c r="NCV76" s="11"/>
      <c r="NCW76" s="12"/>
      <c r="NCX76" s="12"/>
      <c r="NCY76" s="12"/>
      <c r="NCZ76" s="12"/>
      <c r="NDA76" s="11"/>
      <c r="NDB76" s="12"/>
      <c r="NDC76" s="12"/>
      <c r="NDD76" s="12"/>
      <c r="NDE76" s="12"/>
      <c r="NDF76" s="11"/>
      <c r="NDG76" s="12"/>
      <c r="NDH76" s="12"/>
      <c r="NDI76" s="12"/>
      <c r="NDJ76" s="12"/>
      <c r="NDK76" s="11"/>
      <c r="NDL76" s="12"/>
      <c r="NDM76" s="12"/>
      <c r="NDN76" s="12"/>
      <c r="NDO76" s="12"/>
      <c r="NDP76" s="11"/>
      <c r="NDQ76" s="12"/>
      <c r="NDR76" s="12"/>
      <c r="NDS76" s="12"/>
      <c r="NDT76" s="12"/>
      <c r="NDU76" s="11"/>
      <c r="NDV76" s="12"/>
      <c r="NDW76" s="12"/>
      <c r="NDX76" s="12"/>
      <c r="NDY76" s="12"/>
      <c r="NDZ76" s="11"/>
      <c r="NEA76" s="12"/>
      <c r="NEB76" s="12"/>
      <c r="NEC76" s="12"/>
      <c r="NED76" s="12"/>
      <c r="NEE76" s="11"/>
      <c r="NEF76" s="12"/>
      <c r="NEG76" s="12"/>
      <c r="NEH76" s="12"/>
      <c r="NEI76" s="12"/>
      <c r="NEJ76" s="11"/>
      <c r="NEK76" s="12"/>
      <c r="NEL76" s="12"/>
      <c r="NEM76" s="12"/>
      <c r="NEN76" s="12"/>
      <c r="NEO76" s="11"/>
      <c r="NEP76" s="12"/>
      <c r="NEQ76" s="12"/>
      <c r="NER76" s="12"/>
      <c r="NES76" s="12"/>
      <c r="NET76" s="11"/>
      <c r="NEU76" s="12"/>
      <c r="NEV76" s="12"/>
      <c r="NEW76" s="12"/>
      <c r="NEX76" s="12"/>
      <c r="NEY76" s="11"/>
      <c r="NEZ76" s="12"/>
      <c r="NFA76" s="12"/>
      <c r="NFB76" s="12"/>
      <c r="NFC76" s="12"/>
      <c r="NFD76" s="11"/>
      <c r="NFE76" s="12"/>
      <c r="NFF76" s="12"/>
      <c r="NFG76" s="12"/>
      <c r="NFH76" s="12"/>
      <c r="NFI76" s="11"/>
      <c r="NFJ76" s="12"/>
      <c r="NFK76" s="12"/>
      <c r="NFL76" s="12"/>
      <c r="NFM76" s="12"/>
      <c r="NFN76" s="11"/>
      <c r="NFO76" s="12"/>
      <c r="NFP76" s="12"/>
      <c r="NFQ76" s="12"/>
      <c r="NFR76" s="12"/>
      <c r="NFS76" s="11"/>
      <c r="NFT76" s="12"/>
      <c r="NFU76" s="12"/>
      <c r="NFV76" s="12"/>
      <c r="NFW76" s="12"/>
      <c r="NFX76" s="11"/>
      <c r="NFY76" s="12"/>
      <c r="NFZ76" s="12"/>
      <c r="NGA76" s="12"/>
      <c r="NGB76" s="12"/>
      <c r="NGC76" s="11"/>
      <c r="NGD76" s="12"/>
      <c r="NGE76" s="12"/>
      <c r="NGF76" s="12"/>
      <c r="NGG76" s="12"/>
      <c r="NGH76" s="11"/>
      <c r="NGI76" s="12"/>
      <c r="NGJ76" s="12"/>
      <c r="NGK76" s="12"/>
      <c r="NGL76" s="12"/>
      <c r="NGM76" s="11"/>
      <c r="NGN76" s="12"/>
      <c r="NGO76" s="12"/>
      <c r="NGP76" s="12"/>
      <c r="NGQ76" s="12"/>
      <c r="NGR76" s="11"/>
      <c r="NGS76" s="12"/>
      <c r="NGT76" s="12"/>
      <c r="NGU76" s="12"/>
      <c r="NGV76" s="12"/>
      <c r="NGW76" s="11"/>
      <c r="NGX76" s="12"/>
      <c r="NGY76" s="12"/>
      <c r="NGZ76" s="12"/>
      <c r="NHA76" s="12"/>
      <c r="NHB76" s="11"/>
      <c r="NHC76" s="12"/>
      <c r="NHD76" s="12"/>
      <c r="NHE76" s="12"/>
      <c r="NHF76" s="12"/>
      <c r="NHG76" s="11"/>
      <c r="NHH76" s="12"/>
      <c r="NHI76" s="12"/>
      <c r="NHJ76" s="12"/>
      <c r="NHK76" s="12"/>
      <c r="NHL76" s="11"/>
      <c r="NHM76" s="12"/>
      <c r="NHN76" s="12"/>
      <c r="NHO76" s="12"/>
      <c r="NHP76" s="12"/>
      <c r="NHQ76" s="11"/>
      <c r="NHR76" s="12"/>
      <c r="NHS76" s="12"/>
      <c r="NHT76" s="12"/>
      <c r="NHU76" s="12"/>
      <c r="NHV76" s="11"/>
      <c r="NHW76" s="12"/>
      <c r="NHX76" s="12"/>
      <c r="NHY76" s="12"/>
      <c r="NHZ76" s="12"/>
      <c r="NIA76" s="11"/>
      <c r="NIB76" s="12"/>
      <c r="NIC76" s="12"/>
      <c r="NID76" s="12"/>
      <c r="NIE76" s="12"/>
      <c r="NIF76" s="11"/>
      <c r="NIG76" s="12"/>
      <c r="NIH76" s="12"/>
      <c r="NII76" s="12"/>
      <c r="NIJ76" s="12"/>
      <c r="NIK76" s="11"/>
      <c r="NIL76" s="12"/>
      <c r="NIM76" s="12"/>
      <c r="NIN76" s="12"/>
      <c r="NIO76" s="12"/>
      <c r="NIP76" s="11"/>
      <c r="NIQ76" s="12"/>
      <c r="NIR76" s="12"/>
      <c r="NIS76" s="12"/>
      <c r="NIT76" s="12"/>
      <c r="NIU76" s="11"/>
      <c r="NIV76" s="12"/>
      <c r="NIW76" s="12"/>
      <c r="NIX76" s="12"/>
      <c r="NIY76" s="12"/>
      <c r="NIZ76" s="11"/>
      <c r="NJA76" s="12"/>
      <c r="NJB76" s="12"/>
      <c r="NJC76" s="12"/>
      <c r="NJD76" s="12"/>
      <c r="NJE76" s="11"/>
      <c r="NJF76" s="12"/>
      <c r="NJG76" s="12"/>
      <c r="NJH76" s="12"/>
      <c r="NJI76" s="12"/>
      <c r="NJJ76" s="11"/>
      <c r="NJK76" s="12"/>
      <c r="NJL76" s="12"/>
      <c r="NJM76" s="12"/>
      <c r="NJN76" s="12"/>
      <c r="NJO76" s="11"/>
      <c r="NJP76" s="12"/>
      <c r="NJQ76" s="12"/>
      <c r="NJR76" s="12"/>
      <c r="NJS76" s="12"/>
      <c r="NJT76" s="11"/>
      <c r="NJU76" s="12"/>
      <c r="NJV76" s="12"/>
      <c r="NJW76" s="12"/>
      <c r="NJX76" s="12"/>
      <c r="NJY76" s="11"/>
      <c r="NJZ76" s="12"/>
      <c r="NKA76" s="12"/>
      <c r="NKB76" s="12"/>
      <c r="NKC76" s="12"/>
      <c r="NKD76" s="11"/>
      <c r="NKE76" s="12"/>
      <c r="NKF76" s="12"/>
      <c r="NKG76" s="12"/>
      <c r="NKH76" s="12"/>
      <c r="NKI76" s="11"/>
      <c r="NKJ76" s="12"/>
      <c r="NKK76" s="12"/>
      <c r="NKL76" s="12"/>
      <c r="NKM76" s="12"/>
      <c r="NKN76" s="11"/>
      <c r="NKO76" s="12"/>
      <c r="NKP76" s="12"/>
      <c r="NKQ76" s="12"/>
      <c r="NKR76" s="12"/>
      <c r="NKS76" s="11"/>
      <c r="NKT76" s="12"/>
      <c r="NKU76" s="12"/>
      <c r="NKV76" s="12"/>
      <c r="NKW76" s="12"/>
      <c r="NKX76" s="11"/>
      <c r="NKY76" s="12"/>
      <c r="NKZ76" s="12"/>
      <c r="NLA76" s="12"/>
      <c r="NLB76" s="12"/>
      <c r="NLC76" s="11"/>
      <c r="NLD76" s="12"/>
      <c r="NLE76" s="12"/>
      <c r="NLF76" s="12"/>
      <c r="NLG76" s="12"/>
      <c r="NLH76" s="11"/>
      <c r="NLI76" s="12"/>
      <c r="NLJ76" s="12"/>
      <c r="NLK76" s="12"/>
      <c r="NLL76" s="12"/>
      <c r="NLM76" s="11"/>
      <c r="NLN76" s="12"/>
      <c r="NLO76" s="12"/>
      <c r="NLP76" s="12"/>
      <c r="NLQ76" s="12"/>
      <c r="NLR76" s="11"/>
      <c r="NLS76" s="12"/>
      <c r="NLT76" s="12"/>
      <c r="NLU76" s="12"/>
      <c r="NLV76" s="12"/>
      <c r="NLW76" s="11"/>
      <c r="NLX76" s="12"/>
      <c r="NLY76" s="12"/>
      <c r="NLZ76" s="12"/>
      <c r="NMA76" s="12"/>
      <c r="NMB76" s="11"/>
      <c r="NMC76" s="12"/>
      <c r="NMD76" s="12"/>
      <c r="NME76" s="12"/>
      <c r="NMF76" s="12"/>
      <c r="NMG76" s="11"/>
      <c r="NMH76" s="12"/>
      <c r="NMI76" s="12"/>
      <c r="NMJ76" s="12"/>
      <c r="NMK76" s="12"/>
      <c r="NML76" s="11"/>
      <c r="NMM76" s="12"/>
      <c r="NMN76" s="12"/>
      <c r="NMO76" s="12"/>
      <c r="NMP76" s="12"/>
      <c r="NMQ76" s="11"/>
      <c r="NMR76" s="12"/>
      <c r="NMS76" s="12"/>
      <c r="NMT76" s="12"/>
      <c r="NMU76" s="12"/>
      <c r="NMV76" s="11"/>
      <c r="NMW76" s="12"/>
      <c r="NMX76" s="12"/>
      <c r="NMY76" s="12"/>
      <c r="NMZ76" s="12"/>
      <c r="NNA76" s="11"/>
      <c r="NNB76" s="12"/>
      <c r="NNC76" s="12"/>
      <c r="NND76" s="12"/>
      <c r="NNE76" s="12"/>
      <c r="NNF76" s="11"/>
      <c r="NNG76" s="12"/>
      <c r="NNH76" s="12"/>
      <c r="NNI76" s="12"/>
      <c r="NNJ76" s="12"/>
      <c r="NNK76" s="11"/>
      <c r="NNL76" s="12"/>
      <c r="NNM76" s="12"/>
      <c r="NNN76" s="12"/>
      <c r="NNO76" s="12"/>
      <c r="NNP76" s="11"/>
      <c r="NNQ76" s="12"/>
      <c r="NNR76" s="12"/>
      <c r="NNS76" s="12"/>
      <c r="NNT76" s="12"/>
      <c r="NNU76" s="11"/>
      <c r="NNV76" s="12"/>
      <c r="NNW76" s="12"/>
      <c r="NNX76" s="12"/>
      <c r="NNY76" s="12"/>
      <c r="NNZ76" s="11"/>
      <c r="NOA76" s="12"/>
      <c r="NOB76" s="12"/>
      <c r="NOC76" s="12"/>
      <c r="NOD76" s="12"/>
      <c r="NOE76" s="11"/>
      <c r="NOF76" s="12"/>
      <c r="NOG76" s="12"/>
      <c r="NOH76" s="12"/>
      <c r="NOI76" s="12"/>
      <c r="NOJ76" s="11"/>
      <c r="NOK76" s="12"/>
      <c r="NOL76" s="12"/>
      <c r="NOM76" s="12"/>
      <c r="NON76" s="12"/>
      <c r="NOO76" s="11"/>
      <c r="NOP76" s="12"/>
      <c r="NOQ76" s="12"/>
      <c r="NOR76" s="12"/>
      <c r="NOS76" s="12"/>
      <c r="NOT76" s="11"/>
      <c r="NOU76" s="12"/>
      <c r="NOV76" s="12"/>
      <c r="NOW76" s="12"/>
      <c r="NOX76" s="12"/>
      <c r="NOY76" s="11"/>
      <c r="NOZ76" s="12"/>
      <c r="NPA76" s="12"/>
      <c r="NPB76" s="12"/>
      <c r="NPC76" s="12"/>
      <c r="NPD76" s="11"/>
      <c r="NPE76" s="12"/>
      <c r="NPF76" s="12"/>
      <c r="NPG76" s="12"/>
      <c r="NPH76" s="12"/>
      <c r="NPI76" s="11"/>
      <c r="NPJ76" s="12"/>
      <c r="NPK76" s="12"/>
      <c r="NPL76" s="12"/>
      <c r="NPM76" s="12"/>
      <c r="NPN76" s="11"/>
      <c r="NPO76" s="12"/>
      <c r="NPP76" s="12"/>
      <c r="NPQ76" s="12"/>
      <c r="NPR76" s="12"/>
      <c r="NPS76" s="11"/>
      <c r="NPT76" s="12"/>
      <c r="NPU76" s="12"/>
      <c r="NPV76" s="12"/>
      <c r="NPW76" s="12"/>
      <c r="NPX76" s="11"/>
      <c r="NPY76" s="12"/>
      <c r="NPZ76" s="12"/>
      <c r="NQA76" s="12"/>
      <c r="NQB76" s="12"/>
      <c r="NQC76" s="11"/>
      <c r="NQD76" s="12"/>
      <c r="NQE76" s="12"/>
      <c r="NQF76" s="12"/>
      <c r="NQG76" s="12"/>
      <c r="NQH76" s="11"/>
      <c r="NQI76" s="12"/>
      <c r="NQJ76" s="12"/>
      <c r="NQK76" s="12"/>
      <c r="NQL76" s="12"/>
      <c r="NQM76" s="11"/>
      <c r="NQN76" s="12"/>
      <c r="NQO76" s="12"/>
      <c r="NQP76" s="12"/>
      <c r="NQQ76" s="12"/>
      <c r="NQR76" s="11"/>
      <c r="NQS76" s="12"/>
      <c r="NQT76" s="12"/>
      <c r="NQU76" s="12"/>
      <c r="NQV76" s="12"/>
      <c r="NQW76" s="11"/>
      <c r="NQX76" s="12"/>
      <c r="NQY76" s="12"/>
      <c r="NQZ76" s="12"/>
      <c r="NRA76" s="12"/>
      <c r="NRB76" s="11"/>
      <c r="NRC76" s="12"/>
      <c r="NRD76" s="12"/>
      <c r="NRE76" s="12"/>
      <c r="NRF76" s="12"/>
      <c r="NRG76" s="11"/>
      <c r="NRH76" s="12"/>
      <c r="NRI76" s="12"/>
      <c r="NRJ76" s="12"/>
      <c r="NRK76" s="12"/>
      <c r="NRL76" s="11"/>
      <c r="NRM76" s="12"/>
      <c r="NRN76" s="12"/>
      <c r="NRO76" s="12"/>
      <c r="NRP76" s="12"/>
      <c r="NRQ76" s="11"/>
      <c r="NRR76" s="12"/>
      <c r="NRS76" s="12"/>
      <c r="NRT76" s="12"/>
      <c r="NRU76" s="12"/>
      <c r="NRV76" s="11"/>
      <c r="NRW76" s="12"/>
      <c r="NRX76" s="12"/>
      <c r="NRY76" s="12"/>
      <c r="NRZ76" s="12"/>
      <c r="NSA76" s="11"/>
      <c r="NSB76" s="12"/>
      <c r="NSC76" s="12"/>
      <c r="NSD76" s="12"/>
      <c r="NSE76" s="12"/>
      <c r="NSF76" s="11"/>
      <c r="NSG76" s="12"/>
      <c r="NSH76" s="12"/>
      <c r="NSI76" s="12"/>
      <c r="NSJ76" s="12"/>
      <c r="NSK76" s="11"/>
      <c r="NSL76" s="12"/>
      <c r="NSM76" s="12"/>
      <c r="NSN76" s="12"/>
      <c r="NSO76" s="12"/>
      <c r="NSP76" s="11"/>
      <c r="NSQ76" s="12"/>
      <c r="NSR76" s="12"/>
      <c r="NSS76" s="12"/>
      <c r="NST76" s="12"/>
      <c r="NSU76" s="11"/>
      <c r="NSV76" s="12"/>
      <c r="NSW76" s="12"/>
      <c r="NSX76" s="12"/>
      <c r="NSY76" s="12"/>
      <c r="NSZ76" s="11"/>
      <c r="NTA76" s="12"/>
      <c r="NTB76" s="12"/>
      <c r="NTC76" s="12"/>
      <c r="NTD76" s="12"/>
      <c r="NTE76" s="11"/>
      <c r="NTF76" s="12"/>
      <c r="NTG76" s="12"/>
      <c r="NTH76" s="12"/>
      <c r="NTI76" s="12"/>
      <c r="NTJ76" s="11"/>
      <c r="NTK76" s="12"/>
      <c r="NTL76" s="12"/>
      <c r="NTM76" s="12"/>
      <c r="NTN76" s="12"/>
      <c r="NTO76" s="11"/>
      <c r="NTP76" s="12"/>
      <c r="NTQ76" s="12"/>
      <c r="NTR76" s="12"/>
      <c r="NTS76" s="12"/>
      <c r="NTT76" s="11"/>
      <c r="NTU76" s="12"/>
      <c r="NTV76" s="12"/>
      <c r="NTW76" s="12"/>
      <c r="NTX76" s="12"/>
      <c r="NTY76" s="11"/>
      <c r="NTZ76" s="12"/>
      <c r="NUA76" s="12"/>
      <c r="NUB76" s="12"/>
      <c r="NUC76" s="12"/>
      <c r="NUD76" s="11"/>
      <c r="NUE76" s="12"/>
      <c r="NUF76" s="12"/>
      <c r="NUG76" s="12"/>
      <c r="NUH76" s="12"/>
      <c r="NUI76" s="11"/>
      <c r="NUJ76" s="12"/>
      <c r="NUK76" s="12"/>
      <c r="NUL76" s="12"/>
      <c r="NUM76" s="12"/>
      <c r="NUN76" s="11"/>
      <c r="NUO76" s="12"/>
      <c r="NUP76" s="12"/>
      <c r="NUQ76" s="12"/>
      <c r="NUR76" s="12"/>
      <c r="NUS76" s="11"/>
      <c r="NUT76" s="12"/>
      <c r="NUU76" s="12"/>
      <c r="NUV76" s="12"/>
      <c r="NUW76" s="12"/>
      <c r="NUX76" s="11"/>
      <c r="NUY76" s="12"/>
      <c r="NUZ76" s="12"/>
      <c r="NVA76" s="12"/>
      <c r="NVB76" s="12"/>
      <c r="NVC76" s="11"/>
      <c r="NVD76" s="12"/>
      <c r="NVE76" s="12"/>
      <c r="NVF76" s="12"/>
      <c r="NVG76" s="12"/>
      <c r="NVH76" s="11"/>
      <c r="NVI76" s="12"/>
      <c r="NVJ76" s="12"/>
      <c r="NVK76" s="12"/>
      <c r="NVL76" s="12"/>
      <c r="NVM76" s="11"/>
      <c r="NVN76" s="12"/>
      <c r="NVO76" s="12"/>
      <c r="NVP76" s="12"/>
      <c r="NVQ76" s="12"/>
      <c r="NVR76" s="11"/>
      <c r="NVS76" s="12"/>
      <c r="NVT76" s="12"/>
      <c r="NVU76" s="12"/>
      <c r="NVV76" s="12"/>
      <c r="NVW76" s="11"/>
      <c r="NVX76" s="12"/>
      <c r="NVY76" s="12"/>
      <c r="NVZ76" s="12"/>
      <c r="NWA76" s="12"/>
      <c r="NWB76" s="11"/>
      <c r="NWC76" s="12"/>
      <c r="NWD76" s="12"/>
      <c r="NWE76" s="12"/>
      <c r="NWF76" s="12"/>
      <c r="NWG76" s="11"/>
      <c r="NWH76" s="12"/>
      <c r="NWI76" s="12"/>
      <c r="NWJ76" s="12"/>
      <c r="NWK76" s="12"/>
      <c r="NWL76" s="11"/>
      <c r="NWM76" s="12"/>
      <c r="NWN76" s="12"/>
      <c r="NWO76" s="12"/>
      <c r="NWP76" s="12"/>
      <c r="NWQ76" s="11"/>
      <c r="NWR76" s="12"/>
      <c r="NWS76" s="12"/>
      <c r="NWT76" s="12"/>
      <c r="NWU76" s="12"/>
      <c r="NWV76" s="11"/>
      <c r="NWW76" s="12"/>
      <c r="NWX76" s="12"/>
      <c r="NWY76" s="12"/>
      <c r="NWZ76" s="12"/>
      <c r="NXA76" s="11"/>
      <c r="NXB76" s="12"/>
      <c r="NXC76" s="12"/>
      <c r="NXD76" s="12"/>
      <c r="NXE76" s="12"/>
      <c r="NXF76" s="11"/>
      <c r="NXG76" s="12"/>
      <c r="NXH76" s="12"/>
      <c r="NXI76" s="12"/>
      <c r="NXJ76" s="12"/>
      <c r="NXK76" s="11"/>
      <c r="NXL76" s="12"/>
      <c r="NXM76" s="12"/>
      <c r="NXN76" s="12"/>
      <c r="NXO76" s="12"/>
      <c r="NXP76" s="11"/>
      <c r="NXQ76" s="12"/>
      <c r="NXR76" s="12"/>
      <c r="NXS76" s="12"/>
      <c r="NXT76" s="12"/>
      <c r="NXU76" s="11"/>
      <c r="NXV76" s="12"/>
      <c r="NXW76" s="12"/>
      <c r="NXX76" s="12"/>
      <c r="NXY76" s="12"/>
      <c r="NXZ76" s="11"/>
      <c r="NYA76" s="12"/>
      <c r="NYB76" s="12"/>
      <c r="NYC76" s="12"/>
      <c r="NYD76" s="12"/>
      <c r="NYE76" s="11"/>
      <c r="NYF76" s="12"/>
      <c r="NYG76" s="12"/>
      <c r="NYH76" s="12"/>
      <c r="NYI76" s="12"/>
      <c r="NYJ76" s="11"/>
      <c r="NYK76" s="12"/>
      <c r="NYL76" s="12"/>
      <c r="NYM76" s="12"/>
      <c r="NYN76" s="12"/>
      <c r="NYO76" s="11"/>
      <c r="NYP76" s="12"/>
      <c r="NYQ76" s="12"/>
      <c r="NYR76" s="12"/>
      <c r="NYS76" s="12"/>
      <c r="NYT76" s="11"/>
      <c r="NYU76" s="12"/>
      <c r="NYV76" s="12"/>
      <c r="NYW76" s="12"/>
      <c r="NYX76" s="12"/>
      <c r="NYY76" s="11"/>
      <c r="NYZ76" s="12"/>
      <c r="NZA76" s="12"/>
      <c r="NZB76" s="12"/>
      <c r="NZC76" s="12"/>
      <c r="NZD76" s="11"/>
      <c r="NZE76" s="12"/>
      <c r="NZF76" s="12"/>
      <c r="NZG76" s="12"/>
      <c r="NZH76" s="12"/>
      <c r="NZI76" s="11"/>
      <c r="NZJ76" s="12"/>
      <c r="NZK76" s="12"/>
      <c r="NZL76" s="12"/>
      <c r="NZM76" s="12"/>
      <c r="NZN76" s="11"/>
      <c r="NZO76" s="12"/>
      <c r="NZP76" s="12"/>
      <c r="NZQ76" s="12"/>
      <c r="NZR76" s="12"/>
      <c r="NZS76" s="11"/>
      <c r="NZT76" s="12"/>
      <c r="NZU76" s="12"/>
      <c r="NZV76" s="12"/>
      <c r="NZW76" s="12"/>
      <c r="NZX76" s="11"/>
      <c r="NZY76" s="12"/>
      <c r="NZZ76" s="12"/>
      <c r="OAA76" s="12"/>
      <c r="OAB76" s="12"/>
      <c r="OAC76" s="11"/>
      <c r="OAD76" s="12"/>
      <c r="OAE76" s="12"/>
      <c r="OAF76" s="12"/>
      <c r="OAG76" s="12"/>
      <c r="OAH76" s="11"/>
      <c r="OAI76" s="12"/>
      <c r="OAJ76" s="12"/>
      <c r="OAK76" s="12"/>
      <c r="OAL76" s="12"/>
      <c r="OAM76" s="11"/>
      <c r="OAN76" s="12"/>
      <c r="OAO76" s="12"/>
      <c r="OAP76" s="12"/>
      <c r="OAQ76" s="12"/>
      <c r="OAR76" s="11"/>
      <c r="OAS76" s="12"/>
      <c r="OAT76" s="12"/>
      <c r="OAU76" s="12"/>
      <c r="OAV76" s="12"/>
      <c r="OAW76" s="11"/>
      <c r="OAX76" s="12"/>
      <c r="OAY76" s="12"/>
      <c r="OAZ76" s="12"/>
      <c r="OBA76" s="12"/>
      <c r="OBB76" s="11"/>
      <c r="OBC76" s="12"/>
      <c r="OBD76" s="12"/>
      <c r="OBE76" s="12"/>
      <c r="OBF76" s="12"/>
      <c r="OBG76" s="11"/>
      <c r="OBH76" s="12"/>
      <c r="OBI76" s="12"/>
      <c r="OBJ76" s="12"/>
      <c r="OBK76" s="12"/>
      <c r="OBL76" s="11"/>
      <c r="OBM76" s="12"/>
      <c r="OBN76" s="12"/>
      <c r="OBO76" s="12"/>
      <c r="OBP76" s="12"/>
      <c r="OBQ76" s="11"/>
      <c r="OBR76" s="12"/>
      <c r="OBS76" s="12"/>
      <c r="OBT76" s="12"/>
      <c r="OBU76" s="12"/>
      <c r="OBV76" s="11"/>
      <c r="OBW76" s="12"/>
      <c r="OBX76" s="12"/>
      <c r="OBY76" s="12"/>
      <c r="OBZ76" s="12"/>
      <c r="OCA76" s="11"/>
      <c r="OCB76" s="12"/>
      <c r="OCC76" s="12"/>
      <c r="OCD76" s="12"/>
      <c r="OCE76" s="12"/>
      <c r="OCF76" s="11"/>
      <c r="OCG76" s="12"/>
      <c r="OCH76" s="12"/>
      <c r="OCI76" s="12"/>
      <c r="OCJ76" s="12"/>
      <c r="OCK76" s="11"/>
      <c r="OCL76" s="12"/>
      <c r="OCM76" s="12"/>
      <c r="OCN76" s="12"/>
      <c r="OCO76" s="12"/>
      <c r="OCP76" s="11"/>
      <c r="OCQ76" s="12"/>
      <c r="OCR76" s="12"/>
      <c r="OCS76" s="12"/>
      <c r="OCT76" s="12"/>
      <c r="OCU76" s="11"/>
      <c r="OCV76" s="12"/>
      <c r="OCW76" s="12"/>
      <c r="OCX76" s="12"/>
      <c r="OCY76" s="12"/>
      <c r="OCZ76" s="11"/>
      <c r="ODA76" s="12"/>
      <c r="ODB76" s="12"/>
      <c r="ODC76" s="12"/>
      <c r="ODD76" s="12"/>
      <c r="ODE76" s="11"/>
      <c r="ODF76" s="12"/>
      <c r="ODG76" s="12"/>
      <c r="ODH76" s="12"/>
      <c r="ODI76" s="12"/>
      <c r="ODJ76" s="11"/>
      <c r="ODK76" s="12"/>
      <c r="ODL76" s="12"/>
      <c r="ODM76" s="12"/>
      <c r="ODN76" s="12"/>
      <c r="ODO76" s="11"/>
      <c r="ODP76" s="12"/>
      <c r="ODQ76" s="12"/>
      <c r="ODR76" s="12"/>
      <c r="ODS76" s="12"/>
      <c r="ODT76" s="11"/>
      <c r="ODU76" s="12"/>
      <c r="ODV76" s="12"/>
      <c r="ODW76" s="12"/>
      <c r="ODX76" s="12"/>
      <c r="ODY76" s="11"/>
      <c r="ODZ76" s="12"/>
      <c r="OEA76" s="12"/>
      <c r="OEB76" s="12"/>
      <c r="OEC76" s="12"/>
      <c r="OED76" s="11"/>
      <c r="OEE76" s="12"/>
      <c r="OEF76" s="12"/>
      <c r="OEG76" s="12"/>
      <c r="OEH76" s="12"/>
      <c r="OEI76" s="11"/>
      <c r="OEJ76" s="12"/>
      <c r="OEK76" s="12"/>
      <c r="OEL76" s="12"/>
      <c r="OEM76" s="12"/>
      <c r="OEN76" s="11"/>
      <c r="OEO76" s="12"/>
      <c r="OEP76" s="12"/>
      <c r="OEQ76" s="12"/>
      <c r="OER76" s="12"/>
      <c r="OES76" s="11"/>
      <c r="OET76" s="12"/>
      <c r="OEU76" s="12"/>
      <c r="OEV76" s="12"/>
      <c r="OEW76" s="12"/>
      <c r="OEX76" s="11"/>
      <c r="OEY76" s="12"/>
      <c r="OEZ76" s="12"/>
      <c r="OFA76" s="12"/>
      <c r="OFB76" s="12"/>
      <c r="OFC76" s="11"/>
      <c r="OFD76" s="12"/>
      <c r="OFE76" s="12"/>
      <c r="OFF76" s="12"/>
      <c r="OFG76" s="12"/>
      <c r="OFH76" s="11"/>
      <c r="OFI76" s="12"/>
      <c r="OFJ76" s="12"/>
      <c r="OFK76" s="12"/>
      <c r="OFL76" s="12"/>
      <c r="OFM76" s="11"/>
      <c r="OFN76" s="12"/>
      <c r="OFO76" s="12"/>
      <c r="OFP76" s="12"/>
      <c r="OFQ76" s="12"/>
      <c r="OFR76" s="11"/>
      <c r="OFS76" s="12"/>
      <c r="OFT76" s="12"/>
      <c r="OFU76" s="12"/>
      <c r="OFV76" s="12"/>
      <c r="OFW76" s="11"/>
      <c r="OFX76" s="12"/>
      <c r="OFY76" s="12"/>
      <c r="OFZ76" s="12"/>
      <c r="OGA76" s="12"/>
      <c r="OGB76" s="11"/>
      <c r="OGC76" s="12"/>
      <c r="OGD76" s="12"/>
      <c r="OGE76" s="12"/>
      <c r="OGF76" s="12"/>
      <c r="OGG76" s="11"/>
      <c r="OGH76" s="12"/>
      <c r="OGI76" s="12"/>
      <c r="OGJ76" s="12"/>
      <c r="OGK76" s="12"/>
      <c r="OGL76" s="11"/>
      <c r="OGM76" s="12"/>
      <c r="OGN76" s="12"/>
      <c r="OGO76" s="12"/>
      <c r="OGP76" s="12"/>
      <c r="OGQ76" s="11"/>
      <c r="OGR76" s="12"/>
      <c r="OGS76" s="12"/>
      <c r="OGT76" s="12"/>
      <c r="OGU76" s="12"/>
      <c r="OGV76" s="11"/>
      <c r="OGW76" s="12"/>
      <c r="OGX76" s="12"/>
      <c r="OGY76" s="12"/>
      <c r="OGZ76" s="12"/>
      <c r="OHA76" s="11"/>
      <c r="OHB76" s="12"/>
      <c r="OHC76" s="12"/>
      <c r="OHD76" s="12"/>
      <c r="OHE76" s="12"/>
      <c r="OHF76" s="11"/>
      <c r="OHG76" s="12"/>
      <c r="OHH76" s="12"/>
      <c r="OHI76" s="12"/>
      <c r="OHJ76" s="12"/>
      <c r="OHK76" s="11"/>
      <c r="OHL76" s="12"/>
      <c r="OHM76" s="12"/>
      <c r="OHN76" s="12"/>
      <c r="OHO76" s="12"/>
      <c r="OHP76" s="11"/>
      <c r="OHQ76" s="12"/>
      <c r="OHR76" s="12"/>
      <c r="OHS76" s="12"/>
      <c r="OHT76" s="12"/>
      <c r="OHU76" s="11"/>
      <c r="OHV76" s="12"/>
      <c r="OHW76" s="12"/>
      <c r="OHX76" s="12"/>
      <c r="OHY76" s="12"/>
      <c r="OHZ76" s="11"/>
      <c r="OIA76" s="12"/>
      <c r="OIB76" s="12"/>
      <c r="OIC76" s="12"/>
      <c r="OID76" s="12"/>
      <c r="OIE76" s="11"/>
      <c r="OIF76" s="12"/>
      <c r="OIG76" s="12"/>
      <c r="OIH76" s="12"/>
      <c r="OII76" s="12"/>
      <c r="OIJ76" s="11"/>
      <c r="OIK76" s="12"/>
      <c r="OIL76" s="12"/>
      <c r="OIM76" s="12"/>
      <c r="OIN76" s="12"/>
      <c r="OIO76" s="11"/>
      <c r="OIP76" s="12"/>
      <c r="OIQ76" s="12"/>
      <c r="OIR76" s="12"/>
      <c r="OIS76" s="12"/>
      <c r="OIT76" s="11"/>
      <c r="OIU76" s="12"/>
      <c r="OIV76" s="12"/>
      <c r="OIW76" s="12"/>
      <c r="OIX76" s="12"/>
      <c r="OIY76" s="11"/>
      <c r="OIZ76" s="12"/>
      <c r="OJA76" s="12"/>
      <c r="OJB76" s="12"/>
      <c r="OJC76" s="12"/>
      <c r="OJD76" s="11"/>
      <c r="OJE76" s="12"/>
      <c r="OJF76" s="12"/>
      <c r="OJG76" s="12"/>
      <c r="OJH76" s="12"/>
      <c r="OJI76" s="11"/>
      <c r="OJJ76" s="12"/>
      <c r="OJK76" s="12"/>
      <c r="OJL76" s="12"/>
      <c r="OJM76" s="12"/>
      <c r="OJN76" s="11"/>
      <c r="OJO76" s="12"/>
      <c r="OJP76" s="12"/>
      <c r="OJQ76" s="12"/>
      <c r="OJR76" s="12"/>
      <c r="OJS76" s="11"/>
      <c r="OJT76" s="12"/>
      <c r="OJU76" s="12"/>
      <c r="OJV76" s="12"/>
      <c r="OJW76" s="12"/>
      <c r="OJX76" s="11"/>
      <c r="OJY76" s="12"/>
      <c r="OJZ76" s="12"/>
      <c r="OKA76" s="12"/>
      <c r="OKB76" s="12"/>
      <c r="OKC76" s="11"/>
      <c r="OKD76" s="12"/>
      <c r="OKE76" s="12"/>
      <c r="OKF76" s="12"/>
      <c r="OKG76" s="12"/>
      <c r="OKH76" s="11"/>
      <c r="OKI76" s="12"/>
      <c r="OKJ76" s="12"/>
      <c r="OKK76" s="12"/>
      <c r="OKL76" s="12"/>
      <c r="OKM76" s="11"/>
      <c r="OKN76" s="12"/>
      <c r="OKO76" s="12"/>
      <c r="OKP76" s="12"/>
      <c r="OKQ76" s="12"/>
      <c r="OKR76" s="11"/>
      <c r="OKS76" s="12"/>
      <c r="OKT76" s="12"/>
      <c r="OKU76" s="12"/>
      <c r="OKV76" s="12"/>
      <c r="OKW76" s="11"/>
      <c r="OKX76" s="12"/>
      <c r="OKY76" s="12"/>
      <c r="OKZ76" s="12"/>
      <c r="OLA76" s="12"/>
      <c r="OLB76" s="11"/>
      <c r="OLC76" s="12"/>
      <c r="OLD76" s="12"/>
      <c r="OLE76" s="12"/>
      <c r="OLF76" s="12"/>
      <c r="OLG76" s="11"/>
      <c r="OLH76" s="12"/>
      <c r="OLI76" s="12"/>
      <c r="OLJ76" s="12"/>
      <c r="OLK76" s="12"/>
      <c r="OLL76" s="11"/>
      <c r="OLM76" s="12"/>
      <c r="OLN76" s="12"/>
      <c r="OLO76" s="12"/>
      <c r="OLP76" s="12"/>
      <c r="OLQ76" s="11"/>
      <c r="OLR76" s="12"/>
      <c r="OLS76" s="12"/>
      <c r="OLT76" s="12"/>
      <c r="OLU76" s="12"/>
      <c r="OLV76" s="11"/>
      <c r="OLW76" s="12"/>
      <c r="OLX76" s="12"/>
      <c r="OLY76" s="12"/>
      <c r="OLZ76" s="12"/>
      <c r="OMA76" s="11"/>
      <c r="OMB76" s="12"/>
      <c r="OMC76" s="12"/>
      <c r="OMD76" s="12"/>
      <c r="OME76" s="12"/>
      <c r="OMF76" s="11"/>
      <c r="OMG76" s="12"/>
      <c r="OMH76" s="12"/>
      <c r="OMI76" s="12"/>
      <c r="OMJ76" s="12"/>
      <c r="OMK76" s="11"/>
      <c r="OML76" s="12"/>
      <c r="OMM76" s="12"/>
      <c r="OMN76" s="12"/>
      <c r="OMO76" s="12"/>
      <c r="OMP76" s="11"/>
      <c r="OMQ76" s="12"/>
      <c r="OMR76" s="12"/>
      <c r="OMS76" s="12"/>
      <c r="OMT76" s="12"/>
      <c r="OMU76" s="11"/>
      <c r="OMV76" s="12"/>
      <c r="OMW76" s="12"/>
      <c r="OMX76" s="12"/>
      <c r="OMY76" s="12"/>
      <c r="OMZ76" s="11"/>
      <c r="ONA76" s="12"/>
      <c r="ONB76" s="12"/>
      <c r="ONC76" s="12"/>
      <c r="OND76" s="12"/>
      <c r="ONE76" s="11"/>
      <c r="ONF76" s="12"/>
      <c r="ONG76" s="12"/>
      <c r="ONH76" s="12"/>
      <c r="ONI76" s="12"/>
      <c r="ONJ76" s="11"/>
      <c r="ONK76" s="12"/>
      <c r="ONL76" s="12"/>
      <c r="ONM76" s="12"/>
      <c r="ONN76" s="12"/>
      <c r="ONO76" s="11"/>
      <c r="ONP76" s="12"/>
      <c r="ONQ76" s="12"/>
      <c r="ONR76" s="12"/>
      <c r="ONS76" s="12"/>
      <c r="ONT76" s="11"/>
      <c r="ONU76" s="12"/>
      <c r="ONV76" s="12"/>
      <c r="ONW76" s="12"/>
      <c r="ONX76" s="12"/>
      <c r="ONY76" s="11"/>
      <c r="ONZ76" s="12"/>
      <c r="OOA76" s="12"/>
      <c r="OOB76" s="12"/>
      <c r="OOC76" s="12"/>
      <c r="OOD76" s="11"/>
      <c r="OOE76" s="12"/>
      <c r="OOF76" s="12"/>
      <c r="OOG76" s="12"/>
      <c r="OOH76" s="12"/>
      <c r="OOI76" s="11"/>
      <c r="OOJ76" s="12"/>
      <c r="OOK76" s="12"/>
      <c r="OOL76" s="12"/>
      <c r="OOM76" s="12"/>
      <c r="OON76" s="11"/>
      <c r="OOO76" s="12"/>
      <c r="OOP76" s="12"/>
      <c r="OOQ76" s="12"/>
      <c r="OOR76" s="12"/>
      <c r="OOS76" s="11"/>
      <c r="OOT76" s="12"/>
      <c r="OOU76" s="12"/>
      <c r="OOV76" s="12"/>
      <c r="OOW76" s="12"/>
      <c r="OOX76" s="11"/>
      <c r="OOY76" s="12"/>
      <c r="OOZ76" s="12"/>
      <c r="OPA76" s="12"/>
      <c r="OPB76" s="12"/>
      <c r="OPC76" s="11"/>
      <c r="OPD76" s="12"/>
      <c r="OPE76" s="12"/>
      <c r="OPF76" s="12"/>
      <c r="OPG76" s="12"/>
      <c r="OPH76" s="11"/>
      <c r="OPI76" s="12"/>
      <c r="OPJ76" s="12"/>
      <c r="OPK76" s="12"/>
      <c r="OPL76" s="12"/>
      <c r="OPM76" s="11"/>
      <c r="OPN76" s="12"/>
      <c r="OPO76" s="12"/>
      <c r="OPP76" s="12"/>
      <c r="OPQ76" s="12"/>
      <c r="OPR76" s="11"/>
      <c r="OPS76" s="12"/>
      <c r="OPT76" s="12"/>
      <c r="OPU76" s="12"/>
      <c r="OPV76" s="12"/>
      <c r="OPW76" s="11"/>
      <c r="OPX76" s="12"/>
      <c r="OPY76" s="12"/>
      <c r="OPZ76" s="12"/>
      <c r="OQA76" s="12"/>
      <c r="OQB76" s="11"/>
      <c r="OQC76" s="12"/>
      <c r="OQD76" s="12"/>
      <c r="OQE76" s="12"/>
      <c r="OQF76" s="12"/>
      <c r="OQG76" s="11"/>
      <c r="OQH76" s="12"/>
      <c r="OQI76" s="12"/>
      <c r="OQJ76" s="12"/>
      <c r="OQK76" s="12"/>
      <c r="OQL76" s="11"/>
      <c r="OQM76" s="12"/>
      <c r="OQN76" s="12"/>
      <c r="OQO76" s="12"/>
      <c r="OQP76" s="12"/>
      <c r="OQQ76" s="11"/>
      <c r="OQR76" s="12"/>
      <c r="OQS76" s="12"/>
      <c r="OQT76" s="12"/>
      <c r="OQU76" s="12"/>
      <c r="OQV76" s="11"/>
      <c r="OQW76" s="12"/>
      <c r="OQX76" s="12"/>
      <c r="OQY76" s="12"/>
      <c r="OQZ76" s="12"/>
      <c r="ORA76" s="11"/>
      <c r="ORB76" s="12"/>
      <c r="ORC76" s="12"/>
      <c r="ORD76" s="12"/>
      <c r="ORE76" s="12"/>
      <c r="ORF76" s="11"/>
      <c r="ORG76" s="12"/>
      <c r="ORH76" s="12"/>
      <c r="ORI76" s="12"/>
      <c r="ORJ76" s="12"/>
      <c r="ORK76" s="11"/>
      <c r="ORL76" s="12"/>
      <c r="ORM76" s="12"/>
      <c r="ORN76" s="12"/>
      <c r="ORO76" s="12"/>
      <c r="ORP76" s="11"/>
      <c r="ORQ76" s="12"/>
      <c r="ORR76" s="12"/>
      <c r="ORS76" s="12"/>
      <c r="ORT76" s="12"/>
      <c r="ORU76" s="11"/>
      <c r="ORV76" s="12"/>
      <c r="ORW76" s="12"/>
      <c r="ORX76" s="12"/>
      <c r="ORY76" s="12"/>
      <c r="ORZ76" s="11"/>
      <c r="OSA76" s="12"/>
      <c r="OSB76" s="12"/>
      <c r="OSC76" s="12"/>
      <c r="OSD76" s="12"/>
      <c r="OSE76" s="11"/>
      <c r="OSF76" s="12"/>
      <c r="OSG76" s="12"/>
      <c r="OSH76" s="12"/>
      <c r="OSI76" s="12"/>
      <c r="OSJ76" s="11"/>
      <c r="OSK76" s="12"/>
      <c r="OSL76" s="12"/>
      <c r="OSM76" s="12"/>
      <c r="OSN76" s="12"/>
      <c r="OSO76" s="11"/>
      <c r="OSP76" s="12"/>
      <c r="OSQ76" s="12"/>
      <c r="OSR76" s="12"/>
      <c r="OSS76" s="12"/>
      <c r="OST76" s="11"/>
      <c r="OSU76" s="12"/>
      <c r="OSV76" s="12"/>
      <c r="OSW76" s="12"/>
      <c r="OSX76" s="12"/>
      <c r="OSY76" s="11"/>
      <c r="OSZ76" s="12"/>
      <c r="OTA76" s="12"/>
      <c r="OTB76" s="12"/>
      <c r="OTC76" s="12"/>
      <c r="OTD76" s="11"/>
      <c r="OTE76" s="12"/>
      <c r="OTF76" s="12"/>
      <c r="OTG76" s="12"/>
      <c r="OTH76" s="12"/>
      <c r="OTI76" s="11"/>
      <c r="OTJ76" s="12"/>
      <c r="OTK76" s="12"/>
      <c r="OTL76" s="12"/>
      <c r="OTM76" s="12"/>
      <c r="OTN76" s="11"/>
      <c r="OTO76" s="12"/>
      <c r="OTP76" s="12"/>
      <c r="OTQ76" s="12"/>
      <c r="OTR76" s="12"/>
      <c r="OTS76" s="11"/>
      <c r="OTT76" s="12"/>
      <c r="OTU76" s="12"/>
      <c r="OTV76" s="12"/>
      <c r="OTW76" s="12"/>
      <c r="OTX76" s="11"/>
      <c r="OTY76" s="12"/>
      <c r="OTZ76" s="12"/>
      <c r="OUA76" s="12"/>
      <c r="OUB76" s="12"/>
      <c r="OUC76" s="11"/>
      <c r="OUD76" s="12"/>
      <c r="OUE76" s="12"/>
      <c r="OUF76" s="12"/>
      <c r="OUG76" s="12"/>
      <c r="OUH76" s="11"/>
      <c r="OUI76" s="12"/>
      <c r="OUJ76" s="12"/>
      <c r="OUK76" s="12"/>
      <c r="OUL76" s="12"/>
      <c r="OUM76" s="11"/>
      <c r="OUN76" s="12"/>
      <c r="OUO76" s="12"/>
      <c r="OUP76" s="12"/>
      <c r="OUQ76" s="12"/>
      <c r="OUR76" s="11"/>
      <c r="OUS76" s="12"/>
      <c r="OUT76" s="12"/>
      <c r="OUU76" s="12"/>
      <c r="OUV76" s="12"/>
      <c r="OUW76" s="11"/>
      <c r="OUX76" s="12"/>
      <c r="OUY76" s="12"/>
      <c r="OUZ76" s="12"/>
      <c r="OVA76" s="12"/>
      <c r="OVB76" s="11"/>
      <c r="OVC76" s="12"/>
      <c r="OVD76" s="12"/>
      <c r="OVE76" s="12"/>
      <c r="OVF76" s="12"/>
      <c r="OVG76" s="11"/>
      <c r="OVH76" s="12"/>
      <c r="OVI76" s="12"/>
      <c r="OVJ76" s="12"/>
      <c r="OVK76" s="12"/>
      <c r="OVL76" s="11"/>
      <c r="OVM76" s="12"/>
      <c r="OVN76" s="12"/>
      <c r="OVO76" s="12"/>
      <c r="OVP76" s="12"/>
      <c r="OVQ76" s="11"/>
      <c r="OVR76" s="12"/>
      <c r="OVS76" s="12"/>
      <c r="OVT76" s="12"/>
      <c r="OVU76" s="12"/>
      <c r="OVV76" s="11"/>
      <c r="OVW76" s="12"/>
      <c r="OVX76" s="12"/>
      <c r="OVY76" s="12"/>
      <c r="OVZ76" s="12"/>
      <c r="OWA76" s="11"/>
      <c r="OWB76" s="12"/>
      <c r="OWC76" s="12"/>
      <c r="OWD76" s="12"/>
      <c r="OWE76" s="12"/>
      <c r="OWF76" s="11"/>
      <c r="OWG76" s="12"/>
      <c r="OWH76" s="12"/>
      <c r="OWI76" s="12"/>
      <c r="OWJ76" s="12"/>
      <c r="OWK76" s="11"/>
      <c r="OWL76" s="12"/>
      <c r="OWM76" s="12"/>
      <c r="OWN76" s="12"/>
      <c r="OWO76" s="12"/>
      <c r="OWP76" s="11"/>
      <c r="OWQ76" s="12"/>
      <c r="OWR76" s="12"/>
      <c r="OWS76" s="12"/>
      <c r="OWT76" s="12"/>
      <c r="OWU76" s="11"/>
      <c r="OWV76" s="12"/>
      <c r="OWW76" s="12"/>
      <c r="OWX76" s="12"/>
      <c r="OWY76" s="12"/>
      <c r="OWZ76" s="11"/>
      <c r="OXA76" s="12"/>
      <c r="OXB76" s="12"/>
      <c r="OXC76" s="12"/>
      <c r="OXD76" s="12"/>
      <c r="OXE76" s="11"/>
      <c r="OXF76" s="12"/>
      <c r="OXG76" s="12"/>
      <c r="OXH76" s="12"/>
      <c r="OXI76" s="12"/>
      <c r="OXJ76" s="11"/>
      <c r="OXK76" s="12"/>
      <c r="OXL76" s="12"/>
      <c r="OXM76" s="12"/>
      <c r="OXN76" s="12"/>
      <c r="OXO76" s="11"/>
      <c r="OXP76" s="12"/>
      <c r="OXQ76" s="12"/>
      <c r="OXR76" s="12"/>
      <c r="OXS76" s="12"/>
      <c r="OXT76" s="11"/>
      <c r="OXU76" s="12"/>
      <c r="OXV76" s="12"/>
      <c r="OXW76" s="12"/>
      <c r="OXX76" s="12"/>
      <c r="OXY76" s="11"/>
      <c r="OXZ76" s="12"/>
      <c r="OYA76" s="12"/>
      <c r="OYB76" s="12"/>
      <c r="OYC76" s="12"/>
      <c r="OYD76" s="11"/>
      <c r="OYE76" s="12"/>
      <c r="OYF76" s="12"/>
      <c r="OYG76" s="12"/>
      <c r="OYH76" s="12"/>
      <c r="OYI76" s="11"/>
      <c r="OYJ76" s="12"/>
      <c r="OYK76" s="12"/>
      <c r="OYL76" s="12"/>
      <c r="OYM76" s="12"/>
      <c r="OYN76" s="11"/>
      <c r="OYO76" s="12"/>
      <c r="OYP76" s="12"/>
      <c r="OYQ76" s="12"/>
      <c r="OYR76" s="12"/>
      <c r="OYS76" s="11"/>
      <c r="OYT76" s="12"/>
      <c r="OYU76" s="12"/>
      <c r="OYV76" s="12"/>
      <c r="OYW76" s="12"/>
      <c r="OYX76" s="11"/>
      <c r="OYY76" s="12"/>
      <c r="OYZ76" s="12"/>
      <c r="OZA76" s="12"/>
      <c r="OZB76" s="12"/>
      <c r="OZC76" s="11"/>
      <c r="OZD76" s="12"/>
      <c r="OZE76" s="12"/>
      <c r="OZF76" s="12"/>
      <c r="OZG76" s="12"/>
      <c r="OZH76" s="11"/>
      <c r="OZI76" s="12"/>
      <c r="OZJ76" s="12"/>
      <c r="OZK76" s="12"/>
      <c r="OZL76" s="12"/>
      <c r="OZM76" s="11"/>
      <c r="OZN76" s="12"/>
      <c r="OZO76" s="12"/>
      <c r="OZP76" s="12"/>
      <c r="OZQ76" s="12"/>
      <c r="OZR76" s="11"/>
      <c r="OZS76" s="12"/>
      <c r="OZT76" s="12"/>
      <c r="OZU76" s="12"/>
      <c r="OZV76" s="12"/>
      <c r="OZW76" s="11"/>
      <c r="OZX76" s="12"/>
      <c r="OZY76" s="12"/>
      <c r="OZZ76" s="12"/>
      <c r="PAA76" s="12"/>
      <c r="PAB76" s="11"/>
      <c r="PAC76" s="12"/>
      <c r="PAD76" s="12"/>
      <c r="PAE76" s="12"/>
      <c r="PAF76" s="12"/>
      <c r="PAG76" s="11"/>
      <c r="PAH76" s="12"/>
      <c r="PAI76" s="12"/>
      <c r="PAJ76" s="12"/>
      <c r="PAK76" s="12"/>
      <c r="PAL76" s="11"/>
      <c r="PAM76" s="12"/>
      <c r="PAN76" s="12"/>
      <c r="PAO76" s="12"/>
      <c r="PAP76" s="12"/>
      <c r="PAQ76" s="11"/>
      <c r="PAR76" s="12"/>
      <c r="PAS76" s="12"/>
      <c r="PAT76" s="12"/>
      <c r="PAU76" s="12"/>
      <c r="PAV76" s="11"/>
      <c r="PAW76" s="12"/>
      <c r="PAX76" s="12"/>
      <c r="PAY76" s="12"/>
      <c r="PAZ76" s="12"/>
      <c r="PBA76" s="11"/>
      <c r="PBB76" s="12"/>
      <c r="PBC76" s="12"/>
      <c r="PBD76" s="12"/>
      <c r="PBE76" s="12"/>
      <c r="PBF76" s="11"/>
      <c r="PBG76" s="12"/>
      <c r="PBH76" s="12"/>
      <c r="PBI76" s="12"/>
      <c r="PBJ76" s="12"/>
      <c r="PBK76" s="11"/>
      <c r="PBL76" s="12"/>
      <c r="PBM76" s="12"/>
      <c r="PBN76" s="12"/>
      <c r="PBO76" s="12"/>
      <c r="PBP76" s="11"/>
      <c r="PBQ76" s="12"/>
      <c r="PBR76" s="12"/>
      <c r="PBS76" s="12"/>
      <c r="PBT76" s="12"/>
      <c r="PBU76" s="11"/>
      <c r="PBV76" s="12"/>
      <c r="PBW76" s="12"/>
      <c r="PBX76" s="12"/>
      <c r="PBY76" s="12"/>
      <c r="PBZ76" s="11"/>
      <c r="PCA76" s="12"/>
      <c r="PCB76" s="12"/>
      <c r="PCC76" s="12"/>
      <c r="PCD76" s="12"/>
      <c r="PCE76" s="11"/>
      <c r="PCF76" s="12"/>
      <c r="PCG76" s="12"/>
      <c r="PCH76" s="12"/>
      <c r="PCI76" s="12"/>
      <c r="PCJ76" s="11"/>
      <c r="PCK76" s="12"/>
      <c r="PCL76" s="12"/>
      <c r="PCM76" s="12"/>
      <c r="PCN76" s="12"/>
      <c r="PCO76" s="11"/>
      <c r="PCP76" s="12"/>
      <c r="PCQ76" s="12"/>
      <c r="PCR76" s="12"/>
      <c r="PCS76" s="12"/>
      <c r="PCT76" s="11"/>
      <c r="PCU76" s="12"/>
      <c r="PCV76" s="12"/>
      <c r="PCW76" s="12"/>
      <c r="PCX76" s="12"/>
      <c r="PCY76" s="11"/>
      <c r="PCZ76" s="12"/>
      <c r="PDA76" s="12"/>
      <c r="PDB76" s="12"/>
      <c r="PDC76" s="12"/>
      <c r="PDD76" s="11"/>
      <c r="PDE76" s="12"/>
      <c r="PDF76" s="12"/>
      <c r="PDG76" s="12"/>
      <c r="PDH76" s="12"/>
      <c r="PDI76" s="11"/>
      <c r="PDJ76" s="12"/>
      <c r="PDK76" s="12"/>
      <c r="PDL76" s="12"/>
      <c r="PDM76" s="12"/>
      <c r="PDN76" s="11"/>
      <c r="PDO76" s="12"/>
      <c r="PDP76" s="12"/>
      <c r="PDQ76" s="12"/>
      <c r="PDR76" s="12"/>
      <c r="PDS76" s="11"/>
      <c r="PDT76" s="12"/>
      <c r="PDU76" s="12"/>
      <c r="PDV76" s="12"/>
      <c r="PDW76" s="12"/>
      <c r="PDX76" s="11"/>
      <c r="PDY76" s="12"/>
      <c r="PDZ76" s="12"/>
      <c r="PEA76" s="12"/>
      <c r="PEB76" s="12"/>
      <c r="PEC76" s="11"/>
      <c r="PED76" s="12"/>
      <c r="PEE76" s="12"/>
      <c r="PEF76" s="12"/>
      <c r="PEG76" s="12"/>
      <c r="PEH76" s="11"/>
      <c r="PEI76" s="12"/>
      <c r="PEJ76" s="12"/>
      <c r="PEK76" s="12"/>
      <c r="PEL76" s="12"/>
      <c r="PEM76" s="11"/>
      <c r="PEN76" s="12"/>
      <c r="PEO76" s="12"/>
      <c r="PEP76" s="12"/>
      <c r="PEQ76" s="12"/>
      <c r="PER76" s="11"/>
      <c r="PES76" s="12"/>
      <c r="PET76" s="12"/>
      <c r="PEU76" s="12"/>
      <c r="PEV76" s="12"/>
      <c r="PEW76" s="11"/>
      <c r="PEX76" s="12"/>
      <c r="PEY76" s="12"/>
      <c r="PEZ76" s="12"/>
      <c r="PFA76" s="12"/>
      <c r="PFB76" s="11"/>
      <c r="PFC76" s="12"/>
      <c r="PFD76" s="12"/>
      <c r="PFE76" s="12"/>
      <c r="PFF76" s="12"/>
      <c r="PFG76" s="11"/>
      <c r="PFH76" s="12"/>
      <c r="PFI76" s="12"/>
      <c r="PFJ76" s="12"/>
      <c r="PFK76" s="12"/>
      <c r="PFL76" s="11"/>
      <c r="PFM76" s="12"/>
      <c r="PFN76" s="12"/>
      <c r="PFO76" s="12"/>
      <c r="PFP76" s="12"/>
      <c r="PFQ76" s="11"/>
      <c r="PFR76" s="12"/>
      <c r="PFS76" s="12"/>
      <c r="PFT76" s="12"/>
      <c r="PFU76" s="12"/>
      <c r="PFV76" s="11"/>
      <c r="PFW76" s="12"/>
      <c r="PFX76" s="12"/>
      <c r="PFY76" s="12"/>
      <c r="PFZ76" s="12"/>
      <c r="PGA76" s="11"/>
      <c r="PGB76" s="12"/>
      <c r="PGC76" s="12"/>
      <c r="PGD76" s="12"/>
      <c r="PGE76" s="12"/>
      <c r="PGF76" s="11"/>
      <c r="PGG76" s="12"/>
      <c r="PGH76" s="12"/>
      <c r="PGI76" s="12"/>
      <c r="PGJ76" s="12"/>
      <c r="PGK76" s="11"/>
      <c r="PGL76" s="12"/>
      <c r="PGM76" s="12"/>
      <c r="PGN76" s="12"/>
      <c r="PGO76" s="12"/>
      <c r="PGP76" s="11"/>
      <c r="PGQ76" s="12"/>
      <c r="PGR76" s="12"/>
      <c r="PGS76" s="12"/>
      <c r="PGT76" s="12"/>
      <c r="PGU76" s="11"/>
      <c r="PGV76" s="12"/>
      <c r="PGW76" s="12"/>
      <c r="PGX76" s="12"/>
      <c r="PGY76" s="12"/>
      <c r="PGZ76" s="11"/>
      <c r="PHA76" s="12"/>
      <c r="PHB76" s="12"/>
      <c r="PHC76" s="12"/>
      <c r="PHD76" s="12"/>
      <c r="PHE76" s="11"/>
      <c r="PHF76" s="12"/>
      <c r="PHG76" s="12"/>
      <c r="PHH76" s="12"/>
      <c r="PHI76" s="12"/>
      <c r="PHJ76" s="11"/>
      <c r="PHK76" s="12"/>
      <c r="PHL76" s="12"/>
      <c r="PHM76" s="12"/>
      <c r="PHN76" s="12"/>
      <c r="PHO76" s="11"/>
      <c r="PHP76" s="12"/>
      <c r="PHQ76" s="12"/>
      <c r="PHR76" s="12"/>
      <c r="PHS76" s="12"/>
      <c r="PHT76" s="11"/>
      <c r="PHU76" s="12"/>
      <c r="PHV76" s="12"/>
      <c r="PHW76" s="12"/>
      <c r="PHX76" s="12"/>
      <c r="PHY76" s="11"/>
      <c r="PHZ76" s="12"/>
      <c r="PIA76" s="12"/>
      <c r="PIB76" s="12"/>
      <c r="PIC76" s="12"/>
      <c r="PID76" s="11"/>
      <c r="PIE76" s="12"/>
      <c r="PIF76" s="12"/>
      <c r="PIG76" s="12"/>
      <c r="PIH76" s="12"/>
      <c r="PII76" s="11"/>
      <c r="PIJ76" s="12"/>
      <c r="PIK76" s="12"/>
      <c r="PIL76" s="12"/>
      <c r="PIM76" s="12"/>
      <c r="PIN76" s="11"/>
      <c r="PIO76" s="12"/>
      <c r="PIP76" s="12"/>
      <c r="PIQ76" s="12"/>
      <c r="PIR76" s="12"/>
      <c r="PIS76" s="11"/>
      <c r="PIT76" s="12"/>
      <c r="PIU76" s="12"/>
      <c r="PIV76" s="12"/>
      <c r="PIW76" s="12"/>
      <c r="PIX76" s="11"/>
      <c r="PIY76" s="12"/>
      <c r="PIZ76" s="12"/>
      <c r="PJA76" s="12"/>
      <c r="PJB76" s="12"/>
      <c r="PJC76" s="11"/>
      <c r="PJD76" s="12"/>
      <c r="PJE76" s="12"/>
      <c r="PJF76" s="12"/>
      <c r="PJG76" s="12"/>
      <c r="PJH76" s="11"/>
      <c r="PJI76" s="12"/>
      <c r="PJJ76" s="12"/>
      <c r="PJK76" s="12"/>
      <c r="PJL76" s="12"/>
      <c r="PJM76" s="11"/>
      <c r="PJN76" s="12"/>
      <c r="PJO76" s="12"/>
      <c r="PJP76" s="12"/>
      <c r="PJQ76" s="12"/>
      <c r="PJR76" s="11"/>
      <c r="PJS76" s="12"/>
      <c r="PJT76" s="12"/>
      <c r="PJU76" s="12"/>
      <c r="PJV76" s="12"/>
      <c r="PJW76" s="11"/>
      <c r="PJX76" s="12"/>
      <c r="PJY76" s="12"/>
      <c r="PJZ76" s="12"/>
      <c r="PKA76" s="12"/>
      <c r="PKB76" s="11"/>
      <c r="PKC76" s="12"/>
      <c r="PKD76" s="12"/>
      <c r="PKE76" s="12"/>
      <c r="PKF76" s="12"/>
      <c r="PKG76" s="11"/>
      <c r="PKH76" s="12"/>
      <c r="PKI76" s="12"/>
      <c r="PKJ76" s="12"/>
      <c r="PKK76" s="12"/>
      <c r="PKL76" s="11"/>
      <c r="PKM76" s="12"/>
      <c r="PKN76" s="12"/>
      <c r="PKO76" s="12"/>
      <c r="PKP76" s="12"/>
      <c r="PKQ76" s="11"/>
      <c r="PKR76" s="12"/>
      <c r="PKS76" s="12"/>
      <c r="PKT76" s="12"/>
      <c r="PKU76" s="12"/>
      <c r="PKV76" s="11"/>
      <c r="PKW76" s="12"/>
      <c r="PKX76" s="12"/>
      <c r="PKY76" s="12"/>
      <c r="PKZ76" s="12"/>
      <c r="PLA76" s="11"/>
      <c r="PLB76" s="12"/>
      <c r="PLC76" s="12"/>
      <c r="PLD76" s="12"/>
      <c r="PLE76" s="12"/>
      <c r="PLF76" s="11"/>
      <c r="PLG76" s="12"/>
      <c r="PLH76" s="12"/>
      <c r="PLI76" s="12"/>
      <c r="PLJ76" s="12"/>
      <c r="PLK76" s="11"/>
      <c r="PLL76" s="12"/>
      <c r="PLM76" s="12"/>
      <c r="PLN76" s="12"/>
      <c r="PLO76" s="12"/>
      <c r="PLP76" s="11"/>
      <c r="PLQ76" s="12"/>
      <c r="PLR76" s="12"/>
      <c r="PLS76" s="12"/>
      <c r="PLT76" s="12"/>
      <c r="PLU76" s="11"/>
      <c r="PLV76" s="12"/>
      <c r="PLW76" s="12"/>
      <c r="PLX76" s="12"/>
      <c r="PLY76" s="12"/>
      <c r="PLZ76" s="11"/>
      <c r="PMA76" s="12"/>
      <c r="PMB76" s="12"/>
      <c r="PMC76" s="12"/>
      <c r="PMD76" s="12"/>
      <c r="PME76" s="11"/>
      <c r="PMF76" s="12"/>
      <c r="PMG76" s="12"/>
      <c r="PMH76" s="12"/>
      <c r="PMI76" s="12"/>
      <c r="PMJ76" s="11"/>
      <c r="PMK76" s="12"/>
      <c r="PML76" s="12"/>
      <c r="PMM76" s="12"/>
      <c r="PMN76" s="12"/>
      <c r="PMO76" s="11"/>
      <c r="PMP76" s="12"/>
      <c r="PMQ76" s="12"/>
      <c r="PMR76" s="12"/>
      <c r="PMS76" s="12"/>
      <c r="PMT76" s="11"/>
      <c r="PMU76" s="12"/>
      <c r="PMV76" s="12"/>
      <c r="PMW76" s="12"/>
      <c r="PMX76" s="12"/>
      <c r="PMY76" s="11"/>
      <c r="PMZ76" s="12"/>
      <c r="PNA76" s="12"/>
      <c r="PNB76" s="12"/>
      <c r="PNC76" s="12"/>
      <c r="PND76" s="11"/>
      <c r="PNE76" s="12"/>
      <c r="PNF76" s="12"/>
      <c r="PNG76" s="12"/>
      <c r="PNH76" s="12"/>
      <c r="PNI76" s="11"/>
      <c r="PNJ76" s="12"/>
      <c r="PNK76" s="12"/>
      <c r="PNL76" s="12"/>
      <c r="PNM76" s="12"/>
      <c r="PNN76" s="11"/>
      <c r="PNO76" s="12"/>
      <c r="PNP76" s="12"/>
      <c r="PNQ76" s="12"/>
      <c r="PNR76" s="12"/>
      <c r="PNS76" s="11"/>
      <c r="PNT76" s="12"/>
      <c r="PNU76" s="12"/>
      <c r="PNV76" s="12"/>
      <c r="PNW76" s="12"/>
      <c r="PNX76" s="11"/>
      <c r="PNY76" s="12"/>
      <c r="PNZ76" s="12"/>
      <c r="POA76" s="12"/>
      <c r="POB76" s="12"/>
      <c r="POC76" s="11"/>
      <c r="POD76" s="12"/>
      <c r="POE76" s="12"/>
      <c r="POF76" s="12"/>
      <c r="POG76" s="12"/>
      <c r="POH76" s="11"/>
      <c r="POI76" s="12"/>
      <c r="POJ76" s="12"/>
      <c r="POK76" s="12"/>
      <c r="POL76" s="12"/>
      <c r="POM76" s="11"/>
      <c r="PON76" s="12"/>
      <c r="POO76" s="12"/>
      <c r="POP76" s="12"/>
      <c r="POQ76" s="12"/>
      <c r="POR76" s="11"/>
      <c r="POS76" s="12"/>
      <c r="POT76" s="12"/>
      <c r="POU76" s="12"/>
      <c r="POV76" s="12"/>
      <c r="POW76" s="11"/>
      <c r="POX76" s="12"/>
      <c r="POY76" s="12"/>
      <c r="POZ76" s="12"/>
      <c r="PPA76" s="12"/>
      <c r="PPB76" s="11"/>
      <c r="PPC76" s="12"/>
      <c r="PPD76" s="12"/>
      <c r="PPE76" s="12"/>
      <c r="PPF76" s="12"/>
      <c r="PPG76" s="11"/>
      <c r="PPH76" s="12"/>
      <c r="PPI76" s="12"/>
      <c r="PPJ76" s="12"/>
      <c r="PPK76" s="12"/>
      <c r="PPL76" s="11"/>
      <c r="PPM76" s="12"/>
      <c r="PPN76" s="12"/>
      <c r="PPO76" s="12"/>
      <c r="PPP76" s="12"/>
      <c r="PPQ76" s="11"/>
      <c r="PPR76" s="12"/>
      <c r="PPS76" s="12"/>
      <c r="PPT76" s="12"/>
      <c r="PPU76" s="12"/>
      <c r="PPV76" s="11"/>
      <c r="PPW76" s="12"/>
      <c r="PPX76" s="12"/>
      <c r="PPY76" s="12"/>
      <c r="PPZ76" s="12"/>
      <c r="PQA76" s="11"/>
      <c r="PQB76" s="12"/>
      <c r="PQC76" s="12"/>
      <c r="PQD76" s="12"/>
      <c r="PQE76" s="12"/>
      <c r="PQF76" s="11"/>
      <c r="PQG76" s="12"/>
      <c r="PQH76" s="12"/>
      <c r="PQI76" s="12"/>
      <c r="PQJ76" s="12"/>
      <c r="PQK76" s="11"/>
      <c r="PQL76" s="12"/>
      <c r="PQM76" s="12"/>
      <c r="PQN76" s="12"/>
      <c r="PQO76" s="12"/>
      <c r="PQP76" s="11"/>
      <c r="PQQ76" s="12"/>
      <c r="PQR76" s="12"/>
      <c r="PQS76" s="12"/>
      <c r="PQT76" s="12"/>
      <c r="PQU76" s="11"/>
      <c r="PQV76" s="12"/>
      <c r="PQW76" s="12"/>
      <c r="PQX76" s="12"/>
      <c r="PQY76" s="12"/>
      <c r="PQZ76" s="11"/>
      <c r="PRA76" s="12"/>
      <c r="PRB76" s="12"/>
      <c r="PRC76" s="12"/>
      <c r="PRD76" s="12"/>
      <c r="PRE76" s="11"/>
      <c r="PRF76" s="12"/>
      <c r="PRG76" s="12"/>
      <c r="PRH76" s="12"/>
      <c r="PRI76" s="12"/>
      <c r="PRJ76" s="11"/>
      <c r="PRK76" s="12"/>
      <c r="PRL76" s="12"/>
      <c r="PRM76" s="12"/>
      <c r="PRN76" s="12"/>
      <c r="PRO76" s="11"/>
      <c r="PRP76" s="12"/>
      <c r="PRQ76" s="12"/>
      <c r="PRR76" s="12"/>
      <c r="PRS76" s="12"/>
      <c r="PRT76" s="11"/>
      <c r="PRU76" s="12"/>
      <c r="PRV76" s="12"/>
      <c r="PRW76" s="12"/>
      <c r="PRX76" s="12"/>
      <c r="PRY76" s="11"/>
      <c r="PRZ76" s="12"/>
      <c r="PSA76" s="12"/>
      <c r="PSB76" s="12"/>
      <c r="PSC76" s="12"/>
      <c r="PSD76" s="11"/>
      <c r="PSE76" s="12"/>
      <c r="PSF76" s="12"/>
      <c r="PSG76" s="12"/>
      <c r="PSH76" s="12"/>
      <c r="PSI76" s="11"/>
      <c r="PSJ76" s="12"/>
      <c r="PSK76" s="12"/>
      <c r="PSL76" s="12"/>
      <c r="PSM76" s="12"/>
      <c r="PSN76" s="11"/>
      <c r="PSO76" s="12"/>
      <c r="PSP76" s="12"/>
      <c r="PSQ76" s="12"/>
      <c r="PSR76" s="12"/>
      <c r="PSS76" s="11"/>
      <c r="PST76" s="12"/>
      <c r="PSU76" s="12"/>
      <c r="PSV76" s="12"/>
      <c r="PSW76" s="12"/>
      <c r="PSX76" s="11"/>
      <c r="PSY76" s="12"/>
      <c r="PSZ76" s="12"/>
      <c r="PTA76" s="12"/>
      <c r="PTB76" s="12"/>
      <c r="PTC76" s="11"/>
      <c r="PTD76" s="12"/>
      <c r="PTE76" s="12"/>
      <c r="PTF76" s="12"/>
      <c r="PTG76" s="12"/>
      <c r="PTH76" s="11"/>
      <c r="PTI76" s="12"/>
      <c r="PTJ76" s="12"/>
      <c r="PTK76" s="12"/>
      <c r="PTL76" s="12"/>
      <c r="PTM76" s="11"/>
      <c r="PTN76" s="12"/>
      <c r="PTO76" s="12"/>
      <c r="PTP76" s="12"/>
      <c r="PTQ76" s="12"/>
      <c r="PTR76" s="11"/>
      <c r="PTS76" s="12"/>
      <c r="PTT76" s="12"/>
      <c r="PTU76" s="12"/>
      <c r="PTV76" s="12"/>
      <c r="PTW76" s="11"/>
      <c r="PTX76" s="12"/>
      <c r="PTY76" s="12"/>
      <c r="PTZ76" s="12"/>
      <c r="PUA76" s="12"/>
      <c r="PUB76" s="11"/>
      <c r="PUC76" s="12"/>
      <c r="PUD76" s="12"/>
      <c r="PUE76" s="12"/>
      <c r="PUF76" s="12"/>
      <c r="PUG76" s="11"/>
      <c r="PUH76" s="12"/>
      <c r="PUI76" s="12"/>
      <c r="PUJ76" s="12"/>
      <c r="PUK76" s="12"/>
      <c r="PUL76" s="11"/>
      <c r="PUM76" s="12"/>
      <c r="PUN76" s="12"/>
      <c r="PUO76" s="12"/>
      <c r="PUP76" s="12"/>
      <c r="PUQ76" s="11"/>
      <c r="PUR76" s="12"/>
      <c r="PUS76" s="12"/>
      <c r="PUT76" s="12"/>
      <c r="PUU76" s="12"/>
      <c r="PUV76" s="11"/>
      <c r="PUW76" s="12"/>
      <c r="PUX76" s="12"/>
      <c r="PUY76" s="12"/>
      <c r="PUZ76" s="12"/>
      <c r="PVA76" s="11"/>
      <c r="PVB76" s="12"/>
      <c r="PVC76" s="12"/>
      <c r="PVD76" s="12"/>
      <c r="PVE76" s="12"/>
      <c r="PVF76" s="11"/>
      <c r="PVG76" s="12"/>
      <c r="PVH76" s="12"/>
      <c r="PVI76" s="12"/>
      <c r="PVJ76" s="12"/>
      <c r="PVK76" s="11"/>
      <c r="PVL76" s="12"/>
      <c r="PVM76" s="12"/>
      <c r="PVN76" s="12"/>
      <c r="PVO76" s="12"/>
      <c r="PVP76" s="11"/>
      <c r="PVQ76" s="12"/>
      <c r="PVR76" s="12"/>
      <c r="PVS76" s="12"/>
      <c r="PVT76" s="12"/>
      <c r="PVU76" s="11"/>
      <c r="PVV76" s="12"/>
      <c r="PVW76" s="12"/>
      <c r="PVX76" s="12"/>
      <c r="PVY76" s="12"/>
      <c r="PVZ76" s="11"/>
      <c r="PWA76" s="12"/>
      <c r="PWB76" s="12"/>
      <c r="PWC76" s="12"/>
      <c r="PWD76" s="12"/>
      <c r="PWE76" s="11"/>
      <c r="PWF76" s="12"/>
      <c r="PWG76" s="12"/>
      <c r="PWH76" s="12"/>
      <c r="PWI76" s="12"/>
      <c r="PWJ76" s="11"/>
      <c r="PWK76" s="12"/>
      <c r="PWL76" s="12"/>
      <c r="PWM76" s="12"/>
      <c r="PWN76" s="12"/>
      <c r="PWO76" s="11"/>
      <c r="PWP76" s="12"/>
      <c r="PWQ76" s="12"/>
      <c r="PWR76" s="12"/>
      <c r="PWS76" s="12"/>
      <c r="PWT76" s="11"/>
      <c r="PWU76" s="12"/>
      <c r="PWV76" s="12"/>
      <c r="PWW76" s="12"/>
      <c r="PWX76" s="12"/>
      <c r="PWY76" s="11"/>
      <c r="PWZ76" s="12"/>
      <c r="PXA76" s="12"/>
      <c r="PXB76" s="12"/>
      <c r="PXC76" s="12"/>
      <c r="PXD76" s="11"/>
      <c r="PXE76" s="12"/>
      <c r="PXF76" s="12"/>
      <c r="PXG76" s="12"/>
      <c r="PXH76" s="12"/>
      <c r="PXI76" s="11"/>
      <c r="PXJ76" s="12"/>
      <c r="PXK76" s="12"/>
      <c r="PXL76" s="12"/>
      <c r="PXM76" s="12"/>
      <c r="PXN76" s="11"/>
      <c r="PXO76" s="12"/>
      <c r="PXP76" s="12"/>
      <c r="PXQ76" s="12"/>
      <c r="PXR76" s="12"/>
      <c r="PXS76" s="11"/>
      <c r="PXT76" s="12"/>
      <c r="PXU76" s="12"/>
      <c r="PXV76" s="12"/>
      <c r="PXW76" s="12"/>
      <c r="PXX76" s="11"/>
      <c r="PXY76" s="12"/>
      <c r="PXZ76" s="12"/>
      <c r="PYA76" s="12"/>
      <c r="PYB76" s="12"/>
      <c r="PYC76" s="11"/>
      <c r="PYD76" s="12"/>
      <c r="PYE76" s="12"/>
      <c r="PYF76" s="12"/>
      <c r="PYG76" s="12"/>
      <c r="PYH76" s="11"/>
      <c r="PYI76" s="12"/>
      <c r="PYJ76" s="12"/>
      <c r="PYK76" s="12"/>
      <c r="PYL76" s="12"/>
      <c r="PYM76" s="11"/>
      <c r="PYN76" s="12"/>
      <c r="PYO76" s="12"/>
      <c r="PYP76" s="12"/>
      <c r="PYQ76" s="12"/>
      <c r="PYR76" s="11"/>
      <c r="PYS76" s="12"/>
      <c r="PYT76" s="12"/>
      <c r="PYU76" s="12"/>
      <c r="PYV76" s="12"/>
      <c r="PYW76" s="11"/>
      <c r="PYX76" s="12"/>
      <c r="PYY76" s="12"/>
      <c r="PYZ76" s="12"/>
      <c r="PZA76" s="12"/>
      <c r="PZB76" s="11"/>
      <c r="PZC76" s="12"/>
      <c r="PZD76" s="12"/>
      <c r="PZE76" s="12"/>
      <c r="PZF76" s="12"/>
      <c r="PZG76" s="11"/>
      <c r="PZH76" s="12"/>
      <c r="PZI76" s="12"/>
      <c r="PZJ76" s="12"/>
      <c r="PZK76" s="12"/>
      <c r="PZL76" s="11"/>
      <c r="PZM76" s="12"/>
      <c r="PZN76" s="12"/>
      <c r="PZO76" s="12"/>
      <c r="PZP76" s="12"/>
      <c r="PZQ76" s="11"/>
      <c r="PZR76" s="12"/>
      <c r="PZS76" s="12"/>
      <c r="PZT76" s="12"/>
      <c r="PZU76" s="12"/>
      <c r="PZV76" s="11"/>
      <c r="PZW76" s="12"/>
      <c r="PZX76" s="12"/>
      <c r="PZY76" s="12"/>
      <c r="PZZ76" s="12"/>
      <c r="QAA76" s="11"/>
      <c r="QAB76" s="12"/>
      <c r="QAC76" s="12"/>
      <c r="QAD76" s="12"/>
      <c r="QAE76" s="12"/>
      <c r="QAF76" s="11"/>
      <c r="QAG76" s="12"/>
      <c r="QAH76" s="12"/>
      <c r="QAI76" s="12"/>
      <c r="QAJ76" s="12"/>
      <c r="QAK76" s="11"/>
      <c r="QAL76" s="12"/>
      <c r="QAM76" s="12"/>
      <c r="QAN76" s="12"/>
      <c r="QAO76" s="12"/>
      <c r="QAP76" s="11"/>
      <c r="QAQ76" s="12"/>
      <c r="QAR76" s="12"/>
      <c r="QAS76" s="12"/>
      <c r="QAT76" s="12"/>
      <c r="QAU76" s="11"/>
      <c r="QAV76" s="12"/>
      <c r="QAW76" s="12"/>
      <c r="QAX76" s="12"/>
      <c r="QAY76" s="12"/>
      <c r="QAZ76" s="11"/>
      <c r="QBA76" s="12"/>
      <c r="QBB76" s="12"/>
      <c r="QBC76" s="12"/>
      <c r="QBD76" s="12"/>
      <c r="QBE76" s="11"/>
      <c r="QBF76" s="12"/>
      <c r="QBG76" s="12"/>
      <c r="QBH76" s="12"/>
      <c r="QBI76" s="12"/>
      <c r="QBJ76" s="11"/>
      <c r="QBK76" s="12"/>
      <c r="QBL76" s="12"/>
      <c r="QBM76" s="12"/>
      <c r="QBN76" s="12"/>
      <c r="QBO76" s="11"/>
      <c r="QBP76" s="12"/>
      <c r="QBQ76" s="12"/>
      <c r="QBR76" s="12"/>
      <c r="QBS76" s="12"/>
      <c r="QBT76" s="11"/>
      <c r="QBU76" s="12"/>
      <c r="QBV76" s="12"/>
      <c r="QBW76" s="12"/>
      <c r="QBX76" s="12"/>
      <c r="QBY76" s="11"/>
      <c r="QBZ76" s="12"/>
      <c r="QCA76" s="12"/>
      <c r="QCB76" s="12"/>
      <c r="QCC76" s="12"/>
      <c r="QCD76" s="11"/>
      <c r="QCE76" s="12"/>
      <c r="QCF76" s="12"/>
      <c r="QCG76" s="12"/>
      <c r="QCH76" s="12"/>
      <c r="QCI76" s="11"/>
      <c r="QCJ76" s="12"/>
      <c r="QCK76" s="12"/>
      <c r="QCL76" s="12"/>
      <c r="QCM76" s="12"/>
      <c r="QCN76" s="11"/>
      <c r="QCO76" s="12"/>
      <c r="QCP76" s="12"/>
      <c r="QCQ76" s="12"/>
      <c r="QCR76" s="12"/>
      <c r="QCS76" s="11"/>
      <c r="QCT76" s="12"/>
      <c r="QCU76" s="12"/>
      <c r="QCV76" s="12"/>
      <c r="QCW76" s="12"/>
      <c r="QCX76" s="11"/>
      <c r="QCY76" s="12"/>
      <c r="QCZ76" s="12"/>
      <c r="QDA76" s="12"/>
      <c r="QDB76" s="12"/>
      <c r="QDC76" s="11"/>
      <c r="QDD76" s="12"/>
      <c r="QDE76" s="12"/>
      <c r="QDF76" s="12"/>
      <c r="QDG76" s="12"/>
      <c r="QDH76" s="11"/>
      <c r="QDI76" s="12"/>
      <c r="QDJ76" s="12"/>
      <c r="QDK76" s="12"/>
      <c r="QDL76" s="12"/>
      <c r="QDM76" s="11"/>
      <c r="QDN76" s="12"/>
      <c r="QDO76" s="12"/>
      <c r="QDP76" s="12"/>
      <c r="QDQ76" s="12"/>
      <c r="QDR76" s="11"/>
      <c r="QDS76" s="12"/>
      <c r="QDT76" s="12"/>
      <c r="QDU76" s="12"/>
      <c r="QDV76" s="12"/>
      <c r="QDW76" s="11"/>
      <c r="QDX76" s="12"/>
      <c r="QDY76" s="12"/>
      <c r="QDZ76" s="12"/>
      <c r="QEA76" s="12"/>
      <c r="QEB76" s="11"/>
      <c r="QEC76" s="12"/>
      <c r="QED76" s="12"/>
      <c r="QEE76" s="12"/>
      <c r="QEF76" s="12"/>
      <c r="QEG76" s="11"/>
      <c r="QEH76" s="12"/>
      <c r="QEI76" s="12"/>
      <c r="QEJ76" s="12"/>
      <c r="QEK76" s="12"/>
      <c r="QEL76" s="11"/>
      <c r="QEM76" s="12"/>
      <c r="QEN76" s="12"/>
      <c r="QEO76" s="12"/>
      <c r="QEP76" s="12"/>
      <c r="QEQ76" s="11"/>
      <c r="QER76" s="12"/>
      <c r="QES76" s="12"/>
      <c r="QET76" s="12"/>
      <c r="QEU76" s="12"/>
      <c r="QEV76" s="11"/>
      <c r="QEW76" s="12"/>
      <c r="QEX76" s="12"/>
      <c r="QEY76" s="12"/>
      <c r="QEZ76" s="12"/>
      <c r="QFA76" s="11"/>
      <c r="QFB76" s="12"/>
      <c r="QFC76" s="12"/>
      <c r="QFD76" s="12"/>
      <c r="QFE76" s="12"/>
      <c r="QFF76" s="11"/>
      <c r="QFG76" s="12"/>
      <c r="QFH76" s="12"/>
      <c r="QFI76" s="12"/>
      <c r="QFJ76" s="12"/>
      <c r="QFK76" s="11"/>
      <c r="QFL76" s="12"/>
      <c r="QFM76" s="12"/>
      <c r="QFN76" s="12"/>
      <c r="QFO76" s="12"/>
      <c r="QFP76" s="11"/>
      <c r="QFQ76" s="12"/>
      <c r="QFR76" s="12"/>
      <c r="QFS76" s="12"/>
      <c r="QFT76" s="12"/>
      <c r="QFU76" s="11"/>
      <c r="QFV76" s="12"/>
      <c r="QFW76" s="12"/>
      <c r="QFX76" s="12"/>
      <c r="QFY76" s="12"/>
      <c r="QFZ76" s="11"/>
      <c r="QGA76" s="12"/>
      <c r="QGB76" s="12"/>
      <c r="QGC76" s="12"/>
      <c r="QGD76" s="12"/>
      <c r="QGE76" s="11"/>
      <c r="QGF76" s="12"/>
      <c r="QGG76" s="12"/>
      <c r="QGH76" s="12"/>
      <c r="QGI76" s="12"/>
      <c r="QGJ76" s="11"/>
      <c r="QGK76" s="12"/>
      <c r="QGL76" s="12"/>
      <c r="QGM76" s="12"/>
      <c r="QGN76" s="12"/>
      <c r="QGO76" s="11"/>
      <c r="QGP76" s="12"/>
      <c r="QGQ76" s="12"/>
      <c r="QGR76" s="12"/>
      <c r="QGS76" s="12"/>
      <c r="QGT76" s="11"/>
      <c r="QGU76" s="12"/>
      <c r="QGV76" s="12"/>
      <c r="QGW76" s="12"/>
      <c r="QGX76" s="12"/>
      <c r="QGY76" s="11"/>
      <c r="QGZ76" s="12"/>
      <c r="QHA76" s="12"/>
      <c r="QHB76" s="12"/>
      <c r="QHC76" s="12"/>
      <c r="QHD76" s="11"/>
      <c r="QHE76" s="12"/>
      <c r="QHF76" s="12"/>
      <c r="QHG76" s="12"/>
      <c r="QHH76" s="12"/>
      <c r="QHI76" s="11"/>
      <c r="QHJ76" s="12"/>
      <c r="QHK76" s="12"/>
      <c r="QHL76" s="12"/>
      <c r="QHM76" s="12"/>
      <c r="QHN76" s="11"/>
      <c r="QHO76" s="12"/>
      <c r="QHP76" s="12"/>
      <c r="QHQ76" s="12"/>
      <c r="QHR76" s="12"/>
      <c r="QHS76" s="11"/>
      <c r="QHT76" s="12"/>
      <c r="QHU76" s="12"/>
      <c r="QHV76" s="12"/>
      <c r="QHW76" s="12"/>
      <c r="QHX76" s="11"/>
      <c r="QHY76" s="12"/>
      <c r="QHZ76" s="12"/>
      <c r="QIA76" s="12"/>
      <c r="QIB76" s="12"/>
      <c r="QIC76" s="11"/>
      <c r="QID76" s="12"/>
      <c r="QIE76" s="12"/>
      <c r="QIF76" s="12"/>
      <c r="QIG76" s="12"/>
      <c r="QIH76" s="11"/>
      <c r="QII76" s="12"/>
      <c r="QIJ76" s="12"/>
      <c r="QIK76" s="12"/>
      <c r="QIL76" s="12"/>
      <c r="QIM76" s="11"/>
      <c r="QIN76" s="12"/>
      <c r="QIO76" s="12"/>
      <c r="QIP76" s="12"/>
      <c r="QIQ76" s="12"/>
      <c r="QIR76" s="11"/>
      <c r="QIS76" s="12"/>
      <c r="QIT76" s="12"/>
      <c r="QIU76" s="12"/>
      <c r="QIV76" s="12"/>
      <c r="QIW76" s="11"/>
      <c r="QIX76" s="12"/>
      <c r="QIY76" s="12"/>
      <c r="QIZ76" s="12"/>
      <c r="QJA76" s="12"/>
      <c r="QJB76" s="11"/>
      <c r="QJC76" s="12"/>
      <c r="QJD76" s="12"/>
      <c r="QJE76" s="12"/>
      <c r="QJF76" s="12"/>
      <c r="QJG76" s="11"/>
      <c r="QJH76" s="12"/>
      <c r="QJI76" s="12"/>
      <c r="QJJ76" s="12"/>
      <c r="QJK76" s="12"/>
      <c r="QJL76" s="11"/>
      <c r="QJM76" s="12"/>
      <c r="QJN76" s="12"/>
      <c r="QJO76" s="12"/>
      <c r="QJP76" s="12"/>
      <c r="QJQ76" s="11"/>
      <c r="QJR76" s="12"/>
      <c r="QJS76" s="12"/>
      <c r="QJT76" s="12"/>
      <c r="QJU76" s="12"/>
      <c r="QJV76" s="11"/>
      <c r="QJW76" s="12"/>
      <c r="QJX76" s="12"/>
      <c r="QJY76" s="12"/>
      <c r="QJZ76" s="12"/>
      <c r="QKA76" s="11"/>
      <c r="QKB76" s="12"/>
      <c r="QKC76" s="12"/>
      <c r="QKD76" s="12"/>
      <c r="QKE76" s="12"/>
      <c r="QKF76" s="11"/>
      <c r="QKG76" s="12"/>
      <c r="QKH76" s="12"/>
      <c r="QKI76" s="12"/>
      <c r="QKJ76" s="12"/>
      <c r="QKK76" s="11"/>
      <c r="QKL76" s="12"/>
      <c r="QKM76" s="12"/>
      <c r="QKN76" s="12"/>
      <c r="QKO76" s="12"/>
      <c r="QKP76" s="11"/>
      <c r="QKQ76" s="12"/>
      <c r="QKR76" s="12"/>
      <c r="QKS76" s="12"/>
      <c r="QKT76" s="12"/>
      <c r="QKU76" s="11"/>
      <c r="QKV76" s="12"/>
      <c r="QKW76" s="12"/>
      <c r="QKX76" s="12"/>
      <c r="QKY76" s="12"/>
      <c r="QKZ76" s="11"/>
      <c r="QLA76" s="12"/>
      <c r="QLB76" s="12"/>
      <c r="QLC76" s="12"/>
      <c r="QLD76" s="12"/>
      <c r="QLE76" s="11"/>
      <c r="QLF76" s="12"/>
      <c r="QLG76" s="12"/>
      <c r="QLH76" s="12"/>
      <c r="QLI76" s="12"/>
      <c r="QLJ76" s="11"/>
      <c r="QLK76" s="12"/>
      <c r="QLL76" s="12"/>
      <c r="QLM76" s="12"/>
      <c r="QLN76" s="12"/>
      <c r="QLO76" s="11"/>
      <c r="QLP76" s="12"/>
      <c r="QLQ76" s="12"/>
      <c r="QLR76" s="12"/>
      <c r="QLS76" s="12"/>
      <c r="QLT76" s="11"/>
      <c r="QLU76" s="12"/>
      <c r="QLV76" s="12"/>
      <c r="QLW76" s="12"/>
      <c r="QLX76" s="12"/>
      <c r="QLY76" s="11"/>
      <c r="QLZ76" s="12"/>
      <c r="QMA76" s="12"/>
      <c r="QMB76" s="12"/>
      <c r="QMC76" s="12"/>
      <c r="QMD76" s="11"/>
      <c r="QME76" s="12"/>
      <c r="QMF76" s="12"/>
      <c r="QMG76" s="12"/>
      <c r="QMH76" s="12"/>
      <c r="QMI76" s="11"/>
      <c r="QMJ76" s="12"/>
      <c r="QMK76" s="12"/>
      <c r="QML76" s="12"/>
      <c r="QMM76" s="12"/>
      <c r="QMN76" s="11"/>
      <c r="QMO76" s="12"/>
      <c r="QMP76" s="12"/>
      <c r="QMQ76" s="12"/>
      <c r="QMR76" s="12"/>
      <c r="QMS76" s="11"/>
      <c r="QMT76" s="12"/>
      <c r="QMU76" s="12"/>
      <c r="QMV76" s="12"/>
      <c r="QMW76" s="12"/>
      <c r="QMX76" s="11"/>
      <c r="QMY76" s="12"/>
      <c r="QMZ76" s="12"/>
      <c r="QNA76" s="12"/>
      <c r="QNB76" s="12"/>
      <c r="QNC76" s="11"/>
      <c r="QND76" s="12"/>
      <c r="QNE76" s="12"/>
      <c r="QNF76" s="12"/>
      <c r="QNG76" s="12"/>
      <c r="QNH76" s="11"/>
      <c r="QNI76" s="12"/>
      <c r="QNJ76" s="12"/>
      <c r="QNK76" s="12"/>
      <c r="QNL76" s="12"/>
      <c r="QNM76" s="11"/>
      <c r="QNN76" s="12"/>
      <c r="QNO76" s="12"/>
      <c r="QNP76" s="12"/>
      <c r="QNQ76" s="12"/>
      <c r="QNR76" s="11"/>
      <c r="QNS76" s="12"/>
      <c r="QNT76" s="12"/>
      <c r="QNU76" s="12"/>
      <c r="QNV76" s="12"/>
      <c r="QNW76" s="11"/>
      <c r="QNX76" s="12"/>
      <c r="QNY76" s="12"/>
      <c r="QNZ76" s="12"/>
      <c r="QOA76" s="12"/>
      <c r="QOB76" s="11"/>
      <c r="QOC76" s="12"/>
      <c r="QOD76" s="12"/>
      <c r="QOE76" s="12"/>
      <c r="QOF76" s="12"/>
      <c r="QOG76" s="11"/>
      <c r="QOH76" s="12"/>
      <c r="QOI76" s="12"/>
      <c r="QOJ76" s="12"/>
      <c r="QOK76" s="12"/>
      <c r="QOL76" s="11"/>
      <c r="QOM76" s="12"/>
      <c r="QON76" s="12"/>
      <c r="QOO76" s="12"/>
      <c r="QOP76" s="12"/>
      <c r="QOQ76" s="11"/>
      <c r="QOR76" s="12"/>
      <c r="QOS76" s="12"/>
      <c r="QOT76" s="12"/>
      <c r="QOU76" s="12"/>
      <c r="QOV76" s="11"/>
      <c r="QOW76" s="12"/>
      <c r="QOX76" s="12"/>
      <c r="QOY76" s="12"/>
      <c r="QOZ76" s="12"/>
      <c r="QPA76" s="11"/>
      <c r="QPB76" s="12"/>
      <c r="QPC76" s="12"/>
      <c r="QPD76" s="12"/>
      <c r="QPE76" s="12"/>
      <c r="QPF76" s="11"/>
      <c r="QPG76" s="12"/>
      <c r="QPH76" s="12"/>
      <c r="QPI76" s="12"/>
      <c r="QPJ76" s="12"/>
      <c r="QPK76" s="11"/>
      <c r="QPL76" s="12"/>
      <c r="QPM76" s="12"/>
      <c r="QPN76" s="12"/>
      <c r="QPO76" s="12"/>
      <c r="QPP76" s="11"/>
      <c r="QPQ76" s="12"/>
      <c r="QPR76" s="12"/>
      <c r="QPS76" s="12"/>
      <c r="QPT76" s="12"/>
      <c r="QPU76" s="11"/>
      <c r="QPV76" s="12"/>
      <c r="QPW76" s="12"/>
      <c r="QPX76" s="12"/>
      <c r="QPY76" s="12"/>
      <c r="QPZ76" s="11"/>
      <c r="QQA76" s="12"/>
      <c r="QQB76" s="12"/>
      <c r="QQC76" s="12"/>
      <c r="QQD76" s="12"/>
      <c r="QQE76" s="11"/>
      <c r="QQF76" s="12"/>
      <c r="QQG76" s="12"/>
      <c r="QQH76" s="12"/>
      <c r="QQI76" s="12"/>
      <c r="QQJ76" s="11"/>
      <c r="QQK76" s="12"/>
      <c r="QQL76" s="12"/>
      <c r="QQM76" s="12"/>
      <c r="QQN76" s="12"/>
      <c r="QQO76" s="11"/>
      <c r="QQP76" s="12"/>
      <c r="QQQ76" s="12"/>
      <c r="QQR76" s="12"/>
      <c r="QQS76" s="12"/>
      <c r="QQT76" s="11"/>
      <c r="QQU76" s="12"/>
      <c r="QQV76" s="12"/>
      <c r="QQW76" s="12"/>
      <c r="QQX76" s="12"/>
      <c r="QQY76" s="11"/>
      <c r="QQZ76" s="12"/>
      <c r="QRA76" s="12"/>
      <c r="QRB76" s="12"/>
      <c r="QRC76" s="12"/>
      <c r="QRD76" s="11"/>
      <c r="QRE76" s="12"/>
      <c r="QRF76" s="12"/>
      <c r="QRG76" s="12"/>
      <c r="QRH76" s="12"/>
      <c r="QRI76" s="11"/>
      <c r="QRJ76" s="12"/>
      <c r="QRK76" s="12"/>
      <c r="QRL76" s="12"/>
      <c r="QRM76" s="12"/>
      <c r="QRN76" s="11"/>
      <c r="QRO76" s="12"/>
      <c r="QRP76" s="12"/>
      <c r="QRQ76" s="12"/>
      <c r="QRR76" s="12"/>
      <c r="QRS76" s="11"/>
      <c r="QRT76" s="12"/>
      <c r="QRU76" s="12"/>
      <c r="QRV76" s="12"/>
      <c r="QRW76" s="12"/>
      <c r="QRX76" s="11"/>
      <c r="QRY76" s="12"/>
      <c r="QRZ76" s="12"/>
      <c r="QSA76" s="12"/>
      <c r="QSB76" s="12"/>
      <c r="QSC76" s="11"/>
      <c r="QSD76" s="12"/>
      <c r="QSE76" s="12"/>
      <c r="QSF76" s="12"/>
      <c r="QSG76" s="12"/>
      <c r="QSH76" s="11"/>
      <c r="QSI76" s="12"/>
      <c r="QSJ76" s="12"/>
      <c r="QSK76" s="12"/>
      <c r="QSL76" s="12"/>
      <c r="QSM76" s="11"/>
      <c r="QSN76" s="12"/>
      <c r="QSO76" s="12"/>
      <c r="QSP76" s="12"/>
      <c r="QSQ76" s="12"/>
      <c r="QSR76" s="11"/>
      <c r="QSS76" s="12"/>
      <c r="QST76" s="12"/>
      <c r="QSU76" s="12"/>
      <c r="QSV76" s="12"/>
      <c r="QSW76" s="11"/>
      <c r="QSX76" s="12"/>
      <c r="QSY76" s="12"/>
      <c r="QSZ76" s="12"/>
      <c r="QTA76" s="12"/>
      <c r="QTB76" s="11"/>
      <c r="QTC76" s="12"/>
      <c r="QTD76" s="12"/>
      <c r="QTE76" s="12"/>
      <c r="QTF76" s="12"/>
      <c r="QTG76" s="11"/>
      <c r="QTH76" s="12"/>
      <c r="QTI76" s="12"/>
      <c r="QTJ76" s="12"/>
      <c r="QTK76" s="12"/>
      <c r="QTL76" s="11"/>
      <c r="QTM76" s="12"/>
      <c r="QTN76" s="12"/>
      <c r="QTO76" s="12"/>
      <c r="QTP76" s="12"/>
      <c r="QTQ76" s="11"/>
      <c r="QTR76" s="12"/>
      <c r="QTS76" s="12"/>
      <c r="QTT76" s="12"/>
      <c r="QTU76" s="12"/>
      <c r="QTV76" s="11"/>
      <c r="QTW76" s="12"/>
      <c r="QTX76" s="12"/>
      <c r="QTY76" s="12"/>
      <c r="QTZ76" s="12"/>
      <c r="QUA76" s="11"/>
      <c r="QUB76" s="12"/>
      <c r="QUC76" s="12"/>
      <c r="QUD76" s="12"/>
      <c r="QUE76" s="12"/>
      <c r="QUF76" s="11"/>
      <c r="QUG76" s="12"/>
      <c r="QUH76" s="12"/>
      <c r="QUI76" s="12"/>
      <c r="QUJ76" s="12"/>
      <c r="QUK76" s="11"/>
      <c r="QUL76" s="12"/>
      <c r="QUM76" s="12"/>
      <c r="QUN76" s="12"/>
      <c r="QUO76" s="12"/>
      <c r="QUP76" s="11"/>
      <c r="QUQ76" s="12"/>
      <c r="QUR76" s="12"/>
      <c r="QUS76" s="12"/>
      <c r="QUT76" s="12"/>
      <c r="QUU76" s="11"/>
      <c r="QUV76" s="12"/>
      <c r="QUW76" s="12"/>
      <c r="QUX76" s="12"/>
      <c r="QUY76" s="12"/>
      <c r="QUZ76" s="11"/>
      <c r="QVA76" s="12"/>
      <c r="QVB76" s="12"/>
      <c r="QVC76" s="12"/>
      <c r="QVD76" s="12"/>
      <c r="QVE76" s="11"/>
      <c r="QVF76" s="12"/>
      <c r="QVG76" s="12"/>
      <c r="QVH76" s="12"/>
      <c r="QVI76" s="12"/>
      <c r="QVJ76" s="11"/>
      <c r="QVK76" s="12"/>
      <c r="QVL76" s="12"/>
      <c r="QVM76" s="12"/>
      <c r="QVN76" s="12"/>
      <c r="QVO76" s="11"/>
      <c r="QVP76" s="12"/>
      <c r="QVQ76" s="12"/>
      <c r="QVR76" s="12"/>
      <c r="QVS76" s="12"/>
      <c r="QVT76" s="11"/>
      <c r="QVU76" s="12"/>
      <c r="QVV76" s="12"/>
      <c r="QVW76" s="12"/>
      <c r="QVX76" s="12"/>
      <c r="QVY76" s="11"/>
      <c r="QVZ76" s="12"/>
      <c r="QWA76" s="12"/>
      <c r="QWB76" s="12"/>
      <c r="QWC76" s="12"/>
      <c r="QWD76" s="11"/>
      <c r="QWE76" s="12"/>
      <c r="QWF76" s="12"/>
      <c r="QWG76" s="12"/>
      <c r="QWH76" s="12"/>
      <c r="QWI76" s="11"/>
      <c r="QWJ76" s="12"/>
      <c r="QWK76" s="12"/>
      <c r="QWL76" s="12"/>
      <c r="QWM76" s="12"/>
      <c r="QWN76" s="11"/>
      <c r="QWO76" s="12"/>
      <c r="QWP76" s="12"/>
      <c r="QWQ76" s="12"/>
      <c r="QWR76" s="12"/>
      <c r="QWS76" s="11"/>
      <c r="QWT76" s="12"/>
      <c r="QWU76" s="12"/>
      <c r="QWV76" s="12"/>
      <c r="QWW76" s="12"/>
      <c r="QWX76" s="11"/>
      <c r="QWY76" s="12"/>
      <c r="QWZ76" s="12"/>
      <c r="QXA76" s="12"/>
      <c r="QXB76" s="12"/>
      <c r="QXC76" s="11"/>
      <c r="QXD76" s="12"/>
      <c r="QXE76" s="12"/>
      <c r="QXF76" s="12"/>
      <c r="QXG76" s="12"/>
      <c r="QXH76" s="11"/>
      <c r="QXI76" s="12"/>
      <c r="QXJ76" s="12"/>
      <c r="QXK76" s="12"/>
      <c r="QXL76" s="12"/>
      <c r="QXM76" s="11"/>
      <c r="QXN76" s="12"/>
      <c r="QXO76" s="12"/>
      <c r="QXP76" s="12"/>
      <c r="QXQ76" s="12"/>
      <c r="QXR76" s="11"/>
      <c r="QXS76" s="12"/>
      <c r="QXT76" s="12"/>
      <c r="QXU76" s="12"/>
      <c r="QXV76" s="12"/>
      <c r="QXW76" s="11"/>
      <c r="QXX76" s="12"/>
      <c r="QXY76" s="12"/>
      <c r="QXZ76" s="12"/>
      <c r="QYA76" s="12"/>
      <c r="QYB76" s="11"/>
      <c r="QYC76" s="12"/>
      <c r="QYD76" s="12"/>
      <c r="QYE76" s="12"/>
      <c r="QYF76" s="12"/>
      <c r="QYG76" s="11"/>
      <c r="QYH76" s="12"/>
      <c r="QYI76" s="12"/>
      <c r="QYJ76" s="12"/>
      <c r="QYK76" s="12"/>
      <c r="QYL76" s="11"/>
      <c r="QYM76" s="12"/>
      <c r="QYN76" s="12"/>
      <c r="QYO76" s="12"/>
      <c r="QYP76" s="12"/>
      <c r="QYQ76" s="11"/>
      <c r="QYR76" s="12"/>
      <c r="QYS76" s="12"/>
      <c r="QYT76" s="12"/>
      <c r="QYU76" s="12"/>
      <c r="QYV76" s="11"/>
      <c r="QYW76" s="12"/>
      <c r="QYX76" s="12"/>
      <c r="QYY76" s="12"/>
      <c r="QYZ76" s="12"/>
      <c r="QZA76" s="11"/>
      <c r="QZB76" s="12"/>
      <c r="QZC76" s="12"/>
      <c r="QZD76" s="12"/>
      <c r="QZE76" s="12"/>
      <c r="QZF76" s="11"/>
      <c r="QZG76" s="12"/>
      <c r="QZH76" s="12"/>
      <c r="QZI76" s="12"/>
      <c r="QZJ76" s="12"/>
      <c r="QZK76" s="11"/>
      <c r="QZL76" s="12"/>
      <c r="QZM76" s="12"/>
      <c r="QZN76" s="12"/>
      <c r="QZO76" s="12"/>
      <c r="QZP76" s="11"/>
      <c r="QZQ76" s="12"/>
      <c r="QZR76" s="12"/>
      <c r="QZS76" s="12"/>
      <c r="QZT76" s="12"/>
      <c r="QZU76" s="11"/>
      <c r="QZV76" s="12"/>
      <c r="QZW76" s="12"/>
      <c r="QZX76" s="12"/>
      <c r="QZY76" s="12"/>
      <c r="QZZ76" s="11"/>
      <c r="RAA76" s="12"/>
      <c r="RAB76" s="12"/>
      <c r="RAC76" s="12"/>
      <c r="RAD76" s="12"/>
      <c r="RAE76" s="11"/>
      <c r="RAF76" s="12"/>
      <c r="RAG76" s="12"/>
      <c r="RAH76" s="12"/>
      <c r="RAI76" s="12"/>
      <c r="RAJ76" s="11"/>
      <c r="RAK76" s="12"/>
      <c r="RAL76" s="12"/>
      <c r="RAM76" s="12"/>
      <c r="RAN76" s="12"/>
      <c r="RAO76" s="11"/>
      <c r="RAP76" s="12"/>
      <c r="RAQ76" s="12"/>
      <c r="RAR76" s="12"/>
      <c r="RAS76" s="12"/>
      <c r="RAT76" s="11"/>
      <c r="RAU76" s="12"/>
      <c r="RAV76" s="12"/>
      <c r="RAW76" s="12"/>
      <c r="RAX76" s="12"/>
      <c r="RAY76" s="11"/>
      <c r="RAZ76" s="12"/>
      <c r="RBA76" s="12"/>
      <c r="RBB76" s="12"/>
      <c r="RBC76" s="12"/>
      <c r="RBD76" s="11"/>
      <c r="RBE76" s="12"/>
      <c r="RBF76" s="12"/>
      <c r="RBG76" s="12"/>
      <c r="RBH76" s="12"/>
      <c r="RBI76" s="11"/>
      <c r="RBJ76" s="12"/>
      <c r="RBK76" s="12"/>
      <c r="RBL76" s="12"/>
      <c r="RBM76" s="12"/>
      <c r="RBN76" s="11"/>
      <c r="RBO76" s="12"/>
      <c r="RBP76" s="12"/>
      <c r="RBQ76" s="12"/>
      <c r="RBR76" s="12"/>
      <c r="RBS76" s="11"/>
      <c r="RBT76" s="12"/>
      <c r="RBU76" s="12"/>
      <c r="RBV76" s="12"/>
      <c r="RBW76" s="12"/>
      <c r="RBX76" s="11"/>
      <c r="RBY76" s="12"/>
      <c r="RBZ76" s="12"/>
      <c r="RCA76" s="12"/>
      <c r="RCB76" s="12"/>
      <c r="RCC76" s="11"/>
      <c r="RCD76" s="12"/>
      <c r="RCE76" s="12"/>
      <c r="RCF76" s="12"/>
      <c r="RCG76" s="12"/>
      <c r="RCH76" s="11"/>
      <c r="RCI76" s="12"/>
      <c r="RCJ76" s="12"/>
      <c r="RCK76" s="12"/>
      <c r="RCL76" s="12"/>
      <c r="RCM76" s="11"/>
      <c r="RCN76" s="12"/>
      <c r="RCO76" s="12"/>
      <c r="RCP76" s="12"/>
      <c r="RCQ76" s="12"/>
      <c r="RCR76" s="11"/>
      <c r="RCS76" s="12"/>
      <c r="RCT76" s="12"/>
      <c r="RCU76" s="12"/>
      <c r="RCV76" s="12"/>
      <c r="RCW76" s="11"/>
      <c r="RCX76" s="12"/>
      <c r="RCY76" s="12"/>
      <c r="RCZ76" s="12"/>
      <c r="RDA76" s="12"/>
      <c r="RDB76" s="11"/>
      <c r="RDC76" s="12"/>
      <c r="RDD76" s="12"/>
      <c r="RDE76" s="12"/>
      <c r="RDF76" s="12"/>
      <c r="RDG76" s="11"/>
      <c r="RDH76" s="12"/>
      <c r="RDI76" s="12"/>
      <c r="RDJ76" s="12"/>
      <c r="RDK76" s="12"/>
      <c r="RDL76" s="11"/>
      <c r="RDM76" s="12"/>
      <c r="RDN76" s="12"/>
      <c r="RDO76" s="12"/>
      <c r="RDP76" s="12"/>
      <c r="RDQ76" s="11"/>
      <c r="RDR76" s="12"/>
      <c r="RDS76" s="12"/>
      <c r="RDT76" s="12"/>
      <c r="RDU76" s="12"/>
      <c r="RDV76" s="11"/>
      <c r="RDW76" s="12"/>
      <c r="RDX76" s="12"/>
      <c r="RDY76" s="12"/>
      <c r="RDZ76" s="12"/>
      <c r="REA76" s="11"/>
      <c r="REB76" s="12"/>
      <c r="REC76" s="12"/>
      <c r="RED76" s="12"/>
      <c r="REE76" s="12"/>
      <c r="REF76" s="11"/>
      <c r="REG76" s="12"/>
      <c r="REH76" s="12"/>
      <c r="REI76" s="12"/>
      <c r="REJ76" s="12"/>
      <c r="REK76" s="11"/>
      <c r="REL76" s="12"/>
      <c r="REM76" s="12"/>
      <c r="REN76" s="12"/>
      <c r="REO76" s="12"/>
      <c r="REP76" s="11"/>
      <c r="REQ76" s="12"/>
      <c r="RER76" s="12"/>
      <c r="RES76" s="12"/>
      <c r="RET76" s="12"/>
      <c r="REU76" s="11"/>
      <c r="REV76" s="12"/>
      <c r="REW76" s="12"/>
      <c r="REX76" s="12"/>
      <c r="REY76" s="12"/>
      <c r="REZ76" s="11"/>
      <c r="RFA76" s="12"/>
      <c r="RFB76" s="12"/>
      <c r="RFC76" s="12"/>
      <c r="RFD76" s="12"/>
      <c r="RFE76" s="11"/>
      <c r="RFF76" s="12"/>
      <c r="RFG76" s="12"/>
      <c r="RFH76" s="12"/>
      <c r="RFI76" s="12"/>
      <c r="RFJ76" s="11"/>
      <c r="RFK76" s="12"/>
      <c r="RFL76" s="12"/>
      <c r="RFM76" s="12"/>
      <c r="RFN76" s="12"/>
      <c r="RFO76" s="11"/>
      <c r="RFP76" s="12"/>
      <c r="RFQ76" s="12"/>
      <c r="RFR76" s="12"/>
      <c r="RFS76" s="12"/>
      <c r="RFT76" s="11"/>
      <c r="RFU76" s="12"/>
      <c r="RFV76" s="12"/>
      <c r="RFW76" s="12"/>
      <c r="RFX76" s="12"/>
      <c r="RFY76" s="11"/>
      <c r="RFZ76" s="12"/>
      <c r="RGA76" s="12"/>
      <c r="RGB76" s="12"/>
      <c r="RGC76" s="12"/>
      <c r="RGD76" s="11"/>
      <c r="RGE76" s="12"/>
      <c r="RGF76" s="12"/>
      <c r="RGG76" s="12"/>
      <c r="RGH76" s="12"/>
      <c r="RGI76" s="11"/>
      <c r="RGJ76" s="12"/>
      <c r="RGK76" s="12"/>
      <c r="RGL76" s="12"/>
      <c r="RGM76" s="12"/>
      <c r="RGN76" s="11"/>
      <c r="RGO76" s="12"/>
      <c r="RGP76" s="12"/>
      <c r="RGQ76" s="12"/>
      <c r="RGR76" s="12"/>
      <c r="RGS76" s="11"/>
      <c r="RGT76" s="12"/>
      <c r="RGU76" s="12"/>
      <c r="RGV76" s="12"/>
      <c r="RGW76" s="12"/>
      <c r="RGX76" s="11"/>
      <c r="RGY76" s="12"/>
      <c r="RGZ76" s="12"/>
      <c r="RHA76" s="12"/>
      <c r="RHB76" s="12"/>
      <c r="RHC76" s="11"/>
      <c r="RHD76" s="12"/>
      <c r="RHE76" s="12"/>
      <c r="RHF76" s="12"/>
      <c r="RHG76" s="12"/>
      <c r="RHH76" s="11"/>
      <c r="RHI76" s="12"/>
      <c r="RHJ76" s="12"/>
      <c r="RHK76" s="12"/>
      <c r="RHL76" s="12"/>
      <c r="RHM76" s="11"/>
      <c r="RHN76" s="12"/>
      <c r="RHO76" s="12"/>
      <c r="RHP76" s="12"/>
      <c r="RHQ76" s="12"/>
      <c r="RHR76" s="11"/>
      <c r="RHS76" s="12"/>
      <c r="RHT76" s="12"/>
      <c r="RHU76" s="12"/>
      <c r="RHV76" s="12"/>
      <c r="RHW76" s="11"/>
      <c r="RHX76" s="12"/>
      <c r="RHY76" s="12"/>
      <c r="RHZ76" s="12"/>
      <c r="RIA76" s="12"/>
      <c r="RIB76" s="11"/>
      <c r="RIC76" s="12"/>
      <c r="RID76" s="12"/>
      <c r="RIE76" s="12"/>
      <c r="RIF76" s="12"/>
      <c r="RIG76" s="11"/>
      <c r="RIH76" s="12"/>
      <c r="RII76" s="12"/>
      <c r="RIJ76" s="12"/>
      <c r="RIK76" s="12"/>
      <c r="RIL76" s="11"/>
      <c r="RIM76" s="12"/>
      <c r="RIN76" s="12"/>
      <c r="RIO76" s="12"/>
      <c r="RIP76" s="12"/>
      <c r="RIQ76" s="11"/>
      <c r="RIR76" s="12"/>
      <c r="RIS76" s="12"/>
      <c r="RIT76" s="12"/>
      <c r="RIU76" s="12"/>
      <c r="RIV76" s="11"/>
      <c r="RIW76" s="12"/>
      <c r="RIX76" s="12"/>
      <c r="RIY76" s="12"/>
      <c r="RIZ76" s="12"/>
      <c r="RJA76" s="11"/>
      <c r="RJB76" s="12"/>
      <c r="RJC76" s="12"/>
      <c r="RJD76" s="12"/>
      <c r="RJE76" s="12"/>
      <c r="RJF76" s="11"/>
      <c r="RJG76" s="12"/>
      <c r="RJH76" s="12"/>
      <c r="RJI76" s="12"/>
      <c r="RJJ76" s="12"/>
      <c r="RJK76" s="11"/>
      <c r="RJL76" s="12"/>
      <c r="RJM76" s="12"/>
      <c r="RJN76" s="12"/>
      <c r="RJO76" s="12"/>
      <c r="RJP76" s="11"/>
      <c r="RJQ76" s="12"/>
      <c r="RJR76" s="12"/>
      <c r="RJS76" s="12"/>
      <c r="RJT76" s="12"/>
      <c r="RJU76" s="11"/>
      <c r="RJV76" s="12"/>
      <c r="RJW76" s="12"/>
      <c r="RJX76" s="12"/>
      <c r="RJY76" s="12"/>
      <c r="RJZ76" s="11"/>
      <c r="RKA76" s="12"/>
      <c r="RKB76" s="12"/>
      <c r="RKC76" s="12"/>
      <c r="RKD76" s="12"/>
      <c r="RKE76" s="11"/>
      <c r="RKF76" s="12"/>
      <c r="RKG76" s="12"/>
      <c r="RKH76" s="12"/>
      <c r="RKI76" s="12"/>
      <c r="RKJ76" s="11"/>
      <c r="RKK76" s="12"/>
      <c r="RKL76" s="12"/>
      <c r="RKM76" s="12"/>
      <c r="RKN76" s="12"/>
      <c r="RKO76" s="11"/>
      <c r="RKP76" s="12"/>
      <c r="RKQ76" s="12"/>
      <c r="RKR76" s="12"/>
      <c r="RKS76" s="12"/>
      <c r="RKT76" s="11"/>
      <c r="RKU76" s="12"/>
      <c r="RKV76" s="12"/>
      <c r="RKW76" s="12"/>
      <c r="RKX76" s="12"/>
      <c r="RKY76" s="11"/>
      <c r="RKZ76" s="12"/>
      <c r="RLA76" s="12"/>
      <c r="RLB76" s="12"/>
      <c r="RLC76" s="12"/>
      <c r="RLD76" s="11"/>
      <c r="RLE76" s="12"/>
      <c r="RLF76" s="12"/>
      <c r="RLG76" s="12"/>
      <c r="RLH76" s="12"/>
      <c r="RLI76" s="11"/>
      <c r="RLJ76" s="12"/>
      <c r="RLK76" s="12"/>
      <c r="RLL76" s="12"/>
      <c r="RLM76" s="12"/>
      <c r="RLN76" s="11"/>
      <c r="RLO76" s="12"/>
      <c r="RLP76" s="12"/>
      <c r="RLQ76" s="12"/>
      <c r="RLR76" s="12"/>
      <c r="RLS76" s="11"/>
      <c r="RLT76" s="12"/>
      <c r="RLU76" s="12"/>
      <c r="RLV76" s="12"/>
      <c r="RLW76" s="12"/>
      <c r="RLX76" s="11"/>
      <c r="RLY76" s="12"/>
      <c r="RLZ76" s="12"/>
      <c r="RMA76" s="12"/>
      <c r="RMB76" s="12"/>
      <c r="RMC76" s="11"/>
      <c r="RMD76" s="12"/>
      <c r="RME76" s="12"/>
      <c r="RMF76" s="12"/>
      <c r="RMG76" s="12"/>
      <c r="RMH76" s="11"/>
      <c r="RMI76" s="12"/>
      <c r="RMJ76" s="12"/>
      <c r="RMK76" s="12"/>
      <c r="RML76" s="12"/>
      <c r="RMM76" s="11"/>
      <c r="RMN76" s="12"/>
      <c r="RMO76" s="12"/>
      <c r="RMP76" s="12"/>
      <c r="RMQ76" s="12"/>
      <c r="RMR76" s="11"/>
      <c r="RMS76" s="12"/>
      <c r="RMT76" s="12"/>
      <c r="RMU76" s="12"/>
      <c r="RMV76" s="12"/>
      <c r="RMW76" s="11"/>
      <c r="RMX76" s="12"/>
      <c r="RMY76" s="12"/>
      <c r="RMZ76" s="12"/>
      <c r="RNA76" s="12"/>
      <c r="RNB76" s="11"/>
      <c r="RNC76" s="12"/>
      <c r="RND76" s="12"/>
      <c r="RNE76" s="12"/>
      <c r="RNF76" s="12"/>
      <c r="RNG76" s="11"/>
      <c r="RNH76" s="12"/>
      <c r="RNI76" s="12"/>
      <c r="RNJ76" s="12"/>
      <c r="RNK76" s="12"/>
      <c r="RNL76" s="11"/>
      <c r="RNM76" s="12"/>
      <c r="RNN76" s="12"/>
      <c r="RNO76" s="12"/>
      <c r="RNP76" s="12"/>
      <c r="RNQ76" s="11"/>
      <c r="RNR76" s="12"/>
      <c r="RNS76" s="12"/>
      <c r="RNT76" s="12"/>
      <c r="RNU76" s="12"/>
      <c r="RNV76" s="11"/>
      <c r="RNW76" s="12"/>
      <c r="RNX76" s="12"/>
      <c r="RNY76" s="12"/>
      <c r="RNZ76" s="12"/>
      <c r="ROA76" s="11"/>
      <c r="ROB76" s="12"/>
      <c r="ROC76" s="12"/>
      <c r="ROD76" s="12"/>
      <c r="ROE76" s="12"/>
      <c r="ROF76" s="11"/>
      <c r="ROG76" s="12"/>
      <c r="ROH76" s="12"/>
      <c r="ROI76" s="12"/>
      <c r="ROJ76" s="12"/>
      <c r="ROK76" s="11"/>
      <c r="ROL76" s="12"/>
      <c r="ROM76" s="12"/>
      <c r="RON76" s="12"/>
      <c r="ROO76" s="12"/>
      <c r="ROP76" s="11"/>
      <c r="ROQ76" s="12"/>
      <c r="ROR76" s="12"/>
      <c r="ROS76" s="12"/>
      <c r="ROT76" s="12"/>
      <c r="ROU76" s="11"/>
      <c r="ROV76" s="12"/>
      <c r="ROW76" s="12"/>
      <c r="ROX76" s="12"/>
      <c r="ROY76" s="12"/>
      <c r="ROZ76" s="11"/>
      <c r="RPA76" s="12"/>
      <c r="RPB76" s="12"/>
      <c r="RPC76" s="12"/>
      <c r="RPD76" s="12"/>
      <c r="RPE76" s="11"/>
      <c r="RPF76" s="12"/>
      <c r="RPG76" s="12"/>
      <c r="RPH76" s="12"/>
      <c r="RPI76" s="12"/>
      <c r="RPJ76" s="11"/>
      <c r="RPK76" s="12"/>
      <c r="RPL76" s="12"/>
      <c r="RPM76" s="12"/>
      <c r="RPN76" s="12"/>
      <c r="RPO76" s="11"/>
      <c r="RPP76" s="12"/>
      <c r="RPQ76" s="12"/>
      <c r="RPR76" s="12"/>
      <c r="RPS76" s="12"/>
      <c r="RPT76" s="11"/>
      <c r="RPU76" s="12"/>
      <c r="RPV76" s="12"/>
      <c r="RPW76" s="12"/>
      <c r="RPX76" s="12"/>
      <c r="RPY76" s="11"/>
      <c r="RPZ76" s="12"/>
      <c r="RQA76" s="12"/>
      <c r="RQB76" s="12"/>
      <c r="RQC76" s="12"/>
      <c r="RQD76" s="11"/>
      <c r="RQE76" s="12"/>
      <c r="RQF76" s="12"/>
      <c r="RQG76" s="12"/>
      <c r="RQH76" s="12"/>
      <c r="RQI76" s="11"/>
      <c r="RQJ76" s="12"/>
      <c r="RQK76" s="12"/>
      <c r="RQL76" s="12"/>
      <c r="RQM76" s="12"/>
      <c r="RQN76" s="11"/>
      <c r="RQO76" s="12"/>
      <c r="RQP76" s="12"/>
      <c r="RQQ76" s="12"/>
      <c r="RQR76" s="12"/>
      <c r="RQS76" s="11"/>
      <c r="RQT76" s="12"/>
      <c r="RQU76" s="12"/>
      <c r="RQV76" s="12"/>
      <c r="RQW76" s="12"/>
      <c r="RQX76" s="11"/>
      <c r="RQY76" s="12"/>
      <c r="RQZ76" s="12"/>
      <c r="RRA76" s="12"/>
      <c r="RRB76" s="12"/>
      <c r="RRC76" s="11"/>
      <c r="RRD76" s="12"/>
      <c r="RRE76" s="12"/>
      <c r="RRF76" s="12"/>
      <c r="RRG76" s="12"/>
      <c r="RRH76" s="11"/>
      <c r="RRI76" s="12"/>
      <c r="RRJ76" s="12"/>
      <c r="RRK76" s="12"/>
      <c r="RRL76" s="12"/>
      <c r="RRM76" s="11"/>
      <c r="RRN76" s="12"/>
      <c r="RRO76" s="12"/>
      <c r="RRP76" s="12"/>
      <c r="RRQ76" s="12"/>
      <c r="RRR76" s="11"/>
      <c r="RRS76" s="12"/>
      <c r="RRT76" s="12"/>
      <c r="RRU76" s="12"/>
      <c r="RRV76" s="12"/>
      <c r="RRW76" s="11"/>
      <c r="RRX76" s="12"/>
      <c r="RRY76" s="12"/>
      <c r="RRZ76" s="12"/>
      <c r="RSA76" s="12"/>
      <c r="RSB76" s="11"/>
      <c r="RSC76" s="12"/>
      <c r="RSD76" s="12"/>
      <c r="RSE76" s="12"/>
      <c r="RSF76" s="12"/>
      <c r="RSG76" s="11"/>
      <c r="RSH76" s="12"/>
      <c r="RSI76" s="12"/>
      <c r="RSJ76" s="12"/>
      <c r="RSK76" s="12"/>
      <c r="RSL76" s="11"/>
      <c r="RSM76" s="12"/>
      <c r="RSN76" s="12"/>
      <c r="RSO76" s="12"/>
      <c r="RSP76" s="12"/>
      <c r="RSQ76" s="11"/>
      <c r="RSR76" s="12"/>
      <c r="RSS76" s="12"/>
      <c r="RST76" s="12"/>
      <c r="RSU76" s="12"/>
      <c r="RSV76" s="11"/>
      <c r="RSW76" s="12"/>
      <c r="RSX76" s="12"/>
      <c r="RSY76" s="12"/>
      <c r="RSZ76" s="12"/>
      <c r="RTA76" s="11"/>
      <c r="RTB76" s="12"/>
      <c r="RTC76" s="12"/>
      <c r="RTD76" s="12"/>
      <c r="RTE76" s="12"/>
      <c r="RTF76" s="11"/>
      <c r="RTG76" s="12"/>
      <c r="RTH76" s="12"/>
      <c r="RTI76" s="12"/>
      <c r="RTJ76" s="12"/>
      <c r="RTK76" s="11"/>
      <c r="RTL76" s="12"/>
      <c r="RTM76" s="12"/>
      <c r="RTN76" s="12"/>
      <c r="RTO76" s="12"/>
      <c r="RTP76" s="11"/>
      <c r="RTQ76" s="12"/>
      <c r="RTR76" s="12"/>
      <c r="RTS76" s="12"/>
      <c r="RTT76" s="12"/>
      <c r="RTU76" s="11"/>
      <c r="RTV76" s="12"/>
      <c r="RTW76" s="12"/>
      <c r="RTX76" s="12"/>
      <c r="RTY76" s="12"/>
      <c r="RTZ76" s="11"/>
      <c r="RUA76" s="12"/>
      <c r="RUB76" s="12"/>
      <c r="RUC76" s="12"/>
      <c r="RUD76" s="12"/>
      <c r="RUE76" s="11"/>
      <c r="RUF76" s="12"/>
      <c r="RUG76" s="12"/>
      <c r="RUH76" s="12"/>
      <c r="RUI76" s="12"/>
      <c r="RUJ76" s="11"/>
      <c r="RUK76" s="12"/>
      <c r="RUL76" s="12"/>
      <c r="RUM76" s="12"/>
      <c r="RUN76" s="12"/>
      <c r="RUO76" s="11"/>
      <c r="RUP76" s="12"/>
      <c r="RUQ76" s="12"/>
      <c r="RUR76" s="12"/>
      <c r="RUS76" s="12"/>
      <c r="RUT76" s="11"/>
      <c r="RUU76" s="12"/>
      <c r="RUV76" s="12"/>
      <c r="RUW76" s="12"/>
      <c r="RUX76" s="12"/>
      <c r="RUY76" s="11"/>
      <c r="RUZ76" s="12"/>
      <c r="RVA76" s="12"/>
      <c r="RVB76" s="12"/>
      <c r="RVC76" s="12"/>
      <c r="RVD76" s="11"/>
      <c r="RVE76" s="12"/>
      <c r="RVF76" s="12"/>
      <c r="RVG76" s="12"/>
      <c r="RVH76" s="12"/>
      <c r="RVI76" s="11"/>
      <c r="RVJ76" s="12"/>
      <c r="RVK76" s="12"/>
      <c r="RVL76" s="12"/>
      <c r="RVM76" s="12"/>
      <c r="RVN76" s="11"/>
      <c r="RVO76" s="12"/>
      <c r="RVP76" s="12"/>
      <c r="RVQ76" s="12"/>
      <c r="RVR76" s="12"/>
      <c r="RVS76" s="11"/>
      <c r="RVT76" s="12"/>
      <c r="RVU76" s="12"/>
      <c r="RVV76" s="12"/>
      <c r="RVW76" s="12"/>
      <c r="RVX76" s="11"/>
      <c r="RVY76" s="12"/>
      <c r="RVZ76" s="12"/>
      <c r="RWA76" s="12"/>
      <c r="RWB76" s="12"/>
      <c r="RWC76" s="11"/>
      <c r="RWD76" s="12"/>
      <c r="RWE76" s="12"/>
      <c r="RWF76" s="12"/>
      <c r="RWG76" s="12"/>
      <c r="RWH76" s="11"/>
      <c r="RWI76" s="12"/>
      <c r="RWJ76" s="12"/>
      <c r="RWK76" s="12"/>
      <c r="RWL76" s="12"/>
      <c r="RWM76" s="11"/>
      <c r="RWN76" s="12"/>
      <c r="RWO76" s="12"/>
      <c r="RWP76" s="12"/>
      <c r="RWQ76" s="12"/>
      <c r="RWR76" s="11"/>
      <c r="RWS76" s="12"/>
      <c r="RWT76" s="12"/>
      <c r="RWU76" s="12"/>
      <c r="RWV76" s="12"/>
      <c r="RWW76" s="11"/>
      <c r="RWX76" s="12"/>
      <c r="RWY76" s="12"/>
      <c r="RWZ76" s="12"/>
      <c r="RXA76" s="12"/>
      <c r="RXB76" s="11"/>
      <c r="RXC76" s="12"/>
      <c r="RXD76" s="12"/>
      <c r="RXE76" s="12"/>
      <c r="RXF76" s="12"/>
      <c r="RXG76" s="11"/>
      <c r="RXH76" s="12"/>
      <c r="RXI76" s="12"/>
      <c r="RXJ76" s="12"/>
      <c r="RXK76" s="12"/>
      <c r="RXL76" s="11"/>
      <c r="RXM76" s="12"/>
      <c r="RXN76" s="12"/>
      <c r="RXO76" s="12"/>
      <c r="RXP76" s="12"/>
      <c r="RXQ76" s="11"/>
      <c r="RXR76" s="12"/>
      <c r="RXS76" s="12"/>
      <c r="RXT76" s="12"/>
      <c r="RXU76" s="12"/>
      <c r="RXV76" s="11"/>
      <c r="RXW76" s="12"/>
      <c r="RXX76" s="12"/>
      <c r="RXY76" s="12"/>
      <c r="RXZ76" s="12"/>
      <c r="RYA76" s="11"/>
      <c r="RYB76" s="12"/>
      <c r="RYC76" s="12"/>
      <c r="RYD76" s="12"/>
      <c r="RYE76" s="12"/>
      <c r="RYF76" s="11"/>
      <c r="RYG76" s="12"/>
      <c r="RYH76" s="12"/>
      <c r="RYI76" s="12"/>
      <c r="RYJ76" s="12"/>
      <c r="RYK76" s="11"/>
      <c r="RYL76" s="12"/>
      <c r="RYM76" s="12"/>
      <c r="RYN76" s="12"/>
      <c r="RYO76" s="12"/>
      <c r="RYP76" s="11"/>
      <c r="RYQ76" s="12"/>
      <c r="RYR76" s="12"/>
      <c r="RYS76" s="12"/>
      <c r="RYT76" s="12"/>
      <c r="RYU76" s="11"/>
      <c r="RYV76" s="12"/>
      <c r="RYW76" s="12"/>
      <c r="RYX76" s="12"/>
      <c r="RYY76" s="12"/>
      <c r="RYZ76" s="11"/>
      <c r="RZA76" s="12"/>
      <c r="RZB76" s="12"/>
      <c r="RZC76" s="12"/>
      <c r="RZD76" s="12"/>
      <c r="RZE76" s="11"/>
      <c r="RZF76" s="12"/>
      <c r="RZG76" s="12"/>
      <c r="RZH76" s="12"/>
      <c r="RZI76" s="12"/>
      <c r="RZJ76" s="11"/>
      <c r="RZK76" s="12"/>
      <c r="RZL76" s="12"/>
      <c r="RZM76" s="12"/>
      <c r="RZN76" s="12"/>
      <c r="RZO76" s="11"/>
      <c r="RZP76" s="12"/>
      <c r="RZQ76" s="12"/>
      <c r="RZR76" s="12"/>
      <c r="RZS76" s="12"/>
      <c r="RZT76" s="11"/>
      <c r="RZU76" s="12"/>
      <c r="RZV76" s="12"/>
      <c r="RZW76" s="12"/>
      <c r="RZX76" s="12"/>
      <c r="RZY76" s="11"/>
      <c r="RZZ76" s="12"/>
      <c r="SAA76" s="12"/>
      <c r="SAB76" s="12"/>
      <c r="SAC76" s="12"/>
      <c r="SAD76" s="11"/>
      <c r="SAE76" s="12"/>
      <c r="SAF76" s="12"/>
      <c r="SAG76" s="12"/>
      <c r="SAH76" s="12"/>
      <c r="SAI76" s="11"/>
      <c r="SAJ76" s="12"/>
      <c r="SAK76" s="12"/>
      <c r="SAL76" s="12"/>
      <c r="SAM76" s="12"/>
      <c r="SAN76" s="11"/>
      <c r="SAO76" s="12"/>
      <c r="SAP76" s="12"/>
      <c r="SAQ76" s="12"/>
      <c r="SAR76" s="12"/>
      <c r="SAS76" s="11"/>
      <c r="SAT76" s="12"/>
      <c r="SAU76" s="12"/>
      <c r="SAV76" s="12"/>
      <c r="SAW76" s="12"/>
      <c r="SAX76" s="11"/>
      <c r="SAY76" s="12"/>
      <c r="SAZ76" s="12"/>
      <c r="SBA76" s="12"/>
      <c r="SBB76" s="12"/>
      <c r="SBC76" s="11"/>
      <c r="SBD76" s="12"/>
      <c r="SBE76" s="12"/>
      <c r="SBF76" s="12"/>
      <c r="SBG76" s="12"/>
      <c r="SBH76" s="11"/>
      <c r="SBI76" s="12"/>
      <c r="SBJ76" s="12"/>
      <c r="SBK76" s="12"/>
      <c r="SBL76" s="12"/>
      <c r="SBM76" s="11"/>
      <c r="SBN76" s="12"/>
      <c r="SBO76" s="12"/>
      <c r="SBP76" s="12"/>
      <c r="SBQ76" s="12"/>
      <c r="SBR76" s="11"/>
      <c r="SBS76" s="12"/>
      <c r="SBT76" s="12"/>
      <c r="SBU76" s="12"/>
      <c r="SBV76" s="12"/>
      <c r="SBW76" s="11"/>
      <c r="SBX76" s="12"/>
      <c r="SBY76" s="12"/>
      <c r="SBZ76" s="12"/>
      <c r="SCA76" s="12"/>
      <c r="SCB76" s="11"/>
      <c r="SCC76" s="12"/>
      <c r="SCD76" s="12"/>
      <c r="SCE76" s="12"/>
      <c r="SCF76" s="12"/>
      <c r="SCG76" s="11"/>
      <c r="SCH76" s="12"/>
      <c r="SCI76" s="12"/>
      <c r="SCJ76" s="12"/>
      <c r="SCK76" s="12"/>
      <c r="SCL76" s="11"/>
      <c r="SCM76" s="12"/>
      <c r="SCN76" s="12"/>
      <c r="SCO76" s="12"/>
      <c r="SCP76" s="12"/>
      <c r="SCQ76" s="11"/>
      <c r="SCR76" s="12"/>
      <c r="SCS76" s="12"/>
      <c r="SCT76" s="12"/>
      <c r="SCU76" s="12"/>
      <c r="SCV76" s="11"/>
      <c r="SCW76" s="12"/>
      <c r="SCX76" s="12"/>
      <c r="SCY76" s="12"/>
      <c r="SCZ76" s="12"/>
      <c r="SDA76" s="11"/>
      <c r="SDB76" s="12"/>
      <c r="SDC76" s="12"/>
      <c r="SDD76" s="12"/>
      <c r="SDE76" s="12"/>
      <c r="SDF76" s="11"/>
      <c r="SDG76" s="12"/>
      <c r="SDH76" s="12"/>
      <c r="SDI76" s="12"/>
      <c r="SDJ76" s="12"/>
      <c r="SDK76" s="11"/>
      <c r="SDL76" s="12"/>
      <c r="SDM76" s="12"/>
      <c r="SDN76" s="12"/>
      <c r="SDO76" s="12"/>
      <c r="SDP76" s="11"/>
      <c r="SDQ76" s="12"/>
      <c r="SDR76" s="12"/>
      <c r="SDS76" s="12"/>
      <c r="SDT76" s="12"/>
      <c r="SDU76" s="11"/>
      <c r="SDV76" s="12"/>
      <c r="SDW76" s="12"/>
      <c r="SDX76" s="12"/>
      <c r="SDY76" s="12"/>
      <c r="SDZ76" s="11"/>
      <c r="SEA76" s="12"/>
      <c r="SEB76" s="12"/>
      <c r="SEC76" s="12"/>
      <c r="SED76" s="12"/>
      <c r="SEE76" s="11"/>
      <c r="SEF76" s="12"/>
      <c r="SEG76" s="12"/>
      <c r="SEH76" s="12"/>
      <c r="SEI76" s="12"/>
      <c r="SEJ76" s="11"/>
      <c r="SEK76" s="12"/>
      <c r="SEL76" s="12"/>
      <c r="SEM76" s="12"/>
      <c r="SEN76" s="12"/>
      <c r="SEO76" s="11"/>
      <c r="SEP76" s="12"/>
      <c r="SEQ76" s="12"/>
      <c r="SER76" s="12"/>
      <c r="SES76" s="12"/>
      <c r="SET76" s="11"/>
      <c r="SEU76" s="12"/>
      <c r="SEV76" s="12"/>
      <c r="SEW76" s="12"/>
      <c r="SEX76" s="12"/>
      <c r="SEY76" s="11"/>
      <c r="SEZ76" s="12"/>
      <c r="SFA76" s="12"/>
      <c r="SFB76" s="12"/>
      <c r="SFC76" s="12"/>
      <c r="SFD76" s="11"/>
      <c r="SFE76" s="12"/>
      <c r="SFF76" s="12"/>
      <c r="SFG76" s="12"/>
      <c r="SFH76" s="12"/>
      <c r="SFI76" s="11"/>
      <c r="SFJ76" s="12"/>
      <c r="SFK76" s="12"/>
      <c r="SFL76" s="12"/>
      <c r="SFM76" s="12"/>
      <c r="SFN76" s="11"/>
      <c r="SFO76" s="12"/>
      <c r="SFP76" s="12"/>
      <c r="SFQ76" s="12"/>
      <c r="SFR76" s="12"/>
      <c r="SFS76" s="11"/>
      <c r="SFT76" s="12"/>
      <c r="SFU76" s="12"/>
      <c r="SFV76" s="12"/>
      <c r="SFW76" s="12"/>
      <c r="SFX76" s="11"/>
      <c r="SFY76" s="12"/>
      <c r="SFZ76" s="12"/>
      <c r="SGA76" s="12"/>
      <c r="SGB76" s="12"/>
      <c r="SGC76" s="11"/>
      <c r="SGD76" s="12"/>
      <c r="SGE76" s="12"/>
      <c r="SGF76" s="12"/>
      <c r="SGG76" s="12"/>
      <c r="SGH76" s="11"/>
      <c r="SGI76" s="12"/>
      <c r="SGJ76" s="12"/>
      <c r="SGK76" s="12"/>
      <c r="SGL76" s="12"/>
      <c r="SGM76" s="11"/>
      <c r="SGN76" s="12"/>
      <c r="SGO76" s="12"/>
      <c r="SGP76" s="12"/>
      <c r="SGQ76" s="12"/>
      <c r="SGR76" s="11"/>
      <c r="SGS76" s="12"/>
      <c r="SGT76" s="12"/>
      <c r="SGU76" s="12"/>
      <c r="SGV76" s="12"/>
      <c r="SGW76" s="11"/>
      <c r="SGX76" s="12"/>
      <c r="SGY76" s="12"/>
      <c r="SGZ76" s="12"/>
      <c r="SHA76" s="12"/>
      <c r="SHB76" s="11"/>
      <c r="SHC76" s="12"/>
      <c r="SHD76" s="12"/>
      <c r="SHE76" s="12"/>
      <c r="SHF76" s="12"/>
      <c r="SHG76" s="11"/>
      <c r="SHH76" s="12"/>
      <c r="SHI76" s="12"/>
      <c r="SHJ76" s="12"/>
      <c r="SHK76" s="12"/>
      <c r="SHL76" s="11"/>
      <c r="SHM76" s="12"/>
      <c r="SHN76" s="12"/>
      <c r="SHO76" s="12"/>
      <c r="SHP76" s="12"/>
      <c r="SHQ76" s="11"/>
      <c r="SHR76" s="12"/>
      <c r="SHS76" s="12"/>
      <c r="SHT76" s="12"/>
      <c r="SHU76" s="12"/>
      <c r="SHV76" s="11"/>
      <c r="SHW76" s="12"/>
      <c r="SHX76" s="12"/>
      <c r="SHY76" s="12"/>
      <c r="SHZ76" s="12"/>
      <c r="SIA76" s="11"/>
      <c r="SIB76" s="12"/>
      <c r="SIC76" s="12"/>
      <c r="SID76" s="12"/>
      <c r="SIE76" s="12"/>
      <c r="SIF76" s="11"/>
      <c r="SIG76" s="12"/>
      <c r="SIH76" s="12"/>
      <c r="SII76" s="12"/>
      <c r="SIJ76" s="12"/>
      <c r="SIK76" s="11"/>
      <c r="SIL76" s="12"/>
      <c r="SIM76" s="12"/>
      <c r="SIN76" s="12"/>
      <c r="SIO76" s="12"/>
      <c r="SIP76" s="11"/>
      <c r="SIQ76" s="12"/>
      <c r="SIR76" s="12"/>
      <c r="SIS76" s="12"/>
      <c r="SIT76" s="12"/>
      <c r="SIU76" s="11"/>
      <c r="SIV76" s="12"/>
      <c r="SIW76" s="12"/>
      <c r="SIX76" s="12"/>
      <c r="SIY76" s="12"/>
      <c r="SIZ76" s="11"/>
      <c r="SJA76" s="12"/>
      <c r="SJB76" s="12"/>
      <c r="SJC76" s="12"/>
      <c r="SJD76" s="12"/>
      <c r="SJE76" s="11"/>
      <c r="SJF76" s="12"/>
      <c r="SJG76" s="12"/>
      <c r="SJH76" s="12"/>
      <c r="SJI76" s="12"/>
      <c r="SJJ76" s="11"/>
      <c r="SJK76" s="12"/>
      <c r="SJL76" s="12"/>
      <c r="SJM76" s="12"/>
      <c r="SJN76" s="12"/>
      <c r="SJO76" s="11"/>
      <c r="SJP76" s="12"/>
      <c r="SJQ76" s="12"/>
      <c r="SJR76" s="12"/>
      <c r="SJS76" s="12"/>
      <c r="SJT76" s="11"/>
      <c r="SJU76" s="12"/>
      <c r="SJV76" s="12"/>
      <c r="SJW76" s="12"/>
      <c r="SJX76" s="12"/>
      <c r="SJY76" s="11"/>
      <c r="SJZ76" s="12"/>
      <c r="SKA76" s="12"/>
      <c r="SKB76" s="12"/>
      <c r="SKC76" s="12"/>
      <c r="SKD76" s="11"/>
      <c r="SKE76" s="12"/>
      <c r="SKF76" s="12"/>
      <c r="SKG76" s="12"/>
      <c r="SKH76" s="12"/>
      <c r="SKI76" s="11"/>
      <c r="SKJ76" s="12"/>
      <c r="SKK76" s="12"/>
      <c r="SKL76" s="12"/>
      <c r="SKM76" s="12"/>
      <c r="SKN76" s="11"/>
      <c r="SKO76" s="12"/>
      <c r="SKP76" s="12"/>
      <c r="SKQ76" s="12"/>
      <c r="SKR76" s="12"/>
      <c r="SKS76" s="11"/>
      <c r="SKT76" s="12"/>
      <c r="SKU76" s="12"/>
      <c r="SKV76" s="12"/>
      <c r="SKW76" s="12"/>
      <c r="SKX76" s="11"/>
      <c r="SKY76" s="12"/>
      <c r="SKZ76" s="12"/>
      <c r="SLA76" s="12"/>
      <c r="SLB76" s="12"/>
      <c r="SLC76" s="11"/>
      <c r="SLD76" s="12"/>
      <c r="SLE76" s="12"/>
      <c r="SLF76" s="12"/>
      <c r="SLG76" s="12"/>
      <c r="SLH76" s="11"/>
      <c r="SLI76" s="12"/>
      <c r="SLJ76" s="12"/>
      <c r="SLK76" s="12"/>
      <c r="SLL76" s="12"/>
      <c r="SLM76" s="11"/>
      <c r="SLN76" s="12"/>
      <c r="SLO76" s="12"/>
      <c r="SLP76" s="12"/>
      <c r="SLQ76" s="12"/>
      <c r="SLR76" s="11"/>
      <c r="SLS76" s="12"/>
      <c r="SLT76" s="12"/>
      <c r="SLU76" s="12"/>
      <c r="SLV76" s="12"/>
      <c r="SLW76" s="11"/>
      <c r="SLX76" s="12"/>
      <c r="SLY76" s="12"/>
      <c r="SLZ76" s="12"/>
      <c r="SMA76" s="12"/>
      <c r="SMB76" s="11"/>
      <c r="SMC76" s="12"/>
      <c r="SMD76" s="12"/>
      <c r="SME76" s="12"/>
      <c r="SMF76" s="12"/>
      <c r="SMG76" s="11"/>
      <c r="SMH76" s="12"/>
      <c r="SMI76" s="12"/>
      <c r="SMJ76" s="12"/>
      <c r="SMK76" s="12"/>
      <c r="SML76" s="11"/>
      <c r="SMM76" s="12"/>
      <c r="SMN76" s="12"/>
      <c r="SMO76" s="12"/>
      <c r="SMP76" s="12"/>
      <c r="SMQ76" s="11"/>
      <c r="SMR76" s="12"/>
      <c r="SMS76" s="12"/>
      <c r="SMT76" s="12"/>
      <c r="SMU76" s="12"/>
      <c r="SMV76" s="11"/>
      <c r="SMW76" s="12"/>
      <c r="SMX76" s="12"/>
      <c r="SMY76" s="12"/>
      <c r="SMZ76" s="12"/>
      <c r="SNA76" s="11"/>
      <c r="SNB76" s="12"/>
      <c r="SNC76" s="12"/>
      <c r="SND76" s="12"/>
      <c r="SNE76" s="12"/>
      <c r="SNF76" s="11"/>
      <c r="SNG76" s="12"/>
      <c r="SNH76" s="12"/>
      <c r="SNI76" s="12"/>
      <c r="SNJ76" s="12"/>
      <c r="SNK76" s="11"/>
      <c r="SNL76" s="12"/>
      <c r="SNM76" s="12"/>
      <c r="SNN76" s="12"/>
      <c r="SNO76" s="12"/>
      <c r="SNP76" s="11"/>
      <c r="SNQ76" s="12"/>
      <c r="SNR76" s="12"/>
      <c r="SNS76" s="12"/>
      <c r="SNT76" s="12"/>
      <c r="SNU76" s="11"/>
      <c r="SNV76" s="12"/>
      <c r="SNW76" s="12"/>
      <c r="SNX76" s="12"/>
      <c r="SNY76" s="12"/>
      <c r="SNZ76" s="11"/>
      <c r="SOA76" s="12"/>
      <c r="SOB76" s="12"/>
      <c r="SOC76" s="12"/>
      <c r="SOD76" s="12"/>
      <c r="SOE76" s="11"/>
      <c r="SOF76" s="12"/>
      <c r="SOG76" s="12"/>
      <c r="SOH76" s="12"/>
      <c r="SOI76" s="12"/>
      <c r="SOJ76" s="11"/>
      <c r="SOK76" s="12"/>
      <c r="SOL76" s="12"/>
      <c r="SOM76" s="12"/>
      <c r="SON76" s="12"/>
      <c r="SOO76" s="11"/>
      <c r="SOP76" s="12"/>
      <c r="SOQ76" s="12"/>
      <c r="SOR76" s="12"/>
      <c r="SOS76" s="12"/>
      <c r="SOT76" s="11"/>
      <c r="SOU76" s="12"/>
      <c r="SOV76" s="12"/>
      <c r="SOW76" s="12"/>
      <c r="SOX76" s="12"/>
      <c r="SOY76" s="11"/>
      <c r="SOZ76" s="12"/>
      <c r="SPA76" s="12"/>
      <c r="SPB76" s="12"/>
      <c r="SPC76" s="12"/>
      <c r="SPD76" s="11"/>
      <c r="SPE76" s="12"/>
      <c r="SPF76" s="12"/>
      <c r="SPG76" s="12"/>
      <c r="SPH76" s="12"/>
      <c r="SPI76" s="11"/>
      <c r="SPJ76" s="12"/>
      <c r="SPK76" s="12"/>
      <c r="SPL76" s="12"/>
      <c r="SPM76" s="12"/>
      <c r="SPN76" s="11"/>
      <c r="SPO76" s="12"/>
      <c r="SPP76" s="12"/>
      <c r="SPQ76" s="12"/>
      <c r="SPR76" s="12"/>
      <c r="SPS76" s="11"/>
      <c r="SPT76" s="12"/>
      <c r="SPU76" s="12"/>
      <c r="SPV76" s="12"/>
      <c r="SPW76" s="12"/>
      <c r="SPX76" s="11"/>
      <c r="SPY76" s="12"/>
      <c r="SPZ76" s="12"/>
      <c r="SQA76" s="12"/>
      <c r="SQB76" s="12"/>
      <c r="SQC76" s="11"/>
      <c r="SQD76" s="12"/>
      <c r="SQE76" s="12"/>
      <c r="SQF76" s="12"/>
      <c r="SQG76" s="12"/>
      <c r="SQH76" s="11"/>
      <c r="SQI76" s="12"/>
      <c r="SQJ76" s="12"/>
      <c r="SQK76" s="12"/>
      <c r="SQL76" s="12"/>
      <c r="SQM76" s="11"/>
      <c r="SQN76" s="12"/>
      <c r="SQO76" s="12"/>
      <c r="SQP76" s="12"/>
      <c r="SQQ76" s="12"/>
      <c r="SQR76" s="11"/>
      <c r="SQS76" s="12"/>
      <c r="SQT76" s="12"/>
      <c r="SQU76" s="12"/>
      <c r="SQV76" s="12"/>
      <c r="SQW76" s="11"/>
      <c r="SQX76" s="12"/>
      <c r="SQY76" s="12"/>
      <c r="SQZ76" s="12"/>
      <c r="SRA76" s="12"/>
      <c r="SRB76" s="11"/>
      <c r="SRC76" s="12"/>
      <c r="SRD76" s="12"/>
      <c r="SRE76" s="12"/>
      <c r="SRF76" s="12"/>
      <c r="SRG76" s="11"/>
      <c r="SRH76" s="12"/>
      <c r="SRI76" s="12"/>
      <c r="SRJ76" s="12"/>
      <c r="SRK76" s="12"/>
      <c r="SRL76" s="11"/>
      <c r="SRM76" s="12"/>
      <c r="SRN76" s="12"/>
      <c r="SRO76" s="12"/>
      <c r="SRP76" s="12"/>
      <c r="SRQ76" s="11"/>
      <c r="SRR76" s="12"/>
      <c r="SRS76" s="12"/>
      <c r="SRT76" s="12"/>
      <c r="SRU76" s="12"/>
      <c r="SRV76" s="11"/>
      <c r="SRW76" s="12"/>
      <c r="SRX76" s="12"/>
      <c r="SRY76" s="12"/>
      <c r="SRZ76" s="12"/>
      <c r="SSA76" s="11"/>
      <c r="SSB76" s="12"/>
      <c r="SSC76" s="12"/>
      <c r="SSD76" s="12"/>
      <c r="SSE76" s="12"/>
      <c r="SSF76" s="11"/>
      <c r="SSG76" s="12"/>
      <c r="SSH76" s="12"/>
      <c r="SSI76" s="12"/>
      <c r="SSJ76" s="12"/>
      <c r="SSK76" s="11"/>
      <c r="SSL76" s="12"/>
      <c r="SSM76" s="12"/>
      <c r="SSN76" s="12"/>
      <c r="SSO76" s="12"/>
      <c r="SSP76" s="11"/>
      <c r="SSQ76" s="12"/>
      <c r="SSR76" s="12"/>
      <c r="SSS76" s="12"/>
      <c r="SST76" s="12"/>
      <c r="SSU76" s="11"/>
      <c r="SSV76" s="12"/>
      <c r="SSW76" s="12"/>
      <c r="SSX76" s="12"/>
      <c r="SSY76" s="12"/>
      <c r="SSZ76" s="11"/>
      <c r="STA76" s="12"/>
      <c r="STB76" s="12"/>
      <c r="STC76" s="12"/>
      <c r="STD76" s="12"/>
      <c r="STE76" s="11"/>
      <c r="STF76" s="12"/>
      <c r="STG76" s="12"/>
      <c r="STH76" s="12"/>
      <c r="STI76" s="12"/>
      <c r="STJ76" s="11"/>
      <c r="STK76" s="12"/>
      <c r="STL76" s="12"/>
      <c r="STM76" s="12"/>
      <c r="STN76" s="12"/>
      <c r="STO76" s="11"/>
      <c r="STP76" s="12"/>
      <c r="STQ76" s="12"/>
      <c r="STR76" s="12"/>
      <c r="STS76" s="12"/>
      <c r="STT76" s="11"/>
      <c r="STU76" s="12"/>
      <c r="STV76" s="12"/>
      <c r="STW76" s="12"/>
      <c r="STX76" s="12"/>
      <c r="STY76" s="11"/>
      <c r="STZ76" s="12"/>
      <c r="SUA76" s="12"/>
      <c r="SUB76" s="12"/>
      <c r="SUC76" s="12"/>
      <c r="SUD76" s="11"/>
      <c r="SUE76" s="12"/>
      <c r="SUF76" s="12"/>
      <c r="SUG76" s="12"/>
      <c r="SUH76" s="12"/>
      <c r="SUI76" s="11"/>
      <c r="SUJ76" s="12"/>
      <c r="SUK76" s="12"/>
      <c r="SUL76" s="12"/>
      <c r="SUM76" s="12"/>
      <c r="SUN76" s="11"/>
      <c r="SUO76" s="12"/>
      <c r="SUP76" s="12"/>
      <c r="SUQ76" s="12"/>
      <c r="SUR76" s="12"/>
      <c r="SUS76" s="11"/>
      <c r="SUT76" s="12"/>
      <c r="SUU76" s="12"/>
      <c r="SUV76" s="12"/>
      <c r="SUW76" s="12"/>
      <c r="SUX76" s="11"/>
      <c r="SUY76" s="12"/>
      <c r="SUZ76" s="12"/>
      <c r="SVA76" s="12"/>
      <c r="SVB76" s="12"/>
      <c r="SVC76" s="11"/>
      <c r="SVD76" s="12"/>
      <c r="SVE76" s="12"/>
      <c r="SVF76" s="12"/>
      <c r="SVG76" s="12"/>
      <c r="SVH76" s="11"/>
      <c r="SVI76" s="12"/>
      <c r="SVJ76" s="12"/>
      <c r="SVK76" s="12"/>
      <c r="SVL76" s="12"/>
      <c r="SVM76" s="11"/>
      <c r="SVN76" s="12"/>
      <c r="SVO76" s="12"/>
      <c r="SVP76" s="12"/>
      <c r="SVQ76" s="12"/>
      <c r="SVR76" s="11"/>
      <c r="SVS76" s="12"/>
      <c r="SVT76" s="12"/>
      <c r="SVU76" s="12"/>
      <c r="SVV76" s="12"/>
      <c r="SVW76" s="11"/>
      <c r="SVX76" s="12"/>
      <c r="SVY76" s="12"/>
      <c r="SVZ76" s="12"/>
      <c r="SWA76" s="12"/>
      <c r="SWB76" s="11"/>
      <c r="SWC76" s="12"/>
      <c r="SWD76" s="12"/>
      <c r="SWE76" s="12"/>
      <c r="SWF76" s="12"/>
      <c r="SWG76" s="11"/>
      <c r="SWH76" s="12"/>
      <c r="SWI76" s="12"/>
      <c r="SWJ76" s="12"/>
      <c r="SWK76" s="12"/>
      <c r="SWL76" s="11"/>
      <c r="SWM76" s="12"/>
      <c r="SWN76" s="12"/>
      <c r="SWO76" s="12"/>
      <c r="SWP76" s="12"/>
      <c r="SWQ76" s="11"/>
      <c r="SWR76" s="12"/>
      <c r="SWS76" s="12"/>
      <c r="SWT76" s="12"/>
      <c r="SWU76" s="12"/>
      <c r="SWV76" s="11"/>
      <c r="SWW76" s="12"/>
      <c r="SWX76" s="12"/>
      <c r="SWY76" s="12"/>
      <c r="SWZ76" s="12"/>
      <c r="SXA76" s="11"/>
      <c r="SXB76" s="12"/>
      <c r="SXC76" s="12"/>
      <c r="SXD76" s="12"/>
      <c r="SXE76" s="12"/>
      <c r="SXF76" s="11"/>
      <c r="SXG76" s="12"/>
      <c r="SXH76" s="12"/>
      <c r="SXI76" s="12"/>
      <c r="SXJ76" s="12"/>
      <c r="SXK76" s="11"/>
      <c r="SXL76" s="12"/>
      <c r="SXM76" s="12"/>
      <c r="SXN76" s="12"/>
      <c r="SXO76" s="12"/>
      <c r="SXP76" s="11"/>
      <c r="SXQ76" s="12"/>
      <c r="SXR76" s="12"/>
      <c r="SXS76" s="12"/>
      <c r="SXT76" s="12"/>
      <c r="SXU76" s="11"/>
      <c r="SXV76" s="12"/>
      <c r="SXW76" s="12"/>
      <c r="SXX76" s="12"/>
      <c r="SXY76" s="12"/>
      <c r="SXZ76" s="11"/>
      <c r="SYA76" s="12"/>
      <c r="SYB76" s="12"/>
      <c r="SYC76" s="12"/>
      <c r="SYD76" s="12"/>
      <c r="SYE76" s="11"/>
      <c r="SYF76" s="12"/>
      <c r="SYG76" s="12"/>
      <c r="SYH76" s="12"/>
      <c r="SYI76" s="12"/>
      <c r="SYJ76" s="11"/>
      <c r="SYK76" s="12"/>
      <c r="SYL76" s="12"/>
      <c r="SYM76" s="12"/>
      <c r="SYN76" s="12"/>
      <c r="SYO76" s="11"/>
      <c r="SYP76" s="12"/>
      <c r="SYQ76" s="12"/>
      <c r="SYR76" s="12"/>
      <c r="SYS76" s="12"/>
      <c r="SYT76" s="11"/>
      <c r="SYU76" s="12"/>
      <c r="SYV76" s="12"/>
      <c r="SYW76" s="12"/>
      <c r="SYX76" s="12"/>
      <c r="SYY76" s="11"/>
      <c r="SYZ76" s="12"/>
      <c r="SZA76" s="12"/>
      <c r="SZB76" s="12"/>
      <c r="SZC76" s="12"/>
      <c r="SZD76" s="11"/>
      <c r="SZE76" s="12"/>
      <c r="SZF76" s="12"/>
      <c r="SZG76" s="12"/>
      <c r="SZH76" s="12"/>
      <c r="SZI76" s="11"/>
      <c r="SZJ76" s="12"/>
      <c r="SZK76" s="12"/>
      <c r="SZL76" s="12"/>
      <c r="SZM76" s="12"/>
      <c r="SZN76" s="11"/>
      <c r="SZO76" s="12"/>
      <c r="SZP76" s="12"/>
      <c r="SZQ76" s="12"/>
      <c r="SZR76" s="12"/>
      <c r="SZS76" s="11"/>
      <c r="SZT76" s="12"/>
      <c r="SZU76" s="12"/>
      <c r="SZV76" s="12"/>
      <c r="SZW76" s="12"/>
      <c r="SZX76" s="11"/>
      <c r="SZY76" s="12"/>
      <c r="SZZ76" s="12"/>
      <c r="TAA76" s="12"/>
      <c r="TAB76" s="12"/>
      <c r="TAC76" s="11"/>
      <c r="TAD76" s="12"/>
      <c r="TAE76" s="12"/>
      <c r="TAF76" s="12"/>
      <c r="TAG76" s="12"/>
      <c r="TAH76" s="11"/>
      <c r="TAI76" s="12"/>
      <c r="TAJ76" s="12"/>
      <c r="TAK76" s="12"/>
      <c r="TAL76" s="12"/>
      <c r="TAM76" s="11"/>
      <c r="TAN76" s="12"/>
      <c r="TAO76" s="12"/>
      <c r="TAP76" s="12"/>
      <c r="TAQ76" s="12"/>
      <c r="TAR76" s="11"/>
      <c r="TAS76" s="12"/>
      <c r="TAT76" s="12"/>
      <c r="TAU76" s="12"/>
      <c r="TAV76" s="12"/>
      <c r="TAW76" s="11"/>
      <c r="TAX76" s="12"/>
      <c r="TAY76" s="12"/>
      <c r="TAZ76" s="12"/>
      <c r="TBA76" s="12"/>
      <c r="TBB76" s="11"/>
      <c r="TBC76" s="12"/>
      <c r="TBD76" s="12"/>
      <c r="TBE76" s="12"/>
      <c r="TBF76" s="12"/>
      <c r="TBG76" s="11"/>
      <c r="TBH76" s="12"/>
      <c r="TBI76" s="12"/>
      <c r="TBJ76" s="12"/>
      <c r="TBK76" s="12"/>
      <c r="TBL76" s="11"/>
      <c r="TBM76" s="12"/>
      <c r="TBN76" s="12"/>
      <c r="TBO76" s="12"/>
      <c r="TBP76" s="12"/>
      <c r="TBQ76" s="11"/>
      <c r="TBR76" s="12"/>
      <c r="TBS76" s="12"/>
      <c r="TBT76" s="12"/>
      <c r="TBU76" s="12"/>
      <c r="TBV76" s="11"/>
      <c r="TBW76" s="12"/>
      <c r="TBX76" s="12"/>
      <c r="TBY76" s="12"/>
      <c r="TBZ76" s="12"/>
      <c r="TCA76" s="11"/>
      <c r="TCB76" s="12"/>
      <c r="TCC76" s="12"/>
      <c r="TCD76" s="12"/>
      <c r="TCE76" s="12"/>
      <c r="TCF76" s="11"/>
      <c r="TCG76" s="12"/>
      <c r="TCH76" s="12"/>
      <c r="TCI76" s="12"/>
      <c r="TCJ76" s="12"/>
      <c r="TCK76" s="11"/>
      <c r="TCL76" s="12"/>
      <c r="TCM76" s="12"/>
      <c r="TCN76" s="12"/>
      <c r="TCO76" s="12"/>
      <c r="TCP76" s="11"/>
      <c r="TCQ76" s="12"/>
      <c r="TCR76" s="12"/>
      <c r="TCS76" s="12"/>
      <c r="TCT76" s="12"/>
      <c r="TCU76" s="11"/>
      <c r="TCV76" s="12"/>
      <c r="TCW76" s="12"/>
      <c r="TCX76" s="12"/>
      <c r="TCY76" s="12"/>
      <c r="TCZ76" s="11"/>
      <c r="TDA76" s="12"/>
      <c r="TDB76" s="12"/>
      <c r="TDC76" s="12"/>
      <c r="TDD76" s="12"/>
      <c r="TDE76" s="11"/>
      <c r="TDF76" s="12"/>
      <c r="TDG76" s="12"/>
      <c r="TDH76" s="12"/>
      <c r="TDI76" s="12"/>
      <c r="TDJ76" s="11"/>
      <c r="TDK76" s="12"/>
      <c r="TDL76" s="12"/>
      <c r="TDM76" s="12"/>
      <c r="TDN76" s="12"/>
      <c r="TDO76" s="11"/>
      <c r="TDP76" s="12"/>
      <c r="TDQ76" s="12"/>
      <c r="TDR76" s="12"/>
      <c r="TDS76" s="12"/>
      <c r="TDT76" s="11"/>
      <c r="TDU76" s="12"/>
      <c r="TDV76" s="12"/>
      <c r="TDW76" s="12"/>
      <c r="TDX76" s="12"/>
      <c r="TDY76" s="11"/>
      <c r="TDZ76" s="12"/>
      <c r="TEA76" s="12"/>
      <c r="TEB76" s="12"/>
      <c r="TEC76" s="12"/>
      <c r="TED76" s="11"/>
      <c r="TEE76" s="12"/>
      <c r="TEF76" s="12"/>
      <c r="TEG76" s="12"/>
      <c r="TEH76" s="12"/>
      <c r="TEI76" s="11"/>
      <c r="TEJ76" s="12"/>
      <c r="TEK76" s="12"/>
      <c r="TEL76" s="12"/>
      <c r="TEM76" s="12"/>
      <c r="TEN76" s="11"/>
      <c r="TEO76" s="12"/>
      <c r="TEP76" s="12"/>
      <c r="TEQ76" s="12"/>
      <c r="TER76" s="12"/>
      <c r="TES76" s="11"/>
      <c r="TET76" s="12"/>
      <c r="TEU76" s="12"/>
      <c r="TEV76" s="12"/>
      <c r="TEW76" s="12"/>
      <c r="TEX76" s="11"/>
      <c r="TEY76" s="12"/>
      <c r="TEZ76" s="12"/>
      <c r="TFA76" s="12"/>
      <c r="TFB76" s="12"/>
      <c r="TFC76" s="11"/>
      <c r="TFD76" s="12"/>
      <c r="TFE76" s="12"/>
      <c r="TFF76" s="12"/>
      <c r="TFG76" s="12"/>
      <c r="TFH76" s="11"/>
      <c r="TFI76" s="12"/>
      <c r="TFJ76" s="12"/>
      <c r="TFK76" s="12"/>
      <c r="TFL76" s="12"/>
      <c r="TFM76" s="11"/>
      <c r="TFN76" s="12"/>
      <c r="TFO76" s="12"/>
      <c r="TFP76" s="12"/>
      <c r="TFQ76" s="12"/>
      <c r="TFR76" s="11"/>
      <c r="TFS76" s="12"/>
      <c r="TFT76" s="12"/>
      <c r="TFU76" s="12"/>
      <c r="TFV76" s="12"/>
      <c r="TFW76" s="11"/>
      <c r="TFX76" s="12"/>
      <c r="TFY76" s="12"/>
      <c r="TFZ76" s="12"/>
      <c r="TGA76" s="12"/>
      <c r="TGB76" s="11"/>
      <c r="TGC76" s="12"/>
      <c r="TGD76" s="12"/>
      <c r="TGE76" s="12"/>
      <c r="TGF76" s="12"/>
      <c r="TGG76" s="11"/>
      <c r="TGH76" s="12"/>
      <c r="TGI76" s="12"/>
      <c r="TGJ76" s="12"/>
      <c r="TGK76" s="12"/>
      <c r="TGL76" s="11"/>
      <c r="TGM76" s="12"/>
      <c r="TGN76" s="12"/>
      <c r="TGO76" s="12"/>
      <c r="TGP76" s="12"/>
      <c r="TGQ76" s="11"/>
      <c r="TGR76" s="12"/>
      <c r="TGS76" s="12"/>
      <c r="TGT76" s="12"/>
      <c r="TGU76" s="12"/>
      <c r="TGV76" s="11"/>
      <c r="TGW76" s="12"/>
      <c r="TGX76" s="12"/>
      <c r="TGY76" s="12"/>
      <c r="TGZ76" s="12"/>
      <c r="THA76" s="11"/>
      <c r="THB76" s="12"/>
      <c r="THC76" s="12"/>
      <c r="THD76" s="12"/>
      <c r="THE76" s="12"/>
      <c r="THF76" s="11"/>
      <c r="THG76" s="12"/>
      <c r="THH76" s="12"/>
      <c r="THI76" s="12"/>
      <c r="THJ76" s="12"/>
      <c r="THK76" s="11"/>
      <c r="THL76" s="12"/>
      <c r="THM76" s="12"/>
      <c r="THN76" s="12"/>
      <c r="THO76" s="12"/>
      <c r="THP76" s="11"/>
      <c r="THQ76" s="12"/>
      <c r="THR76" s="12"/>
      <c r="THS76" s="12"/>
      <c r="THT76" s="12"/>
      <c r="THU76" s="11"/>
      <c r="THV76" s="12"/>
      <c r="THW76" s="12"/>
      <c r="THX76" s="12"/>
      <c r="THY76" s="12"/>
      <c r="THZ76" s="11"/>
      <c r="TIA76" s="12"/>
      <c r="TIB76" s="12"/>
      <c r="TIC76" s="12"/>
      <c r="TID76" s="12"/>
      <c r="TIE76" s="11"/>
      <c r="TIF76" s="12"/>
      <c r="TIG76" s="12"/>
      <c r="TIH76" s="12"/>
      <c r="TII76" s="12"/>
      <c r="TIJ76" s="11"/>
      <c r="TIK76" s="12"/>
      <c r="TIL76" s="12"/>
      <c r="TIM76" s="12"/>
      <c r="TIN76" s="12"/>
      <c r="TIO76" s="11"/>
      <c r="TIP76" s="12"/>
      <c r="TIQ76" s="12"/>
      <c r="TIR76" s="12"/>
      <c r="TIS76" s="12"/>
      <c r="TIT76" s="11"/>
      <c r="TIU76" s="12"/>
      <c r="TIV76" s="12"/>
      <c r="TIW76" s="12"/>
      <c r="TIX76" s="12"/>
      <c r="TIY76" s="11"/>
      <c r="TIZ76" s="12"/>
      <c r="TJA76" s="12"/>
      <c r="TJB76" s="12"/>
      <c r="TJC76" s="12"/>
      <c r="TJD76" s="11"/>
      <c r="TJE76" s="12"/>
      <c r="TJF76" s="12"/>
      <c r="TJG76" s="12"/>
      <c r="TJH76" s="12"/>
      <c r="TJI76" s="11"/>
      <c r="TJJ76" s="12"/>
      <c r="TJK76" s="12"/>
      <c r="TJL76" s="12"/>
      <c r="TJM76" s="12"/>
      <c r="TJN76" s="11"/>
      <c r="TJO76" s="12"/>
      <c r="TJP76" s="12"/>
      <c r="TJQ76" s="12"/>
      <c r="TJR76" s="12"/>
      <c r="TJS76" s="11"/>
      <c r="TJT76" s="12"/>
      <c r="TJU76" s="12"/>
      <c r="TJV76" s="12"/>
      <c r="TJW76" s="12"/>
      <c r="TJX76" s="11"/>
      <c r="TJY76" s="12"/>
      <c r="TJZ76" s="12"/>
      <c r="TKA76" s="12"/>
      <c r="TKB76" s="12"/>
      <c r="TKC76" s="11"/>
      <c r="TKD76" s="12"/>
      <c r="TKE76" s="12"/>
      <c r="TKF76" s="12"/>
      <c r="TKG76" s="12"/>
      <c r="TKH76" s="11"/>
      <c r="TKI76" s="12"/>
      <c r="TKJ76" s="12"/>
      <c r="TKK76" s="12"/>
      <c r="TKL76" s="12"/>
      <c r="TKM76" s="11"/>
      <c r="TKN76" s="12"/>
      <c r="TKO76" s="12"/>
      <c r="TKP76" s="12"/>
      <c r="TKQ76" s="12"/>
      <c r="TKR76" s="11"/>
      <c r="TKS76" s="12"/>
      <c r="TKT76" s="12"/>
      <c r="TKU76" s="12"/>
      <c r="TKV76" s="12"/>
      <c r="TKW76" s="11"/>
      <c r="TKX76" s="12"/>
      <c r="TKY76" s="12"/>
      <c r="TKZ76" s="12"/>
      <c r="TLA76" s="12"/>
      <c r="TLB76" s="11"/>
      <c r="TLC76" s="12"/>
      <c r="TLD76" s="12"/>
      <c r="TLE76" s="12"/>
      <c r="TLF76" s="12"/>
      <c r="TLG76" s="11"/>
      <c r="TLH76" s="12"/>
      <c r="TLI76" s="12"/>
      <c r="TLJ76" s="12"/>
      <c r="TLK76" s="12"/>
      <c r="TLL76" s="11"/>
      <c r="TLM76" s="12"/>
      <c r="TLN76" s="12"/>
      <c r="TLO76" s="12"/>
      <c r="TLP76" s="12"/>
      <c r="TLQ76" s="11"/>
      <c r="TLR76" s="12"/>
      <c r="TLS76" s="12"/>
      <c r="TLT76" s="12"/>
      <c r="TLU76" s="12"/>
      <c r="TLV76" s="11"/>
      <c r="TLW76" s="12"/>
      <c r="TLX76" s="12"/>
      <c r="TLY76" s="12"/>
      <c r="TLZ76" s="12"/>
      <c r="TMA76" s="11"/>
      <c r="TMB76" s="12"/>
      <c r="TMC76" s="12"/>
      <c r="TMD76" s="12"/>
      <c r="TME76" s="12"/>
      <c r="TMF76" s="11"/>
      <c r="TMG76" s="12"/>
      <c r="TMH76" s="12"/>
      <c r="TMI76" s="12"/>
      <c r="TMJ76" s="12"/>
      <c r="TMK76" s="11"/>
      <c r="TML76" s="12"/>
      <c r="TMM76" s="12"/>
      <c r="TMN76" s="12"/>
      <c r="TMO76" s="12"/>
      <c r="TMP76" s="11"/>
      <c r="TMQ76" s="12"/>
      <c r="TMR76" s="12"/>
      <c r="TMS76" s="12"/>
      <c r="TMT76" s="12"/>
      <c r="TMU76" s="11"/>
      <c r="TMV76" s="12"/>
      <c r="TMW76" s="12"/>
      <c r="TMX76" s="12"/>
      <c r="TMY76" s="12"/>
      <c r="TMZ76" s="11"/>
      <c r="TNA76" s="12"/>
      <c r="TNB76" s="12"/>
      <c r="TNC76" s="12"/>
      <c r="TND76" s="12"/>
      <c r="TNE76" s="11"/>
      <c r="TNF76" s="12"/>
      <c r="TNG76" s="12"/>
      <c r="TNH76" s="12"/>
      <c r="TNI76" s="12"/>
      <c r="TNJ76" s="11"/>
      <c r="TNK76" s="12"/>
      <c r="TNL76" s="12"/>
      <c r="TNM76" s="12"/>
      <c r="TNN76" s="12"/>
      <c r="TNO76" s="11"/>
      <c r="TNP76" s="12"/>
      <c r="TNQ76" s="12"/>
      <c r="TNR76" s="12"/>
      <c r="TNS76" s="12"/>
      <c r="TNT76" s="11"/>
      <c r="TNU76" s="12"/>
      <c r="TNV76" s="12"/>
      <c r="TNW76" s="12"/>
      <c r="TNX76" s="12"/>
      <c r="TNY76" s="11"/>
      <c r="TNZ76" s="12"/>
      <c r="TOA76" s="12"/>
      <c r="TOB76" s="12"/>
      <c r="TOC76" s="12"/>
      <c r="TOD76" s="11"/>
      <c r="TOE76" s="12"/>
      <c r="TOF76" s="12"/>
      <c r="TOG76" s="12"/>
      <c r="TOH76" s="12"/>
      <c r="TOI76" s="11"/>
      <c r="TOJ76" s="12"/>
      <c r="TOK76" s="12"/>
      <c r="TOL76" s="12"/>
      <c r="TOM76" s="12"/>
      <c r="TON76" s="11"/>
      <c r="TOO76" s="12"/>
      <c r="TOP76" s="12"/>
      <c r="TOQ76" s="12"/>
      <c r="TOR76" s="12"/>
      <c r="TOS76" s="11"/>
      <c r="TOT76" s="12"/>
      <c r="TOU76" s="12"/>
      <c r="TOV76" s="12"/>
      <c r="TOW76" s="12"/>
      <c r="TOX76" s="11"/>
      <c r="TOY76" s="12"/>
      <c r="TOZ76" s="12"/>
      <c r="TPA76" s="12"/>
      <c r="TPB76" s="12"/>
      <c r="TPC76" s="11"/>
      <c r="TPD76" s="12"/>
      <c r="TPE76" s="12"/>
      <c r="TPF76" s="12"/>
      <c r="TPG76" s="12"/>
      <c r="TPH76" s="11"/>
      <c r="TPI76" s="12"/>
      <c r="TPJ76" s="12"/>
      <c r="TPK76" s="12"/>
      <c r="TPL76" s="12"/>
      <c r="TPM76" s="11"/>
      <c r="TPN76" s="12"/>
      <c r="TPO76" s="12"/>
      <c r="TPP76" s="12"/>
      <c r="TPQ76" s="12"/>
      <c r="TPR76" s="11"/>
      <c r="TPS76" s="12"/>
      <c r="TPT76" s="12"/>
      <c r="TPU76" s="12"/>
      <c r="TPV76" s="12"/>
      <c r="TPW76" s="11"/>
      <c r="TPX76" s="12"/>
      <c r="TPY76" s="12"/>
      <c r="TPZ76" s="12"/>
      <c r="TQA76" s="12"/>
      <c r="TQB76" s="11"/>
      <c r="TQC76" s="12"/>
      <c r="TQD76" s="12"/>
      <c r="TQE76" s="12"/>
      <c r="TQF76" s="12"/>
      <c r="TQG76" s="11"/>
      <c r="TQH76" s="12"/>
      <c r="TQI76" s="12"/>
      <c r="TQJ76" s="12"/>
      <c r="TQK76" s="12"/>
      <c r="TQL76" s="11"/>
      <c r="TQM76" s="12"/>
      <c r="TQN76" s="12"/>
      <c r="TQO76" s="12"/>
      <c r="TQP76" s="12"/>
      <c r="TQQ76" s="11"/>
      <c r="TQR76" s="12"/>
      <c r="TQS76" s="12"/>
      <c r="TQT76" s="12"/>
      <c r="TQU76" s="12"/>
      <c r="TQV76" s="11"/>
      <c r="TQW76" s="12"/>
      <c r="TQX76" s="12"/>
      <c r="TQY76" s="12"/>
      <c r="TQZ76" s="12"/>
      <c r="TRA76" s="11"/>
      <c r="TRB76" s="12"/>
      <c r="TRC76" s="12"/>
      <c r="TRD76" s="12"/>
      <c r="TRE76" s="12"/>
      <c r="TRF76" s="11"/>
      <c r="TRG76" s="12"/>
      <c r="TRH76" s="12"/>
      <c r="TRI76" s="12"/>
      <c r="TRJ76" s="12"/>
      <c r="TRK76" s="11"/>
      <c r="TRL76" s="12"/>
      <c r="TRM76" s="12"/>
      <c r="TRN76" s="12"/>
      <c r="TRO76" s="12"/>
      <c r="TRP76" s="11"/>
      <c r="TRQ76" s="12"/>
      <c r="TRR76" s="12"/>
      <c r="TRS76" s="12"/>
      <c r="TRT76" s="12"/>
      <c r="TRU76" s="11"/>
      <c r="TRV76" s="12"/>
      <c r="TRW76" s="12"/>
      <c r="TRX76" s="12"/>
      <c r="TRY76" s="12"/>
      <c r="TRZ76" s="11"/>
      <c r="TSA76" s="12"/>
      <c r="TSB76" s="12"/>
      <c r="TSC76" s="12"/>
      <c r="TSD76" s="12"/>
      <c r="TSE76" s="11"/>
      <c r="TSF76" s="12"/>
      <c r="TSG76" s="12"/>
      <c r="TSH76" s="12"/>
      <c r="TSI76" s="12"/>
      <c r="TSJ76" s="11"/>
      <c r="TSK76" s="12"/>
      <c r="TSL76" s="12"/>
      <c r="TSM76" s="12"/>
      <c r="TSN76" s="12"/>
      <c r="TSO76" s="11"/>
      <c r="TSP76" s="12"/>
      <c r="TSQ76" s="12"/>
      <c r="TSR76" s="12"/>
      <c r="TSS76" s="12"/>
      <c r="TST76" s="11"/>
      <c r="TSU76" s="12"/>
      <c r="TSV76" s="12"/>
      <c r="TSW76" s="12"/>
      <c r="TSX76" s="12"/>
      <c r="TSY76" s="11"/>
      <c r="TSZ76" s="12"/>
      <c r="TTA76" s="12"/>
      <c r="TTB76" s="12"/>
      <c r="TTC76" s="12"/>
      <c r="TTD76" s="11"/>
      <c r="TTE76" s="12"/>
      <c r="TTF76" s="12"/>
      <c r="TTG76" s="12"/>
      <c r="TTH76" s="12"/>
      <c r="TTI76" s="11"/>
      <c r="TTJ76" s="12"/>
      <c r="TTK76" s="12"/>
      <c r="TTL76" s="12"/>
      <c r="TTM76" s="12"/>
      <c r="TTN76" s="11"/>
      <c r="TTO76" s="12"/>
      <c r="TTP76" s="12"/>
      <c r="TTQ76" s="12"/>
      <c r="TTR76" s="12"/>
      <c r="TTS76" s="11"/>
      <c r="TTT76" s="12"/>
      <c r="TTU76" s="12"/>
      <c r="TTV76" s="12"/>
      <c r="TTW76" s="12"/>
      <c r="TTX76" s="11"/>
      <c r="TTY76" s="12"/>
      <c r="TTZ76" s="12"/>
      <c r="TUA76" s="12"/>
      <c r="TUB76" s="12"/>
      <c r="TUC76" s="11"/>
      <c r="TUD76" s="12"/>
      <c r="TUE76" s="12"/>
      <c r="TUF76" s="12"/>
      <c r="TUG76" s="12"/>
      <c r="TUH76" s="11"/>
      <c r="TUI76" s="12"/>
      <c r="TUJ76" s="12"/>
      <c r="TUK76" s="12"/>
      <c r="TUL76" s="12"/>
      <c r="TUM76" s="11"/>
      <c r="TUN76" s="12"/>
      <c r="TUO76" s="12"/>
      <c r="TUP76" s="12"/>
      <c r="TUQ76" s="12"/>
      <c r="TUR76" s="11"/>
      <c r="TUS76" s="12"/>
      <c r="TUT76" s="12"/>
      <c r="TUU76" s="12"/>
      <c r="TUV76" s="12"/>
      <c r="TUW76" s="11"/>
      <c r="TUX76" s="12"/>
      <c r="TUY76" s="12"/>
      <c r="TUZ76" s="12"/>
      <c r="TVA76" s="12"/>
      <c r="TVB76" s="11"/>
      <c r="TVC76" s="12"/>
      <c r="TVD76" s="12"/>
      <c r="TVE76" s="12"/>
      <c r="TVF76" s="12"/>
      <c r="TVG76" s="11"/>
      <c r="TVH76" s="12"/>
      <c r="TVI76" s="12"/>
      <c r="TVJ76" s="12"/>
      <c r="TVK76" s="12"/>
      <c r="TVL76" s="11"/>
      <c r="TVM76" s="12"/>
      <c r="TVN76" s="12"/>
      <c r="TVO76" s="12"/>
      <c r="TVP76" s="12"/>
      <c r="TVQ76" s="11"/>
      <c r="TVR76" s="12"/>
      <c r="TVS76" s="12"/>
      <c r="TVT76" s="12"/>
      <c r="TVU76" s="12"/>
      <c r="TVV76" s="11"/>
      <c r="TVW76" s="12"/>
      <c r="TVX76" s="12"/>
      <c r="TVY76" s="12"/>
      <c r="TVZ76" s="12"/>
      <c r="TWA76" s="11"/>
      <c r="TWB76" s="12"/>
      <c r="TWC76" s="12"/>
      <c r="TWD76" s="12"/>
      <c r="TWE76" s="12"/>
      <c r="TWF76" s="11"/>
      <c r="TWG76" s="12"/>
      <c r="TWH76" s="12"/>
      <c r="TWI76" s="12"/>
      <c r="TWJ76" s="12"/>
      <c r="TWK76" s="11"/>
      <c r="TWL76" s="12"/>
      <c r="TWM76" s="12"/>
      <c r="TWN76" s="12"/>
      <c r="TWO76" s="12"/>
      <c r="TWP76" s="11"/>
      <c r="TWQ76" s="12"/>
      <c r="TWR76" s="12"/>
      <c r="TWS76" s="12"/>
      <c r="TWT76" s="12"/>
      <c r="TWU76" s="11"/>
      <c r="TWV76" s="12"/>
      <c r="TWW76" s="12"/>
      <c r="TWX76" s="12"/>
      <c r="TWY76" s="12"/>
      <c r="TWZ76" s="11"/>
      <c r="TXA76" s="12"/>
      <c r="TXB76" s="12"/>
      <c r="TXC76" s="12"/>
      <c r="TXD76" s="12"/>
      <c r="TXE76" s="11"/>
      <c r="TXF76" s="12"/>
      <c r="TXG76" s="12"/>
      <c r="TXH76" s="12"/>
      <c r="TXI76" s="12"/>
      <c r="TXJ76" s="11"/>
      <c r="TXK76" s="12"/>
      <c r="TXL76" s="12"/>
      <c r="TXM76" s="12"/>
      <c r="TXN76" s="12"/>
      <c r="TXO76" s="11"/>
      <c r="TXP76" s="12"/>
      <c r="TXQ76" s="12"/>
      <c r="TXR76" s="12"/>
      <c r="TXS76" s="12"/>
      <c r="TXT76" s="11"/>
      <c r="TXU76" s="12"/>
      <c r="TXV76" s="12"/>
      <c r="TXW76" s="12"/>
      <c r="TXX76" s="12"/>
      <c r="TXY76" s="11"/>
      <c r="TXZ76" s="12"/>
      <c r="TYA76" s="12"/>
      <c r="TYB76" s="12"/>
      <c r="TYC76" s="12"/>
      <c r="TYD76" s="11"/>
      <c r="TYE76" s="12"/>
      <c r="TYF76" s="12"/>
      <c r="TYG76" s="12"/>
      <c r="TYH76" s="12"/>
      <c r="TYI76" s="11"/>
      <c r="TYJ76" s="12"/>
      <c r="TYK76" s="12"/>
      <c r="TYL76" s="12"/>
      <c r="TYM76" s="12"/>
      <c r="TYN76" s="11"/>
      <c r="TYO76" s="12"/>
      <c r="TYP76" s="12"/>
      <c r="TYQ76" s="12"/>
      <c r="TYR76" s="12"/>
      <c r="TYS76" s="11"/>
      <c r="TYT76" s="12"/>
      <c r="TYU76" s="12"/>
      <c r="TYV76" s="12"/>
      <c r="TYW76" s="12"/>
      <c r="TYX76" s="11"/>
      <c r="TYY76" s="12"/>
      <c r="TYZ76" s="12"/>
      <c r="TZA76" s="12"/>
      <c r="TZB76" s="12"/>
      <c r="TZC76" s="11"/>
      <c r="TZD76" s="12"/>
      <c r="TZE76" s="12"/>
      <c r="TZF76" s="12"/>
      <c r="TZG76" s="12"/>
      <c r="TZH76" s="11"/>
      <c r="TZI76" s="12"/>
      <c r="TZJ76" s="12"/>
      <c r="TZK76" s="12"/>
      <c r="TZL76" s="12"/>
      <c r="TZM76" s="11"/>
      <c r="TZN76" s="12"/>
      <c r="TZO76" s="12"/>
      <c r="TZP76" s="12"/>
      <c r="TZQ76" s="12"/>
      <c r="TZR76" s="11"/>
      <c r="TZS76" s="12"/>
      <c r="TZT76" s="12"/>
      <c r="TZU76" s="12"/>
      <c r="TZV76" s="12"/>
      <c r="TZW76" s="11"/>
      <c r="TZX76" s="12"/>
      <c r="TZY76" s="12"/>
      <c r="TZZ76" s="12"/>
      <c r="UAA76" s="12"/>
      <c r="UAB76" s="11"/>
      <c r="UAC76" s="12"/>
      <c r="UAD76" s="12"/>
      <c r="UAE76" s="12"/>
      <c r="UAF76" s="12"/>
      <c r="UAG76" s="11"/>
      <c r="UAH76" s="12"/>
      <c r="UAI76" s="12"/>
      <c r="UAJ76" s="12"/>
      <c r="UAK76" s="12"/>
      <c r="UAL76" s="11"/>
      <c r="UAM76" s="12"/>
      <c r="UAN76" s="12"/>
      <c r="UAO76" s="12"/>
      <c r="UAP76" s="12"/>
      <c r="UAQ76" s="11"/>
      <c r="UAR76" s="12"/>
      <c r="UAS76" s="12"/>
      <c r="UAT76" s="12"/>
      <c r="UAU76" s="12"/>
      <c r="UAV76" s="11"/>
      <c r="UAW76" s="12"/>
      <c r="UAX76" s="12"/>
      <c r="UAY76" s="12"/>
      <c r="UAZ76" s="12"/>
      <c r="UBA76" s="11"/>
      <c r="UBB76" s="12"/>
      <c r="UBC76" s="12"/>
      <c r="UBD76" s="12"/>
      <c r="UBE76" s="12"/>
      <c r="UBF76" s="11"/>
      <c r="UBG76" s="12"/>
      <c r="UBH76" s="12"/>
      <c r="UBI76" s="12"/>
      <c r="UBJ76" s="12"/>
      <c r="UBK76" s="11"/>
      <c r="UBL76" s="12"/>
      <c r="UBM76" s="12"/>
      <c r="UBN76" s="12"/>
      <c r="UBO76" s="12"/>
      <c r="UBP76" s="11"/>
      <c r="UBQ76" s="12"/>
      <c r="UBR76" s="12"/>
      <c r="UBS76" s="12"/>
      <c r="UBT76" s="12"/>
      <c r="UBU76" s="11"/>
      <c r="UBV76" s="12"/>
      <c r="UBW76" s="12"/>
      <c r="UBX76" s="12"/>
      <c r="UBY76" s="12"/>
      <c r="UBZ76" s="11"/>
      <c r="UCA76" s="12"/>
      <c r="UCB76" s="12"/>
      <c r="UCC76" s="12"/>
      <c r="UCD76" s="12"/>
      <c r="UCE76" s="11"/>
      <c r="UCF76" s="12"/>
      <c r="UCG76" s="12"/>
      <c r="UCH76" s="12"/>
      <c r="UCI76" s="12"/>
      <c r="UCJ76" s="11"/>
      <c r="UCK76" s="12"/>
      <c r="UCL76" s="12"/>
      <c r="UCM76" s="12"/>
      <c r="UCN76" s="12"/>
      <c r="UCO76" s="11"/>
      <c r="UCP76" s="12"/>
      <c r="UCQ76" s="12"/>
      <c r="UCR76" s="12"/>
      <c r="UCS76" s="12"/>
      <c r="UCT76" s="11"/>
      <c r="UCU76" s="12"/>
      <c r="UCV76" s="12"/>
      <c r="UCW76" s="12"/>
      <c r="UCX76" s="12"/>
      <c r="UCY76" s="11"/>
      <c r="UCZ76" s="12"/>
      <c r="UDA76" s="12"/>
      <c r="UDB76" s="12"/>
      <c r="UDC76" s="12"/>
      <c r="UDD76" s="11"/>
      <c r="UDE76" s="12"/>
      <c r="UDF76" s="12"/>
      <c r="UDG76" s="12"/>
      <c r="UDH76" s="12"/>
      <c r="UDI76" s="11"/>
      <c r="UDJ76" s="12"/>
      <c r="UDK76" s="12"/>
      <c r="UDL76" s="12"/>
      <c r="UDM76" s="12"/>
      <c r="UDN76" s="11"/>
      <c r="UDO76" s="12"/>
      <c r="UDP76" s="12"/>
      <c r="UDQ76" s="12"/>
      <c r="UDR76" s="12"/>
      <c r="UDS76" s="11"/>
      <c r="UDT76" s="12"/>
      <c r="UDU76" s="12"/>
      <c r="UDV76" s="12"/>
      <c r="UDW76" s="12"/>
      <c r="UDX76" s="11"/>
      <c r="UDY76" s="12"/>
      <c r="UDZ76" s="12"/>
      <c r="UEA76" s="12"/>
      <c r="UEB76" s="12"/>
      <c r="UEC76" s="11"/>
      <c r="UED76" s="12"/>
      <c r="UEE76" s="12"/>
      <c r="UEF76" s="12"/>
      <c r="UEG76" s="12"/>
      <c r="UEH76" s="11"/>
      <c r="UEI76" s="12"/>
      <c r="UEJ76" s="12"/>
      <c r="UEK76" s="12"/>
      <c r="UEL76" s="12"/>
      <c r="UEM76" s="11"/>
      <c r="UEN76" s="12"/>
      <c r="UEO76" s="12"/>
      <c r="UEP76" s="12"/>
      <c r="UEQ76" s="12"/>
      <c r="UER76" s="11"/>
      <c r="UES76" s="12"/>
      <c r="UET76" s="12"/>
      <c r="UEU76" s="12"/>
      <c r="UEV76" s="12"/>
      <c r="UEW76" s="11"/>
      <c r="UEX76" s="12"/>
      <c r="UEY76" s="12"/>
      <c r="UEZ76" s="12"/>
      <c r="UFA76" s="12"/>
      <c r="UFB76" s="11"/>
      <c r="UFC76" s="12"/>
      <c r="UFD76" s="12"/>
      <c r="UFE76" s="12"/>
      <c r="UFF76" s="12"/>
      <c r="UFG76" s="11"/>
      <c r="UFH76" s="12"/>
      <c r="UFI76" s="12"/>
      <c r="UFJ76" s="12"/>
      <c r="UFK76" s="12"/>
      <c r="UFL76" s="11"/>
      <c r="UFM76" s="12"/>
      <c r="UFN76" s="12"/>
      <c r="UFO76" s="12"/>
      <c r="UFP76" s="12"/>
      <c r="UFQ76" s="11"/>
      <c r="UFR76" s="12"/>
      <c r="UFS76" s="12"/>
      <c r="UFT76" s="12"/>
      <c r="UFU76" s="12"/>
      <c r="UFV76" s="11"/>
      <c r="UFW76" s="12"/>
      <c r="UFX76" s="12"/>
      <c r="UFY76" s="12"/>
      <c r="UFZ76" s="12"/>
      <c r="UGA76" s="11"/>
      <c r="UGB76" s="12"/>
      <c r="UGC76" s="12"/>
      <c r="UGD76" s="12"/>
      <c r="UGE76" s="12"/>
      <c r="UGF76" s="11"/>
      <c r="UGG76" s="12"/>
      <c r="UGH76" s="12"/>
      <c r="UGI76" s="12"/>
      <c r="UGJ76" s="12"/>
      <c r="UGK76" s="11"/>
      <c r="UGL76" s="12"/>
      <c r="UGM76" s="12"/>
      <c r="UGN76" s="12"/>
      <c r="UGO76" s="12"/>
      <c r="UGP76" s="11"/>
      <c r="UGQ76" s="12"/>
      <c r="UGR76" s="12"/>
      <c r="UGS76" s="12"/>
      <c r="UGT76" s="12"/>
      <c r="UGU76" s="11"/>
      <c r="UGV76" s="12"/>
      <c r="UGW76" s="12"/>
      <c r="UGX76" s="12"/>
      <c r="UGY76" s="12"/>
      <c r="UGZ76" s="11"/>
      <c r="UHA76" s="12"/>
      <c r="UHB76" s="12"/>
      <c r="UHC76" s="12"/>
      <c r="UHD76" s="12"/>
      <c r="UHE76" s="11"/>
      <c r="UHF76" s="12"/>
      <c r="UHG76" s="12"/>
      <c r="UHH76" s="12"/>
      <c r="UHI76" s="12"/>
      <c r="UHJ76" s="11"/>
      <c r="UHK76" s="12"/>
      <c r="UHL76" s="12"/>
      <c r="UHM76" s="12"/>
      <c r="UHN76" s="12"/>
      <c r="UHO76" s="11"/>
      <c r="UHP76" s="12"/>
      <c r="UHQ76" s="12"/>
      <c r="UHR76" s="12"/>
      <c r="UHS76" s="12"/>
      <c r="UHT76" s="11"/>
      <c r="UHU76" s="12"/>
      <c r="UHV76" s="12"/>
      <c r="UHW76" s="12"/>
      <c r="UHX76" s="12"/>
      <c r="UHY76" s="11"/>
      <c r="UHZ76" s="12"/>
      <c r="UIA76" s="12"/>
      <c r="UIB76" s="12"/>
      <c r="UIC76" s="12"/>
      <c r="UID76" s="11"/>
      <c r="UIE76" s="12"/>
      <c r="UIF76" s="12"/>
      <c r="UIG76" s="12"/>
      <c r="UIH76" s="12"/>
      <c r="UII76" s="11"/>
      <c r="UIJ76" s="12"/>
      <c r="UIK76" s="12"/>
      <c r="UIL76" s="12"/>
      <c r="UIM76" s="12"/>
      <c r="UIN76" s="11"/>
      <c r="UIO76" s="12"/>
      <c r="UIP76" s="12"/>
      <c r="UIQ76" s="12"/>
      <c r="UIR76" s="12"/>
      <c r="UIS76" s="11"/>
      <c r="UIT76" s="12"/>
      <c r="UIU76" s="12"/>
      <c r="UIV76" s="12"/>
      <c r="UIW76" s="12"/>
      <c r="UIX76" s="11"/>
      <c r="UIY76" s="12"/>
      <c r="UIZ76" s="12"/>
      <c r="UJA76" s="12"/>
      <c r="UJB76" s="12"/>
      <c r="UJC76" s="11"/>
      <c r="UJD76" s="12"/>
      <c r="UJE76" s="12"/>
      <c r="UJF76" s="12"/>
      <c r="UJG76" s="12"/>
      <c r="UJH76" s="11"/>
      <c r="UJI76" s="12"/>
      <c r="UJJ76" s="12"/>
      <c r="UJK76" s="12"/>
      <c r="UJL76" s="12"/>
      <c r="UJM76" s="11"/>
      <c r="UJN76" s="12"/>
      <c r="UJO76" s="12"/>
      <c r="UJP76" s="12"/>
      <c r="UJQ76" s="12"/>
      <c r="UJR76" s="11"/>
      <c r="UJS76" s="12"/>
      <c r="UJT76" s="12"/>
      <c r="UJU76" s="12"/>
      <c r="UJV76" s="12"/>
      <c r="UJW76" s="11"/>
      <c r="UJX76" s="12"/>
      <c r="UJY76" s="12"/>
      <c r="UJZ76" s="12"/>
      <c r="UKA76" s="12"/>
      <c r="UKB76" s="11"/>
      <c r="UKC76" s="12"/>
      <c r="UKD76" s="12"/>
      <c r="UKE76" s="12"/>
      <c r="UKF76" s="12"/>
      <c r="UKG76" s="11"/>
      <c r="UKH76" s="12"/>
      <c r="UKI76" s="12"/>
      <c r="UKJ76" s="12"/>
      <c r="UKK76" s="12"/>
      <c r="UKL76" s="11"/>
      <c r="UKM76" s="12"/>
      <c r="UKN76" s="12"/>
      <c r="UKO76" s="12"/>
      <c r="UKP76" s="12"/>
      <c r="UKQ76" s="11"/>
      <c r="UKR76" s="12"/>
      <c r="UKS76" s="12"/>
      <c r="UKT76" s="12"/>
      <c r="UKU76" s="12"/>
      <c r="UKV76" s="11"/>
      <c r="UKW76" s="12"/>
      <c r="UKX76" s="12"/>
      <c r="UKY76" s="12"/>
      <c r="UKZ76" s="12"/>
      <c r="ULA76" s="11"/>
      <c r="ULB76" s="12"/>
      <c r="ULC76" s="12"/>
      <c r="ULD76" s="12"/>
      <c r="ULE76" s="12"/>
      <c r="ULF76" s="11"/>
      <c r="ULG76" s="12"/>
      <c r="ULH76" s="12"/>
      <c r="ULI76" s="12"/>
      <c r="ULJ76" s="12"/>
      <c r="ULK76" s="11"/>
      <c r="ULL76" s="12"/>
      <c r="ULM76" s="12"/>
      <c r="ULN76" s="12"/>
      <c r="ULO76" s="12"/>
      <c r="ULP76" s="11"/>
      <c r="ULQ76" s="12"/>
      <c r="ULR76" s="12"/>
      <c r="ULS76" s="12"/>
      <c r="ULT76" s="12"/>
      <c r="ULU76" s="11"/>
      <c r="ULV76" s="12"/>
      <c r="ULW76" s="12"/>
      <c r="ULX76" s="12"/>
      <c r="ULY76" s="12"/>
      <c r="ULZ76" s="11"/>
      <c r="UMA76" s="12"/>
      <c r="UMB76" s="12"/>
      <c r="UMC76" s="12"/>
      <c r="UMD76" s="12"/>
      <c r="UME76" s="11"/>
      <c r="UMF76" s="12"/>
      <c r="UMG76" s="12"/>
      <c r="UMH76" s="12"/>
      <c r="UMI76" s="12"/>
      <c r="UMJ76" s="11"/>
      <c r="UMK76" s="12"/>
      <c r="UML76" s="12"/>
      <c r="UMM76" s="12"/>
      <c r="UMN76" s="12"/>
      <c r="UMO76" s="11"/>
      <c r="UMP76" s="12"/>
      <c r="UMQ76" s="12"/>
      <c r="UMR76" s="12"/>
      <c r="UMS76" s="12"/>
      <c r="UMT76" s="11"/>
      <c r="UMU76" s="12"/>
      <c r="UMV76" s="12"/>
      <c r="UMW76" s="12"/>
      <c r="UMX76" s="12"/>
      <c r="UMY76" s="11"/>
      <c r="UMZ76" s="12"/>
      <c r="UNA76" s="12"/>
      <c r="UNB76" s="12"/>
      <c r="UNC76" s="12"/>
      <c r="UND76" s="11"/>
      <c r="UNE76" s="12"/>
      <c r="UNF76" s="12"/>
      <c r="UNG76" s="12"/>
      <c r="UNH76" s="12"/>
      <c r="UNI76" s="11"/>
      <c r="UNJ76" s="12"/>
      <c r="UNK76" s="12"/>
      <c r="UNL76" s="12"/>
      <c r="UNM76" s="12"/>
      <c r="UNN76" s="11"/>
      <c r="UNO76" s="12"/>
      <c r="UNP76" s="12"/>
      <c r="UNQ76" s="12"/>
      <c r="UNR76" s="12"/>
      <c r="UNS76" s="11"/>
      <c r="UNT76" s="12"/>
      <c r="UNU76" s="12"/>
      <c r="UNV76" s="12"/>
      <c r="UNW76" s="12"/>
      <c r="UNX76" s="11"/>
      <c r="UNY76" s="12"/>
      <c r="UNZ76" s="12"/>
      <c r="UOA76" s="12"/>
      <c r="UOB76" s="12"/>
      <c r="UOC76" s="11"/>
      <c r="UOD76" s="12"/>
      <c r="UOE76" s="12"/>
      <c r="UOF76" s="12"/>
      <c r="UOG76" s="12"/>
      <c r="UOH76" s="11"/>
      <c r="UOI76" s="12"/>
      <c r="UOJ76" s="12"/>
      <c r="UOK76" s="12"/>
      <c r="UOL76" s="12"/>
      <c r="UOM76" s="11"/>
      <c r="UON76" s="12"/>
      <c r="UOO76" s="12"/>
      <c r="UOP76" s="12"/>
      <c r="UOQ76" s="12"/>
      <c r="UOR76" s="11"/>
      <c r="UOS76" s="12"/>
      <c r="UOT76" s="12"/>
      <c r="UOU76" s="12"/>
      <c r="UOV76" s="12"/>
      <c r="UOW76" s="11"/>
      <c r="UOX76" s="12"/>
      <c r="UOY76" s="12"/>
      <c r="UOZ76" s="12"/>
      <c r="UPA76" s="12"/>
      <c r="UPB76" s="11"/>
      <c r="UPC76" s="12"/>
      <c r="UPD76" s="12"/>
      <c r="UPE76" s="12"/>
      <c r="UPF76" s="12"/>
      <c r="UPG76" s="11"/>
      <c r="UPH76" s="12"/>
      <c r="UPI76" s="12"/>
      <c r="UPJ76" s="12"/>
      <c r="UPK76" s="12"/>
      <c r="UPL76" s="11"/>
      <c r="UPM76" s="12"/>
      <c r="UPN76" s="12"/>
      <c r="UPO76" s="12"/>
      <c r="UPP76" s="12"/>
      <c r="UPQ76" s="11"/>
      <c r="UPR76" s="12"/>
      <c r="UPS76" s="12"/>
      <c r="UPT76" s="12"/>
      <c r="UPU76" s="12"/>
      <c r="UPV76" s="11"/>
      <c r="UPW76" s="12"/>
      <c r="UPX76" s="12"/>
      <c r="UPY76" s="12"/>
      <c r="UPZ76" s="12"/>
      <c r="UQA76" s="11"/>
      <c r="UQB76" s="12"/>
      <c r="UQC76" s="12"/>
      <c r="UQD76" s="12"/>
      <c r="UQE76" s="12"/>
      <c r="UQF76" s="11"/>
      <c r="UQG76" s="12"/>
      <c r="UQH76" s="12"/>
      <c r="UQI76" s="12"/>
      <c r="UQJ76" s="12"/>
      <c r="UQK76" s="11"/>
      <c r="UQL76" s="12"/>
      <c r="UQM76" s="12"/>
      <c r="UQN76" s="12"/>
      <c r="UQO76" s="12"/>
      <c r="UQP76" s="11"/>
      <c r="UQQ76" s="12"/>
      <c r="UQR76" s="12"/>
      <c r="UQS76" s="12"/>
      <c r="UQT76" s="12"/>
      <c r="UQU76" s="11"/>
      <c r="UQV76" s="12"/>
      <c r="UQW76" s="12"/>
      <c r="UQX76" s="12"/>
      <c r="UQY76" s="12"/>
      <c r="UQZ76" s="11"/>
      <c r="URA76" s="12"/>
      <c r="URB76" s="12"/>
      <c r="URC76" s="12"/>
      <c r="URD76" s="12"/>
      <c r="URE76" s="11"/>
      <c r="URF76" s="12"/>
      <c r="URG76" s="12"/>
      <c r="URH76" s="12"/>
      <c r="URI76" s="12"/>
      <c r="URJ76" s="11"/>
      <c r="URK76" s="12"/>
      <c r="URL76" s="12"/>
      <c r="URM76" s="12"/>
      <c r="URN76" s="12"/>
      <c r="URO76" s="11"/>
      <c r="URP76" s="12"/>
      <c r="URQ76" s="12"/>
      <c r="URR76" s="12"/>
      <c r="URS76" s="12"/>
      <c r="URT76" s="11"/>
      <c r="URU76" s="12"/>
      <c r="URV76" s="12"/>
      <c r="URW76" s="12"/>
      <c r="URX76" s="12"/>
      <c r="URY76" s="11"/>
      <c r="URZ76" s="12"/>
      <c r="USA76" s="12"/>
      <c r="USB76" s="12"/>
      <c r="USC76" s="12"/>
      <c r="USD76" s="11"/>
      <c r="USE76" s="12"/>
      <c r="USF76" s="12"/>
      <c r="USG76" s="12"/>
      <c r="USH76" s="12"/>
      <c r="USI76" s="11"/>
      <c r="USJ76" s="12"/>
      <c r="USK76" s="12"/>
      <c r="USL76" s="12"/>
      <c r="USM76" s="12"/>
      <c r="USN76" s="11"/>
      <c r="USO76" s="12"/>
      <c r="USP76" s="12"/>
      <c r="USQ76" s="12"/>
      <c r="USR76" s="12"/>
      <c r="USS76" s="11"/>
      <c r="UST76" s="12"/>
      <c r="USU76" s="12"/>
      <c r="USV76" s="12"/>
      <c r="USW76" s="12"/>
      <c r="USX76" s="11"/>
      <c r="USY76" s="12"/>
      <c r="USZ76" s="12"/>
      <c r="UTA76" s="12"/>
      <c r="UTB76" s="12"/>
      <c r="UTC76" s="11"/>
      <c r="UTD76" s="12"/>
      <c r="UTE76" s="12"/>
      <c r="UTF76" s="12"/>
      <c r="UTG76" s="12"/>
      <c r="UTH76" s="11"/>
      <c r="UTI76" s="12"/>
      <c r="UTJ76" s="12"/>
      <c r="UTK76" s="12"/>
      <c r="UTL76" s="12"/>
      <c r="UTM76" s="11"/>
      <c r="UTN76" s="12"/>
      <c r="UTO76" s="12"/>
      <c r="UTP76" s="12"/>
      <c r="UTQ76" s="12"/>
      <c r="UTR76" s="11"/>
      <c r="UTS76" s="12"/>
      <c r="UTT76" s="12"/>
      <c r="UTU76" s="12"/>
      <c r="UTV76" s="12"/>
      <c r="UTW76" s="11"/>
      <c r="UTX76" s="12"/>
      <c r="UTY76" s="12"/>
      <c r="UTZ76" s="12"/>
      <c r="UUA76" s="12"/>
      <c r="UUB76" s="11"/>
      <c r="UUC76" s="12"/>
      <c r="UUD76" s="12"/>
      <c r="UUE76" s="12"/>
      <c r="UUF76" s="12"/>
      <c r="UUG76" s="11"/>
      <c r="UUH76" s="12"/>
      <c r="UUI76" s="12"/>
      <c r="UUJ76" s="12"/>
      <c r="UUK76" s="12"/>
      <c r="UUL76" s="11"/>
      <c r="UUM76" s="12"/>
      <c r="UUN76" s="12"/>
      <c r="UUO76" s="12"/>
      <c r="UUP76" s="12"/>
      <c r="UUQ76" s="11"/>
      <c r="UUR76" s="12"/>
      <c r="UUS76" s="12"/>
      <c r="UUT76" s="12"/>
      <c r="UUU76" s="12"/>
      <c r="UUV76" s="11"/>
      <c r="UUW76" s="12"/>
      <c r="UUX76" s="12"/>
      <c r="UUY76" s="12"/>
      <c r="UUZ76" s="12"/>
      <c r="UVA76" s="11"/>
      <c r="UVB76" s="12"/>
      <c r="UVC76" s="12"/>
      <c r="UVD76" s="12"/>
      <c r="UVE76" s="12"/>
      <c r="UVF76" s="11"/>
      <c r="UVG76" s="12"/>
      <c r="UVH76" s="12"/>
      <c r="UVI76" s="12"/>
      <c r="UVJ76" s="12"/>
      <c r="UVK76" s="11"/>
      <c r="UVL76" s="12"/>
      <c r="UVM76" s="12"/>
      <c r="UVN76" s="12"/>
      <c r="UVO76" s="12"/>
      <c r="UVP76" s="11"/>
      <c r="UVQ76" s="12"/>
      <c r="UVR76" s="12"/>
      <c r="UVS76" s="12"/>
      <c r="UVT76" s="12"/>
      <c r="UVU76" s="11"/>
      <c r="UVV76" s="12"/>
      <c r="UVW76" s="12"/>
      <c r="UVX76" s="12"/>
      <c r="UVY76" s="12"/>
      <c r="UVZ76" s="11"/>
      <c r="UWA76" s="12"/>
      <c r="UWB76" s="12"/>
      <c r="UWC76" s="12"/>
      <c r="UWD76" s="12"/>
      <c r="UWE76" s="11"/>
      <c r="UWF76" s="12"/>
      <c r="UWG76" s="12"/>
      <c r="UWH76" s="12"/>
      <c r="UWI76" s="12"/>
      <c r="UWJ76" s="11"/>
      <c r="UWK76" s="12"/>
      <c r="UWL76" s="12"/>
      <c r="UWM76" s="12"/>
      <c r="UWN76" s="12"/>
      <c r="UWO76" s="11"/>
      <c r="UWP76" s="12"/>
      <c r="UWQ76" s="12"/>
      <c r="UWR76" s="12"/>
      <c r="UWS76" s="12"/>
      <c r="UWT76" s="11"/>
      <c r="UWU76" s="12"/>
      <c r="UWV76" s="12"/>
      <c r="UWW76" s="12"/>
      <c r="UWX76" s="12"/>
      <c r="UWY76" s="11"/>
      <c r="UWZ76" s="12"/>
      <c r="UXA76" s="12"/>
      <c r="UXB76" s="12"/>
      <c r="UXC76" s="12"/>
      <c r="UXD76" s="11"/>
      <c r="UXE76" s="12"/>
      <c r="UXF76" s="12"/>
      <c r="UXG76" s="12"/>
      <c r="UXH76" s="12"/>
      <c r="UXI76" s="11"/>
      <c r="UXJ76" s="12"/>
      <c r="UXK76" s="12"/>
      <c r="UXL76" s="12"/>
      <c r="UXM76" s="12"/>
      <c r="UXN76" s="11"/>
      <c r="UXO76" s="12"/>
      <c r="UXP76" s="12"/>
      <c r="UXQ76" s="12"/>
      <c r="UXR76" s="12"/>
      <c r="UXS76" s="11"/>
      <c r="UXT76" s="12"/>
      <c r="UXU76" s="12"/>
      <c r="UXV76" s="12"/>
      <c r="UXW76" s="12"/>
      <c r="UXX76" s="11"/>
      <c r="UXY76" s="12"/>
      <c r="UXZ76" s="12"/>
      <c r="UYA76" s="12"/>
      <c r="UYB76" s="12"/>
      <c r="UYC76" s="11"/>
      <c r="UYD76" s="12"/>
      <c r="UYE76" s="12"/>
      <c r="UYF76" s="12"/>
      <c r="UYG76" s="12"/>
      <c r="UYH76" s="11"/>
      <c r="UYI76" s="12"/>
      <c r="UYJ76" s="12"/>
      <c r="UYK76" s="12"/>
      <c r="UYL76" s="12"/>
      <c r="UYM76" s="11"/>
      <c r="UYN76" s="12"/>
      <c r="UYO76" s="12"/>
      <c r="UYP76" s="12"/>
      <c r="UYQ76" s="12"/>
      <c r="UYR76" s="11"/>
      <c r="UYS76" s="12"/>
      <c r="UYT76" s="12"/>
      <c r="UYU76" s="12"/>
      <c r="UYV76" s="12"/>
      <c r="UYW76" s="11"/>
      <c r="UYX76" s="12"/>
      <c r="UYY76" s="12"/>
      <c r="UYZ76" s="12"/>
      <c r="UZA76" s="12"/>
      <c r="UZB76" s="11"/>
      <c r="UZC76" s="12"/>
      <c r="UZD76" s="12"/>
      <c r="UZE76" s="12"/>
      <c r="UZF76" s="12"/>
      <c r="UZG76" s="11"/>
      <c r="UZH76" s="12"/>
      <c r="UZI76" s="12"/>
      <c r="UZJ76" s="12"/>
      <c r="UZK76" s="12"/>
      <c r="UZL76" s="11"/>
      <c r="UZM76" s="12"/>
      <c r="UZN76" s="12"/>
      <c r="UZO76" s="12"/>
      <c r="UZP76" s="12"/>
      <c r="UZQ76" s="11"/>
      <c r="UZR76" s="12"/>
      <c r="UZS76" s="12"/>
      <c r="UZT76" s="12"/>
      <c r="UZU76" s="12"/>
      <c r="UZV76" s="11"/>
      <c r="UZW76" s="12"/>
      <c r="UZX76" s="12"/>
      <c r="UZY76" s="12"/>
      <c r="UZZ76" s="12"/>
      <c r="VAA76" s="11"/>
      <c r="VAB76" s="12"/>
      <c r="VAC76" s="12"/>
      <c r="VAD76" s="12"/>
      <c r="VAE76" s="12"/>
      <c r="VAF76" s="11"/>
      <c r="VAG76" s="12"/>
      <c r="VAH76" s="12"/>
      <c r="VAI76" s="12"/>
      <c r="VAJ76" s="12"/>
      <c r="VAK76" s="11"/>
      <c r="VAL76" s="12"/>
      <c r="VAM76" s="12"/>
      <c r="VAN76" s="12"/>
      <c r="VAO76" s="12"/>
      <c r="VAP76" s="11"/>
      <c r="VAQ76" s="12"/>
      <c r="VAR76" s="12"/>
      <c r="VAS76" s="12"/>
      <c r="VAT76" s="12"/>
      <c r="VAU76" s="11"/>
      <c r="VAV76" s="12"/>
      <c r="VAW76" s="12"/>
      <c r="VAX76" s="12"/>
      <c r="VAY76" s="12"/>
      <c r="VAZ76" s="11"/>
      <c r="VBA76" s="12"/>
      <c r="VBB76" s="12"/>
      <c r="VBC76" s="12"/>
      <c r="VBD76" s="12"/>
      <c r="VBE76" s="11"/>
      <c r="VBF76" s="12"/>
      <c r="VBG76" s="12"/>
      <c r="VBH76" s="12"/>
      <c r="VBI76" s="12"/>
      <c r="VBJ76" s="11"/>
      <c r="VBK76" s="12"/>
      <c r="VBL76" s="12"/>
      <c r="VBM76" s="12"/>
      <c r="VBN76" s="12"/>
      <c r="VBO76" s="11"/>
      <c r="VBP76" s="12"/>
      <c r="VBQ76" s="12"/>
      <c r="VBR76" s="12"/>
      <c r="VBS76" s="12"/>
      <c r="VBT76" s="11"/>
      <c r="VBU76" s="12"/>
      <c r="VBV76" s="12"/>
      <c r="VBW76" s="12"/>
      <c r="VBX76" s="12"/>
      <c r="VBY76" s="11"/>
      <c r="VBZ76" s="12"/>
      <c r="VCA76" s="12"/>
      <c r="VCB76" s="12"/>
      <c r="VCC76" s="12"/>
      <c r="VCD76" s="11"/>
      <c r="VCE76" s="12"/>
      <c r="VCF76" s="12"/>
      <c r="VCG76" s="12"/>
      <c r="VCH76" s="12"/>
      <c r="VCI76" s="11"/>
      <c r="VCJ76" s="12"/>
      <c r="VCK76" s="12"/>
      <c r="VCL76" s="12"/>
      <c r="VCM76" s="12"/>
      <c r="VCN76" s="11"/>
      <c r="VCO76" s="12"/>
      <c r="VCP76" s="12"/>
      <c r="VCQ76" s="12"/>
      <c r="VCR76" s="12"/>
      <c r="VCS76" s="11"/>
      <c r="VCT76" s="12"/>
      <c r="VCU76" s="12"/>
      <c r="VCV76" s="12"/>
      <c r="VCW76" s="12"/>
      <c r="VCX76" s="11"/>
      <c r="VCY76" s="12"/>
      <c r="VCZ76" s="12"/>
      <c r="VDA76" s="12"/>
      <c r="VDB76" s="12"/>
      <c r="VDC76" s="11"/>
      <c r="VDD76" s="12"/>
      <c r="VDE76" s="12"/>
      <c r="VDF76" s="12"/>
      <c r="VDG76" s="12"/>
      <c r="VDH76" s="11"/>
      <c r="VDI76" s="12"/>
      <c r="VDJ76" s="12"/>
      <c r="VDK76" s="12"/>
      <c r="VDL76" s="12"/>
      <c r="VDM76" s="11"/>
      <c r="VDN76" s="12"/>
      <c r="VDO76" s="12"/>
      <c r="VDP76" s="12"/>
      <c r="VDQ76" s="12"/>
      <c r="VDR76" s="11"/>
      <c r="VDS76" s="12"/>
      <c r="VDT76" s="12"/>
      <c r="VDU76" s="12"/>
      <c r="VDV76" s="12"/>
      <c r="VDW76" s="11"/>
      <c r="VDX76" s="12"/>
      <c r="VDY76" s="12"/>
      <c r="VDZ76" s="12"/>
      <c r="VEA76" s="12"/>
      <c r="VEB76" s="11"/>
      <c r="VEC76" s="12"/>
      <c r="VED76" s="12"/>
      <c r="VEE76" s="12"/>
      <c r="VEF76" s="12"/>
      <c r="VEG76" s="11"/>
      <c r="VEH76" s="12"/>
      <c r="VEI76" s="12"/>
      <c r="VEJ76" s="12"/>
      <c r="VEK76" s="12"/>
      <c r="VEL76" s="11"/>
      <c r="VEM76" s="12"/>
      <c r="VEN76" s="12"/>
      <c r="VEO76" s="12"/>
      <c r="VEP76" s="12"/>
      <c r="VEQ76" s="11"/>
      <c r="VER76" s="12"/>
      <c r="VES76" s="12"/>
      <c r="VET76" s="12"/>
      <c r="VEU76" s="12"/>
      <c r="VEV76" s="11"/>
      <c r="VEW76" s="12"/>
      <c r="VEX76" s="12"/>
      <c r="VEY76" s="12"/>
      <c r="VEZ76" s="12"/>
      <c r="VFA76" s="11"/>
      <c r="VFB76" s="12"/>
      <c r="VFC76" s="12"/>
      <c r="VFD76" s="12"/>
      <c r="VFE76" s="12"/>
      <c r="VFF76" s="11"/>
      <c r="VFG76" s="12"/>
      <c r="VFH76" s="12"/>
      <c r="VFI76" s="12"/>
      <c r="VFJ76" s="12"/>
      <c r="VFK76" s="11"/>
      <c r="VFL76" s="12"/>
      <c r="VFM76" s="12"/>
      <c r="VFN76" s="12"/>
      <c r="VFO76" s="12"/>
      <c r="VFP76" s="11"/>
      <c r="VFQ76" s="12"/>
      <c r="VFR76" s="12"/>
      <c r="VFS76" s="12"/>
      <c r="VFT76" s="12"/>
      <c r="VFU76" s="11"/>
      <c r="VFV76" s="12"/>
      <c r="VFW76" s="12"/>
      <c r="VFX76" s="12"/>
      <c r="VFY76" s="12"/>
      <c r="VFZ76" s="11"/>
      <c r="VGA76" s="12"/>
      <c r="VGB76" s="12"/>
      <c r="VGC76" s="12"/>
      <c r="VGD76" s="12"/>
      <c r="VGE76" s="11"/>
      <c r="VGF76" s="12"/>
      <c r="VGG76" s="12"/>
      <c r="VGH76" s="12"/>
      <c r="VGI76" s="12"/>
      <c r="VGJ76" s="11"/>
      <c r="VGK76" s="12"/>
      <c r="VGL76" s="12"/>
      <c r="VGM76" s="12"/>
      <c r="VGN76" s="12"/>
      <c r="VGO76" s="11"/>
      <c r="VGP76" s="12"/>
      <c r="VGQ76" s="12"/>
      <c r="VGR76" s="12"/>
      <c r="VGS76" s="12"/>
      <c r="VGT76" s="11"/>
      <c r="VGU76" s="12"/>
      <c r="VGV76" s="12"/>
      <c r="VGW76" s="12"/>
      <c r="VGX76" s="12"/>
      <c r="VGY76" s="11"/>
      <c r="VGZ76" s="12"/>
      <c r="VHA76" s="12"/>
      <c r="VHB76" s="12"/>
      <c r="VHC76" s="12"/>
      <c r="VHD76" s="11"/>
      <c r="VHE76" s="12"/>
      <c r="VHF76" s="12"/>
      <c r="VHG76" s="12"/>
      <c r="VHH76" s="12"/>
      <c r="VHI76" s="11"/>
      <c r="VHJ76" s="12"/>
      <c r="VHK76" s="12"/>
      <c r="VHL76" s="12"/>
      <c r="VHM76" s="12"/>
      <c r="VHN76" s="11"/>
      <c r="VHO76" s="12"/>
      <c r="VHP76" s="12"/>
      <c r="VHQ76" s="12"/>
      <c r="VHR76" s="12"/>
      <c r="VHS76" s="11"/>
      <c r="VHT76" s="12"/>
      <c r="VHU76" s="12"/>
      <c r="VHV76" s="12"/>
      <c r="VHW76" s="12"/>
      <c r="VHX76" s="11"/>
      <c r="VHY76" s="12"/>
      <c r="VHZ76" s="12"/>
      <c r="VIA76" s="12"/>
      <c r="VIB76" s="12"/>
      <c r="VIC76" s="11"/>
      <c r="VID76" s="12"/>
      <c r="VIE76" s="12"/>
      <c r="VIF76" s="12"/>
      <c r="VIG76" s="12"/>
      <c r="VIH76" s="11"/>
      <c r="VII76" s="12"/>
      <c r="VIJ76" s="12"/>
      <c r="VIK76" s="12"/>
      <c r="VIL76" s="12"/>
      <c r="VIM76" s="11"/>
      <c r="VIN76" s="12"/>
      <c r="VIO76" s="12"/>
      <c r="VIP76" s="12"/>
      <c r="VIQ76" s="12"/>
      <c r="VIR76" s="11"/>
      <c r="VIS76" s="12"/>
      <c r="VIT76" s="12"/>
      <c r="VIU76" s="12"/>
      <c r="VIV76" s="12"/>
      <c r="VIW76" s="11"/>
      <c r="VIX76" s="12"/>
      <c r="VIY76" s="12"/>
      <c r="VIZ76" s="12"/>
      <c r="VJA76" s="12"/>
      <c r="VJB76" s="11"/>
      <c r="VJC76" s="12"/>
      <c r="VJD76" s="12"/>
      <c r="VJE76" s="12"/>
      <c r="VJF76" s="12"/>
      <c r="VJG76" s="11"/>
      <c r="VJH76" s="12"/>
      <c r="VJI76" s="12"/>
      <c r="VJJ76" s="12"/>
      <c r="VJK76" s="12"/>
      <c r="VJL76" s="11"/>
      <c r="VJM76" s="12"/>
      <c r="VJN76" s="12"/>
      <c r="VJO76" s="12"/>
      <c r="VJP76" s="12"/>
      <c r="VJQ76" s="11"/>
      <c r="VJR76" s="12"/>
      <c r="VJS76" s="12"/>
      <c r="VJT76" s="12"/>
      <c r="VJU76" s="12"/>
      <c r="VJV76" s="11"/>
      <c r="VJW76" s="12"/>
      <c r="VJX76" s="12"/>
      <c r="VJY76" s="12"/>
      <c r="VJZ76" s="12"/>
      <c r="VKA76" s="11"/>
      <c r="VKB76" s="12"/>
      <c r="VKC76" s="12"/>
      <c r="VKD76" s="12"/>
      <c r="VKE76" s="12"/>
      <c r="VKF76" s="11"/>
      <c r="VKG76" s="12"/>
      <c r="VKH76" s="12"/>
      <c r="VKI76" s="12"/>
      <c r="VKJ76" s="12"/>
      <c r="VKK76" s="11"/>
      <c r="VKL76" s="12"/>
      <c r="VKM76" s="12"/>
      <c r="VKN76" s="12"/>
      <c r="VKO76" s="12"/>
      <c r="VKP76" s="11"/>
      <c r="VKQ76" s="12"/>
      <c r="VKR76" s="12"/>
      <c r="VKS76" s="12"/>
      <c r="VKT76" s="12"/>
      <c r="VKU76" s="11"/>
      <c r="VKV76" s="12"/>
      <c r="VKW76" s="12"/>
      <c r="VKX76" s="12"/>
      <c r="VKY76" s="12"/>
      <c r="VKZ76" s="11"/>
      <c r="VLA76" s="12"/>
      <c r="VLB76" s="12"/>
      <c r="VLC76" s="12"/>
      <c r="VLD76" s="12"/>
      <c r="VLE76" s="11"/>
      <c r="VLF76" s="12"/>
      <c r="VLG76" s="12"/>
      <c r="VLH76" s="12"/>
      <c r="VLI76" s="12"/>
      <c r="VLJ76" s="11"/>
      <c r="VLK76" s="12"/>
      <c r="VLL76" s="12"/>
      <c r="VLM76" s="12"/>
      <c r="VLN76" s="12"/>
      <c r="VLO76" s="11"/>
      <c r="VLP76" s="12"/>
      <c r="VLQ76" s="12"/>
      <c r="VLR76" s="12"/>
      <c r="VLS76" s="12"/>
      <c r="VLT76" s="11"/>
      <c r="VLU76" s="12"/>
      <c r="VLV76" s="12"/>
      <c r="VLW76" s="12"/>
      <c r="VLX76" s="12"/>
      <c r="VLY76" s="11"/>
      <c r="VLZ76" s="12"/>
      <c r="VMA76" s="12"/>
      <c r="VMB76" s="12"/>
      <c r="VMC76" s="12"/>
      <c r="VMD76" s="11"/>
      <c r="VME76" s="12"/>
      <c r="VMF76" s="12"/>
      <c r="VMG76" s="12"/>
      <c r="VMH76" s="12"/>
      <c r="VMI76" s="11"/>
      <c r="VMJ76" s="12"/>
      <c r="VMK76" s="12"/>
      <c r="VML76" s="12"/>
      <c r="VMM76" s="12"/>
      <c r="VMN76" s="11"/>
      <c r="VMO76" s="12"/>
      <c r="VMP76" s="12"/>
      <c r="VMQ76" s="12"/>
      <c r="VMR76" s="12"/>
      <c r="VMS76" s="11"/>
      <c r="VMT76" s="12"/>
      <c r="VMU76" s="12"/>
      <c r="VMV76" s="12"/>
      <c r="VMW76" s="12"/>
      <c r="VMX76" s="11"/>
      <c r="VMY76" s="12"/>
      <c r="VMZ76" s="12"/>
      <c r="VNA76" s="12"/>
      <c r="VNB76" s="12"/>
      <c r="VNC76" s="11"/>
      <c r="VND76" s="12"/>
      <c r="VNE76" s="12"/>
      <c r="VNF76" s="12"/>
      <c r="VNG76" s="12"/>
      <c r="VNH76" s="11"/>
      <c r="VNI76" s="12"/>
      <c r="VNJ76" s="12"/>
      <c r="VNK76" s="12"/>
      <c r="VNL76" s="12"/>
      <c r="VNM76" s="11"/>
      <c r="VNN76" s="12"/>
      <c r="VNO76" s="12"/>
      <c r="VNP76" s="12"/>
      <c r="VNQ76" s="12"/>
      <c r="VNR76" s="11"/>
      <c r="VNS76" s="12"/>
      <c r="VNT76" s="12"/>
      <c r="VNU76" s="12"/>
      <c r="VNV76" s="12"/>
      <c r="VNW76" s="11"/>
      <c r="VNX76" s="12"/>
      <c r="VNY76" s="12"/>
      <c r="VNZ76" s="12"/>
      <c r="VOA76" s="12"/>
      <c r="VOB76" s="11"/>
      <c r="VOC76" s="12"/>
      <c r="VOD76" s="12"/>
      <c r="VOE76" s="12"/>
      <c r="VOF76" s="12"/>
      <c r="VOG76" s="11"/>
      <c r="VOH76" s="12"/>
      <c r="VOI76" s="12"/>
      <c r="VOJ76" s="12"/>
      <c r="VOK76" s="12"/>
      <c r="VOL76" s="11"/>
      <c r="VOM76" s="12"/>
      <c r="VON76" s="12"/>
      <c r="VOO76" s="12"/>
      <c r="VOP76" s="12"/>
      <c r="VOQ76" s="11"/>
      <c r="VOR76" s="12"/>
      <c r="VOS76" s="12"/>
      <c r="VOT76" s="12"/>
      <c r="VOU76" s="12"/>
      <c r="VOV76" s="11"/>
      <c r="VOW76" s="12"/>
      <c r="VOX76" s="12"/>
      <c r="VOY76" s="12"/>
      <c r="VOZ76" s="12"/>
      <c r="VPA76" s="11"/>
      <c r="VPB76" s="12"/>
      <c r="VPC76" s="12"/>
      <c r="VPD76" s="12"/>
      <c r="VPE76" s="12"/>
      <c r="VPF76" s="11"/>
      <c r="VPG76" s="12"/>
      <c r="VPH76" s="12"/>
      <c r="VPI76" s="12"/>
      <c r="VPJ76" s="12"/>
      <c r="VPK76" s="11"/>
      <c r="VPL76" s="12"/>
      <c r="VPM76" s="12"/>
      <c r="VPN76" s="12"/>
      <c r="VPO76" s="12"/>
      <c r="VPP76" s="11"/>
      <c r="VPQ76" s="12"/>
      <c r="VPR76" s="12"/>
      <c r="VPS76" s="12"/>
      <c r="VPT76" s="12"/>
      <c r="VPU76" s="11"/>
      <c r="VPV76" s="12"/>
      <c r="VPW76" s="12"/>
      <c r="VPX76" s="12"/>
      <c r="VPY76" s="12"/>
      <c r="VPZ76" s="11"/>
      <c r="VQA76" s="12"/>
      <c r="VQB76" s="12"/>
      <c r="VQC76" s="12"/>
      <c r="VQD76" s="12"/>
      <c r="VQE76" s="11"/>
      <c r="VQF76" s="12"/>
      <c r="VQG76" s="12"/>
      <c r="VQH76" s="12"/>
      <c r="VQI76" s="12"/>
      <c r="VQJ76" s="11"/>
      <c r="VQK76" s="12"/>
      <c r="VQL76" s="12"/>
      <c r="VQM76" s="12"/>
      <c r="VQN76" s="12"/>
      <c r="VQO76" s="11"/>
      <c r="VQP76" s="12"/>
      <c r="VQQ76" s="12"/>
      <c r="VQR76" s="12"/>
      <c r="VQS76" s="12"/>
      <c r="VQT76" s="11"/>
      <c r="VQU76" s="12"/>
      <c r="VQV76" s="12"/>
      <c r="VQW76" s="12"/>
      <c r="VQX76" s="12"/>
      <c r="VQY76" s="11"/>
      <c r="VQZ76" s="12"/>
      <c r="VRA76" s="12"/>
      <c r="VRB76" s="12"/>
      <c r="VRC76" s="12"/>
      <c r="VRD76" s="11"/>
      <c r="VRE76" s="12"/>
      <c r="VRF76" s="12"/>
      <c r="VRG76" s="12"/>
      <c r="VRH76" s="12"/>
      <c r="VRI76" s="11"/>
      <c r="VRJ76" s="12"/>
      <c r="VRK76" s="12"/>
      <c r="VRL76" s="12"/>
      <c r="VRM76" s="12"/>
      <c r="VRN76" s="11"/>
      <c r="VRO76" s="12"/>
      <c r="VRP76" s="12"/>
      <c r="VRQ76" s="12"/>
      <c r="VRR76" s="12"/>
      <c r="VRS76" s="11"/>
      <c r="VRT76" s="12"/>
      <c r="VRU76" s="12"/>
      <c r="VRV76" s="12"/>
      <c r="VRW76" s="12"/>
      <c r="VRX76" s="11"/>
      <c r="VRY76" s="12"/>
      <c r="VRZ76" s="12"/>
      <c r="VSA76" s="12"/>
      <c r="VSB76" s="12"/>
      <c r="VSC76" s="11"/>
      <c r="VSD76" s="12"/>
      <c r="VSE76" s="12"/>
      <c r="VSF76" s="12"/>
      <c r="VSG76" s="12"/>
      <c r="VSH76" s="11"/>
      <c r="VSI76" s="12"/>
      <c r="VSJ76" s="12"/>
      <c r="VSK76" s="12"/>
      <c r="VSL76" s="12"/>
      <c r="VSM76" s="11"/>
      <c r="VSN76" s="12"/>
      <c r="VSO76" s="12"/>
      <c r="VSP76" s="12"/>
      <c r="VSQ76" s="12"/>
      <c r="VSR76" s="11"/>
      <c r="VSS76" s="12"/>
      <c r="VST76" s="12"/>
      <c r="VSU76" s="12"/>
      <c r="VSV76" s="12"/>
      <c r="VSW76" s="11"/>
      <c r="VSX76" s="12"/>
      <c r="VSY76" s="12"/>
      <c r="VSZ76" s="12"/>
      <c r="VTA76" s="12"/>
      <c r="VTB76" s="11"/>
      <c r="VTC76" s="12"/>
      <c r="VTD76" s="12"/>
      <c r="VTE76" s="12"/>
      <c r="VTF76" s="12"/>
      <c r="VTG76" s="11"/>
      <c r="VTH76" s="12"/>
      <c r="VTI76" s="12"/>
      <c r="VTJ76" s="12"/>
      <c r="VTK76" s="12"/>
      <c r="VTL76" s="11"/>
      <c r="VTM76" s="12"/>
      <c r="VTN76" s="12"/>
      <c r="VTO76" s="12"/>
      <c r="VTP76" s="12"/>
      <c r="VTQ76" s="11"/>
      <c r="VTR76" s="12"/>
      <c r="VTS76" s="12"/>
      <c r="VTT76" s="12"/>
      <c r="VTU76" s="12"/>
      <c r="VTV76" s="11"/>
      <c r="VTW76" s="12"/>
      <c r="VTX76" s="12"/>
      <c r="VTY76" s="12"/>
      <c r="VTZ76" s="12"/>
      <c r="VUA76" s="11"/>
      <c r="VUB76" s="12"/>
      <c r="VUC76" s="12"/>
      <c r="VUD76" s="12"/>
      <c r="VUE76" s="12"/>
      <c r="VUF76" s="11"/>
      <c r="VUG76" s="12"/>
      <c r="VUH76" s="12"/>
      <c r="VUI76" s="12"/>
      <c r="VUJ76" s="12"/>
      <c r="VUK76" s="11"/>
      <c r="VUL76" s="12"/>
      <c r="VUM76" s="12"/>
      <c r="VUN76" s="12"/>
      <c r="VUO76" s="12"/>
      <c r="VUP76" s="11"/>
      <c r="VUQ76" s="12"/>
      <c r="VUR76" s="12"/>
      <c r="VUS76" s="12"/>
      <c r="VUT76" s="12"/>
      <c r="VUU76" s="11"/>
      <c r="VUV76" s="12"/>
      <c r="VUW76" s="12"/>
      <c r="VUX76" s="12"/>
      <c r="VUY76" s="12"/>
      <c r="VUZ76" s="11"/>
      <c r="VVA76" s="12"/>
      <c r="VVB76" s="12"/>
      <c r="VVC76" s="12"/>
      <c r="VVD76" s="12"/>
      <c r="VVE76" s="11"/>
      <c r="VVF76" s="12"/>
      <c r="VVG76" s="12"/>
      <c r="VVH76" s="12"/>
      <c r="VVI76" s="12"/>
      <c r="VVJ76" s="11"/>
      <c r="VVK76" s="12"/>
      <c r="VVL76" s="12"/>
      <c r="VVM76" s="12"/>
      <c r="VVN76" s="12"/>
      <c r="VVO76" s="11"/>
      <c r="VVP76" s="12"/>
      <c r="VVQ76" s="12"/>
      <c r="VVR76" s="12"/>
      <c r="VVS76" s="12"/>
      <c r="VVT76" s="11"/>
      <c r="VVU76" s="12"/>
      <c r="VVV76" s="12"/>
      <c r="VVW76" s="12"/>
      <c r="VVX76" s="12"/>
      <c r="VVY76" s="11"/>
      <c r="VVZ76" s="12"/>
      <c r="VWA76" s="12"/>
      <c r="VWB76" s="12"/>
      <c r="VWC76" s="12"/>
      <c r="VWD76" s="11"/>
      <c r="VWE76" s="12"/>
      <c r="VWF76" s="12"/>
      <c r="VWG76" s="12"/>
      <c r="VWH76" s="12"/>
      <c r="VWI76" s="11"/>
      <c r="VWJ76" s="12"/>
      <c r="VWK76" s="12"/>
      <c r="VWL76" s="12"/>
      <c r="VWM76" s="12"/>
      <c r="VWN76" s="11"/>
      <c r="VWO76" s="12"/>
      <c r="VWP76" s="12"/>
      <c r="VWQ76" s="12"/>
      <c r="VWR76" s="12"/>
      <c r="VWS76" s="11"/>
      <c r="VWT76" s="12"/>
      <c r="VWU76" s="12"/>
      <c r="VWV76" s="12"/>
      <c r="VWW76" s="12"/>
      <c r="VWX76" s="11"/>
      <c r="VWY76" s="12"/>
      <c r="VWZ76" s="12"/>
      <c r="VXA76" s="12"/>
      <c r="VXB76" s="12"/>
      <c r="VXC76" s="11"/>
      <c r="VXD76" s="12"/>
      <c r="VXE76" s="12"/>
      <c r="VXF76" s="12"/>
      <c r="VXG76" s="12"/>
      <c r="VXH76" s="11"/>
      <c r="VXI76" s="12"/>
      <c r="VXJ76" s="12"/>
      <c r="VXK76" s="12"/>
      <c r="VXL76" s="12"/>
      <c r="VXM76" s="11"/>
      <c r="VXN76" s="12"/>
      <c r="VXO76" s="12"/>
      <c r="VXP76" s="12"/>
      <c r="VXQ76" s="12"/>
      <c r="VXR76" s="11"/>
      <c r="VXS76" s="12"/>
      <c r="VXT76" s="12"/>
      <c r="VXU76" s="12"/>
      <c r="VXV76" s="12"/>
      <c r="VXW76" s="11"/>
      <c r="VXX76" s="12"/>
      <c r="VXY76" s="12"/>
      <c r="VXZ76" s="12"/>
      <c r="VYA76" s="12"/>
      <c r="VYB76" s="11"/>
      <c r="VYC76" s="12"/>
      <c r="VYD76" s="12"/>
      <c r="VYE76" s="12"/>
      <c r="VYF76" s="12"/>
      <c r="VYG76" s="11"/>
      <c r="VYH76" s="12"/>
      <c r="VYI76" s="12"/>
      <c r="VYJ76" s="12"/>
      <c r="VYK76" s="12"/>
      <c r="VYL76" s="11"/>
      <c r="VYM76" s="12"/>
      <c r="VYN76" s="12"/>
      <c r="VYO76" s="12"/>
      <c r="VYP76" s="12"/>
      <c r="VYQ76" s="11"/>
      <c r="VYR76" s="12"/>
      <c r="VYS76" s="12"/>
      <c r="VYT76" s="12"/>
      <c r="VYU76" s="12"/>
      <c r="VYV76" s="11"/>
      <c r="VYW76" s="12"/>
      <c r="VYX76" s="12"/>
      <c r="VYY76" s="12"/>
      <c r="VYZ76" s="12"/>
      <c r="VZA76" s="11"/>
      <c r="VZB76" s="12"/>
      <c r="VZC76" s="12"/>
      <c r="VZD76" s="12"/>
      <c r="VZE76" s="12"/>
      <c r="VZF76" s="11"/>
      <c r="VZG76" s="12"/>
      <c r="VZH76" s="12"/>
      <c r="VZI76" s="12"/>
      <c r="VZJ76" s="12"/>
      <c r="VZK76" s="11"/>
      <c r="VZL76" s="12"/>
      <c r="VZM76" s="12"/>
      <c r="VZN76" s="12"/>
      <c r="VZO76" s="12"/>
      <c r="VZP76" s="11"/>
      <c r="VZQ76" s="12"/>
      <c r="VZR76" s="12"/>
      <c r="VZS76" s="12"/>
      <c r="VZT76" s="12"/>
      <c r="VZU76" s="11"/>
      <c r="VZV76" s="12"/>
      <c r="VZW76" s="12"/>
      <c r="VZX76" s="12"/>
      <c r="VZY76" s="12"/>
      <c r="VZZ76" s="11"/>
      <c r="WAA76" s="12"/>
      <c r="WAB76" s="12"/>
      <c r="WAC76" s="12"/>
      <c r="WAD76" s="12"/>
      <c r="WAE76" s="11"/>
      <c r="WAF76" s="12"/>
      <c r="WAG76" s="12"/>
      <c r="WAH76" s="12"/>
      <c r="WAI76" s="12"/>
      <c r="WAJ76" s="11"/>
      <c r="WAK76" s="12"/>
      <c r="WAL76" s="12"/>
      <c r="WAM76" s="12"/>
      <c r="WAN76" s="12"/>
      <c r="WAO76" s="11"/>
      <c r="WAP76" s="12"/>
      <c r="WAQ76" s="12"/>
      <c r="WAR76" s="12"/>
      <c r="WAS76" s="12"/>
      <c r="WAT76" s="11"/>
      <c r="WAU76" s="12"/>
      <c r="WAV76" s="12"/>
      <c r="WAW76" s="12"/>
      <c r="WAX76" s="12"/>
      <c r="WAY76" s="11"/>
      <c r="WAZ76" s="12"/>
      <c r="WBA76" s="12"/>
      <c r="WBB76" s="12"/>
      <c r="WBC76" s="12"/>
      <c r="WBD76" s="11"/>
      <c r="WBE76" s="12"/>
      <c r="WBF76" s="12"/>
      <c r="WBG76" s="12"/>
      <c r="WBH76" s="12"/>
      <c r="WBI76" s="11"/>
      <c r="WBJ76" s="12"/>
      <c r="WBK76" s="12"/>
      <c r="WBL76" s="12"/>
      <c r="WBM76" s="12"/>
      <c r="WBN76" s="11"/>
      <c r="WBO76" s="12"/>
      <c r="WBP76" s="12"/>
      <c r="WBQ76" s="12"/>
      <c r="WBR76" s="12"/>
      <c r="WBS76" s="11"/>
      <c r="WBT76" s="12"/>
      <c r="WBU76" s="12"/>
      <c r="WBV76" s="12"/>
      <c r="WBW76" s="12"/>
      <c r="WBX76" s="11"/>
      <c r="WBY76" s="12"/>
      <c r="WBZ76" s="12"/>
      <c r="WCA76" s="12"/>
      <c r="WCB76" s="12"/>
      <c r="WCC76" s="11"/>
      <c r="WCD76" s="12"/>
      <c r="WCE76" s="12"/>
      <c r="WCF76" s="12"/>
      <c r="WCG76" s="12"/>
      <c r="WCH76" s="11"/>
      <c r="WCI76" s="12"/>
      <c r="WCJ76" s="12"/>
      <c r="WCK76" s="12"/>
      <c r="WCL76" s="12"/>
      <c r="WCM76" s="11"/>
      <c r="WCN76" s="12"/>
      <c r="WCO76" s="12"/>
      <c r="WCP76" s="12"/>
      <c r="WCQ76" s="12"/>
      <c r="WCR76" s="11"/>
      <c r="WCS76" s="12"/>
      <c r="WCT76" s="12"/>
      <c r="WCU76" s="12"/>
      <c r="WCV76" s="12"/>
      <c r="WCW76" s="11"/>
      <c r="WCX76" s="12"/>
      <c r="WCY76" s="12"/>
      <c r="WCZ76" s="12"/>
      <c r="WDA76" s="12"/>
      <c r="WDB76" s="11"/>
      <c r="WDC76" s="12"/>
      <c r="WDD76" s="12"/>
      <c r="WDE76" s="12"/>
      <c r="WDF76" s="12"/>
      <c r="WDG76" s="11"/>
      <c r="WDH76" s="12"/>
      <c r="WDI76" s="12"/>
      <c r="WDJ76" s="12"/>
      <c r="WDK76" s="12"/>
      <c r="WDL76" s="11"/>
      <c r="WDM76" s="12"/>
      <c r="WDN76" s="12"/>
      <c r="WDO76" s="12"/>
      <c r="WDP76" s="12"/>
      <c r="WDQ76" s="11"/>
      <c r="WDR76" s="12"/>
      <c r="WDS76" s="12"/>
      <c r="WDT76" s="12"/>
      <c r="WDU76" s="12"/>
      <c r="WDV76" s="11"/>
      <c r="WDW76" s="12"/>
      <c r="WDX76" s="12"/>
      <c r="WDY76" s="12"/>
      <c r="WDZ76" s="12"/>
      <c r="WEA76" s="11"/>
      <c r="WEB76" s="12"/>
      <c r="WEC76" s="12"/>
      <c r="WED76" s="12"/>
      <c r="WEE76" s="12"/>
      <c r="WEF76" s="11"/>
      <c r="WEG76" s="12"/>
      <c r="WEH76" s="12"/>
      <c r="WEI76" s="12"/>
      <c r="WEJ76" s="12"/>
      <c r="WEK76" s="11"/>
      <c r="WEL76" s="12"/>
      <c r="WEM76" s="12"/>
      <c r="WEN76" s="12"/>
      <c r="WEO76" s="12"/>
      <c r="WEP76" s="11"/>
      <c r="WEQ76" s="12"/>
      <c r="WER76" s="12"/>
      <c r="WES76" s="12"/>
      <c r="WET76" s="12"/>
      <c r="WEU76" s="11"/>
      <c r="WEV76" s="12"/>
      <c r="WEW76" s="12"/>
      <c r="WEX76" s="12"/>
      <c r="WEY76" s="12"/>
      <c r="WEZ76" s="11"/>
      <c r="WFA76" s="12"/>
      <c r="WFB76" s="12"/>
      <c r="WFC76" s="12"/>
      <c r="WFD76" s="12"/>
      <c r="WFE76" s="11"/>
      <c r="WFF76" s="12"/>
      <c r="WFG76" s="12"/>
      <c r="WFH76" s="12"/>
      <c r="WFI76" s="12"/>
      <c r="WFJ76" s="11"/>
      <c r="WFK76" s="12"/>
      <c r="WFL76" s="12"/>
      <c r="WFM76" s="12"/>
      <c r="WFN76" s="12"/>
      <c r="WFO76" s="11"/>
      <c r="WFP76" s="12"/>
      <c r="WFQ76" s="12"/>
      <c r="WFR76" s="12"/>
      <c r="WFS76" s="12"/>
      <c r="WFT76" s="11"/>
      <c r="WFU76" s="12"/>
      <c r="WFV76" s="12"/>
      <c r="WFW76" s="12"/>
      <c r="WFX76" s="12"/>
      <c r="WFY76" s="11"/>
      <c r="WFZ76" s="12"/>
      <c r="WGA76" s="12"/>
      <c r="WGB76" s="12"/>
      <c r="WGC76" s="12"/>
      <c r="WGD76" s="11"/>
      <c r="WGE76" s="12"/>
      <c r="WGF76" s="12"/>
      <c r="WGG76" s="12"/>
      <c r="WGH76" s="12"/>
      <c r="WGI76" s="11"/>
      <c r="WGJ76" s="12"/>
      <c r="WGK76" s="12"/>
      <c r="WGL76" s="12"/>
      <c r="WGM76" s="12"/>
      <c r="WGN76" s="11"/>
      <c r="WGO76" s="12"/>
      <c r="WGP76" s="12"/>
      <c r="WGQ76" s="12"/>
      <c r="WGR76" s="12"/>
      <c r="WGS76" s="11"/>
      <c r="WGT76" s="12"/>
      <c r="WGU76" s="12"/>
      <c r="WGV76" s="12"/>
      <c r="WGW76" s="12"/>
      <c r="WGX76" s="11"/>
      <c r="WGY76" s="12"/>
      <c r="WGZ76" s="12"/>
      <c r="WHA76" s="12"/>
      <c r="WHB76" s="12"/>
      <c r="WHC76" s="11"/>
      <c r="WHD76" s="12"/>
      <c r="WHE76" s="12"/>
      <c r="WHF76" s="12"/>
      <c r="WHG76" s="12"/>
      <c r="WHH76" s="11"/>
      <c r="WHI76" s="12"/>
      <c r="WHJ76" s="12"/>
      <c r="WHK76" s="12"/>
      <c r="WHL76" s="12"/>
      <c r="WHM76" s="11"/>
      <c r="WHN76" s="12"/>
      <c r="WHO76" s="12"/>
      <c r="WHP76" s="12"/>
      <c r="WHQ76" s="12"/>
      <c r="WHR76" s="11"/>
      <c r="WHS76" s="12"/>
      <c r="WHT76" s="12"/>
      <c r="WHU76" s="12"/>
      <c r="WHV76" s="12"/>
      <c r="WHW76" s="11"/>
      <c r="WHX76" s="12"/>
      <c r="WHY76" s="12"/>
      <c r="WHZ76" s="12"/>
      <c r="WIA76" s="12"/>
      <c r="WIB76" s="11"/>
      <c r="WIC76" s="12"/>
      <c r="WID76" s="12"/>
      <c r="WIE76" s="12"/>
      <c r="WIF76" s="12"/>
      <c r="WIG76" s="11"/>
      <c r="WIH76" s="12"/>
      <c r="WII76" s="12"/>
      <c r="WIJ76" s="12"/>
      <c r="WIK76" s="12"/>
      <c r="WIL76" s="11"/>
      <c r="WIM76" s="12"/>
      <c r="WIN76" s="12"/>
      <c r="WIO76" s="12"/>
      <c r="WIP76" s="12"/>
      <c r="WIQ76" s="11"/>
      <c r="WIR76" s="12"/>
      <c r="WIS76" s="12"/>
      <c r="WIT76" s="12"/>
      <c r="WIU76" s="12"/>
      <c r="WIV76" s="11"/>
      <c r="WIW76" s="12"/>
      <c r="WIX76" s="12"/>
      <c r="WIY76" s="12"/>
      <c r="WIZ76" s="12"/>
      <c r="WJA76" s="11"/>
      <c r="WJB76" s="12"/>
      <c r="WJC76" s="12"/>
      <c r="WJD76" s="12"/>
      <c r="WJE76" s="12"/>
      <c r="WJF76" s="11"/>
      <c r="WJG76" s="12"/>
      <c r="WJH76" s="12"/>
      <c r="WJI76" s="12"/>
      <c r="WJJ76" s="12"/>
      <c r="WJK76" s="11"/>
      <c r="WJL76" s="12"/>
      <c r="WJM76" s="12"/>
      <c r="WJN76" s="12"/>
      <c r="WJO76" s="12"/>
      <c r="WJP76" s="11"/>
      <c r="WJQ76" s="12"/>
      <c r="WJR76" s="12"/>
      <c r="WJS76" s="12"/>
      <c r="WJT76" s="12"/>
      <c r="WJU76" s="11"/>
      <c r="WJV76" s="12"/>
      <c r="WJW76" s="12"/>
      <c r="WJX76" s="12"/>
      <c r="WJY76" s="12"/>
      <c r="WJZ76" s="11"/>
      <c r="WKA76" s="12"/>
      <c r="WKB76" s="12"/>
      <c r="WKC76" s="12"/>
      <c r="WKD76" s="12"/>
      <c r="WKE76" s="11"/>
      <c r="WKF76" s="12"/>
      <c r="WKG76" s="12"/>
      <c r="WKH76" s="12"/>
      <c r="WKI76" s="12"/>
      <c r="WKJ76" s="11"/>
      <c r="WKK76" s="12"/>
      <c r="WKL76" s="12"/>
      <c r="WKM76" s="12"/>
      <c r="WKN76" s="12"/>
      <c r="WKO76" s="11"/>
      <c r="WKP76" s="12"/>
      <c r="WKQ76" s="12"/>
      <c r="WKR76" s="12"/>
      <c r="WKS76" s="12"/>
      <c r="WKT76" s="11"/>
      <c r="WKU76" s="12"/>
      <c r="WKV76" s="12"/>
      <c r="WKW76" s="12"/>
      <c r="WKX76" s="12"/>
      <c r="WKY76" s="11"/>
      <c r="WKZ76" s="12"/>
      <c r="WLA76" s="12"/>
      <c r="WLB76" s="12"/>
      <c r="WLC76" s="12"/>
      <c r="WLD76" s="11"/>
      <c r="WLE76" s="12"/>
      <c r="WLF76" s="12"/>
      <c r="WLG76" s="12"/>
      <c r="WLH76" s="12"/>
      <c r="WLI76" s="11"/>
      <c r="WLJ76" s="12"/>
      <c r="WLK76" s="12"/>
      <c r="WLL76" s="12"/>
      <c r="WLM76" s="12"/>
      <c r="WLN76" s="11"/>
      <c r="WLO76" s="12"/>
      <c r="WLP76" s="12"/>
      <c r="WLQ76" s="12"/>
      <c r="WLR76" s="12"/>
      <c r="WLS76" s="11"/>
      <c r="WLT76" s="12"/>
      <c r="WLU76" s="12"/>
      <c r="WLV76" s="12"/>
      <c r="WLW76" s="12"/>
      <c r="WLX76" s="11"/>
      <c r="WLY76" s="12"/>
      <c r="WLZ76" s="12"/>
      <c r="WMA76" s="12"/>
      <c r="WMB76" s="12"/>
      <c r="WMC76" s="11"/>
      <c r="WMD76" s="12"/>
      <c r="WME76" s="12"/>
      <c r="WMF76" s="12"/>
      <c r="WMG76" s="12"/>
      <c r="WMH76" s="11"/>
      <c r="WMI76" s="12"/>
      <c r="WMJ76" s="12"/>
      <c r="WMK76" s="12"/>
      <c r="WML76" s="12"/>
      <c r="WMM76" s="11"/>
      <c r="WMN76" s="12"/>
      <c r="WMO76" s="12"/>
      <c r="WMP76" s="12"/>
      <c r="WMQ76" s="12"/>
      <c r="WMR76" s="11"/>
      <c r="WMS76" s="12"/>
      <c r="WMT76" s="12"/>
      <c r="WMU76" s="12"/>
      <c r="WMV76" s="12"/>
      <c r="WMW76" s="11"/>
      <c r="WMX76" s="12"/>
      <c r="WMY76" s="12"/>
      <c r="WMZ76" s="12"/>
      <c r="WNA76" s="12"/>
      <c r="WNB76" s="11"/>
      <c r="WNC76" s="12"/>
      <c r="WND76" s="12"/>
      <c r="WNE76" s="12"/>
      <c r="WNF76" s="12"/>
      <c r="WNG76" s="11"/>
      <c r="WNH76" s="12"/>
      <c r="WNI76" s="12"/>
      <c r="WNJ76" s="12"/>
      <c r="WNK76" s="12"/>
      <c r="WNL76" s="11"/>
      <c r="WNM76" s="12"/>
      <c r="WNN76" s="12"/>
      <c r="WNO76" s="12"/>
      <c r="WNP76" s="12"/>
      <c r="WNQ76" s="11"/>
      <c r="WNR76" s="12"/>
      <c r="WNS76" s="12"/>
      <c r="WNT76" s="12"/>
      <c r="WNU76" s="12"/>
      <c r="WNV76" s="11"/>
      <c r="WNW76" s="12"/>
      <c r="WNX76" s="12"/>
      <c r="WNY76" s="12"/>
      <c r="WNZ76" s="12"/>
      <c r="WOA76" s="11"/>
      <c r="WOB76" s="12"/>
      <c r="WOC76" s="12"/>
      <c r="WOD76" s="12"/>
      <c r="WOE76" s="12"/>
      <c r="WOF76" s="11"/>
      <c r="WOG76" s="12"/>
      <c r="WOH76" s="12"/>
      <c r="WOI76" s="12"/>
      <c r="WOJ76" s="12"/>
      <c r="WOK76" s="11"/>
      <c r="WOL76" s="12"/>
      <c r="WOM76" s="12"/>
      <c r="WON76" s="12"/>
      <c r="WOO76" s="12"/>
      <c r="WOP76" s="11"/>
      <c r="WOQ76" s="12"/>
      <c r="WOR76" s="12"/>
      <c r="WOS76" s="12"/>
      <c r="WOT76" s="12"/>
      <c r="WOU76" s="11"/>
      <c r="WOV76" s="12"/>
      <c r="WOW76" s="12"/>
      <c r="WOX76" s="12"/>
      <c r="WOY76" s="12"/>
      <c r="WOZ76" s="11"/>
      <c r="WPA76" s="12"/>
      <c r="WPB76" s="12"/>
      <c r="WPC76" s="12"/>
      <c r="WPD76" s="12"/>
      <c r="WPE76" s="11"/>
      <c r="WPF76" s="12"/>
      <c r="WPG76" s="12"/>
      <c r="WPH76" s="12"/>
      <c r="WPI76" s="12"/>
      <c r="WPJ76" s="11"/>
      <c r="WPK76" s="12"/>
      <c r="WPL76" s="12"/>
      <c r="WPM76" s="12"/>
      <c r="WPN76" s="12"/>
      <c r="WPO76" s="11"/>
      <c r="WPP76" s="12"/>
      <c r="WPQ76" s="12"/>
      <c r="WPR76" s="12"/>
      <c r="WPS76" s="12"/>
      <c r="WPT76" s="11"/>
      <c r="WPU76" s="12"/>
      <c r="WPV76" s="12"/>
      <c r="WPW76" s="12"/>
      <c r="WPX76" s="12"/>
      <c r="WPY76" s="11"/>
      <c r="WPZ76" s="12"/>
      <c r="WQA76" s="12"/>
      <c r="WQB76" s="12"/>
      <c r="WQC76" s="12"/>
      <c r="WQD76" s="11"/>
      <c r="WQE76" s="12"/>
      <c r="WQF76" s="12"/>
      <c r="WQG76" s="12"/>
      <c r="WQH76" s="12"/>
      <c r="WQI76" s="11"/>
      <c r="WQJ76" s="12"/>
      <c r="WQK76" s="12"/>
      <c r="WQL76" s="12"/>
      <c r="WQM76" s="12"/>
      <c r="WQN76" s="11"/>
      <c r="WQO76" s="12"/>
      <c r="WQP76" s="12"/>
      <c r="WQQ76" s="12"/>
      <c r="WQR76" s="12"/>
      <c r="WQS76" s="11"/>
      <c r="WQT76" s="12"/>
      <c r="WQU76" s="12"/>
      <c r="WQV76" s="12"/>
      <c r="WQW76" s="12"/>
      <c r="WQX76" s="11"/>
      <c r="WQY76" s="12"/>
      <c r="WQZ76" s="12"/>
      <c r="WRA76" s="12"/>
      <c r="WRB76" s="12"/>
      <c r="WRC76" s="11"/>
      <c r="WRD76" s="12"/>
      <c r="WRE76" s="12"/>
      <c r="WRF76" s="12"/>
      <c r="WRG76" s="12"/>
      <c r="WRH76" s="11"/>
      <c r="WRI76" s="12"/>
      <c r="WRJ76" s="12"/>
      <c r="WRK76" s="12"/>
      <c r="WRL76" s="12"/>
      <c r="WRM76" s="11"/>
      <c r="WRN76" s="12"/>
      <c r="WRO76" s="12"/>
      <c r="WRP76" s="12"/>
      <c r="WRQ76" s="12"/>
      <c r="WRR76" s="11"/>
      <c r="WRS76" s="12"/>
      <c r="WRT76" s="12"/>
      <c r="WRU76" s="12"/>
      <c r="WRV76" s="12"/>
      <c r="WRW76" s="11"/>
      <c r="WRX76" s="12"/>
      <c r="WRY76" s="12"/>
      <c r="WRZ76" s="12"/>
      <c r="WSA76" s="12"/>
      <c r="WSB76" s="11"/>
      <c r="WSC76" s="12"/>
      <c r="WSD76" s="12"/>
      <c r="WSE76" s="12"/>
      <c r="WSF76" s="12"/>
      <c r="WSG76" s="11"/>
      <c r="WSH76" s="12"/>
      <c r="WSI76" s="12"/>
      <c r="WSJ76" s="12"/>
      <c r="WSK76" s="12"/>
      <c r="WSL76" s="11"/>
      <c r="WSM76" s="12"/>
      <c r="WSN76" s="12"/>
      <c r="WSO76" s="12"/>
      <c r="WSP76" s="12"/>
      <c r="WSQ76" s="11"/>
      <c r="WSR76" s="12"/>
      <c r="WSS76" s="12"/>
      <c r="WST76" s="12"/>
      <c r="WSU76" s="12"/>
      <c r="WSV76" s="11"/>
      <c r="WSW76" s="12"/>
      <c r="WSX76" s="12"/>
      <c r="WSY76" s="12"/>
      <c r="WSZ76" s="12"/>
      <c r="WTA76" s="11"/>
      <c r="WTB76" s="12"/>
      <c r="WTC76" s="12"/>
      <c r="WTD76" s="12"/>
      <c r="WTE76" s="12"/>
      <c r="WTF76" s="11"/>
      <c r="WTG76" s="12"/>
      <c r="WTH76" s="12"/>
      <c r="WTI76" s="12"/>
      <c r="WTJ76" s="12"/>
      <c r="WTK76" s="11"/>
      <c r="WTL76" s="12"/>
      <c r="WTM76" s="12"/>
      <c r="WTN76" s="12"/>
      <c r="WTO76" s="12"/>
      <c r="WTP76" s="11"/>
      <c r="WTQ76" s="12"/>
      <c r="WTR76" s="12"/>
      <c r="WTS76" s="12"/>
      <c r="WTT76" s="12"/>
      <c r="WTU76" s="11"/>
      <c r="WTV76" s="12"/>
      <c r="WTW76" s="12"/>
      <c r="WTX76" s="12"/>
      <c r="WTY76" s="12"/>
      <c r="WTZ76" s="11"/>
      <c r="WUA76" s="12"/>
      <c r="WUB76" s="12"/>
      <c r="WUC76" s="12"/>
      <c r="WUD76" s="12"/>
      <c r="WUE76" s="11"/>
      <c r="WUF76" s="12"/>
      <c r="WUG76" s="12"/>
      <c r="WUH76" s="12"/>
      <c r="WUI76" s="12"/>
      <c r="WUJ76" s="11"/>
      <c r="WUK76" s="12"/>
      <c r="WUL76" s="12"/>
      <c r="WUM76" s="12"/>
      <c r="WUN76" s="12"/>
      <c r="WUO76" s="11"/>
      <c r="WUP76" s="12"/>
      <c r="WUQ76" s="12"/>
      <c r="WUR76" s="12"/>
      <c r="WUS76" s="12"/>
      <c r="WUT76" s="11"/>
      <c r="WUU76" s="12"/>
      <c r="WUV76" s="12"/>
      <c r="WUW76" s="12"/>
      <c r="WUX76" s="12"/>
      <c r="WUY76" s="11"/>
      <c r="WUZ76" s="12"/>
      <c r="WVA76" s="12"/>
      <c r="WVB76" s="12"/>
      <c r="WVC76" s="12"/>
      <c r="WVD76" s="11"/>
      <c r="WVE76" s="12"/>
      <c r="WVF76" s="12"/>
      <c r="WVG76" s="12"/>
      <c r="WVH76" s="12"/>
      <c r="WVI76" s="11"/>
      <c r="WVJ76" s="12"/>
      <c r="WVK76" s="12"/>
      <c r="WVL76" s="12"/>
      <c r="WVM76" s="12"/>
      <c r="WVN76" s="11"/>
      <c r="WVO76" s="12"/>
      <c r="WVP76" s="12"/>
      <c r="WVQ76" s="12"/>
      <c r="WVR76" s="12"/>
      <c r="WVS76" s="11"/>
      <c r="WVT76" s="12"/>
      <c r="WVU76" s="12"/>
      <c r="WVV76" s="12"/>
      <c r="WVW76" s="12"/>
      <c r="WVX76" s="11"/>
      <c r="WVY76" s="12"/>
      <c r="WVZ76" s="12"/>
      <c r="WWA76" s="12"/>
      <c r="WWB76" s="12"/>
      <c r="WWC76" s="11"/>
      <c r="WWD76" s="12"/>
      <c r="WWE76" s="12"/>
      <c r="WWF76" s="12"/>
      <c r="WWG76" s="12"/>
      <c r="WWH76" s="11"/>
      <c r="WWI76" s="12"/>
      <c r="WWJ76" s="12"/>
      <c r="WWK76" s="12"/>
      <c r="WWL76" s="12"/>
      <c r="WWM76" s="11"/>
      <c r="WWN76" s="12"/>
      <c r="WWO76" s="12"/>
      <c r="WWP76" s="12"/>
      <c r="WWQ76" s="12"/>
      <c r="WWR76" s="11"/>
      <c r="WWS76" s="12"/>
      <c r="WWT76" s="12"/>
      <c r="WWU76" s="12"/>
      <c r="WWV76" s="12"/>
      <c r="WWW76" s="11"/>
      <c r="WWX76" s="12"/>
      <c r="WWY76" s="12"/>
      <c r="WWZ76" s="12"/>
      <c r="WXA76" s="12"/>
      <c r="WXB76" s="11"/>
      <c r="WXC76" s="12"/>
      <c r="WXD76" s="12"/>
      <c r="WXE76" s="12"/>
      <c r="WXF76" s="12"/>
      <c r="WXG76" s="11"/>
      <c r="WXH76" s="12"/>
      <c r="WXI76" s="12"/>
      <c r="WXJ76" s="12"/>
      <c r="WXK76" s="12"/>
      <c r="WXL76" s="11"/>
      <c r="WXM76" s="12"/>
      <c r="WXN76" s="12"/>
      <c r="WXO76" s="12"/>
      <c r="WXP76" s="12"/>
      <c r="WXQ76" s="11"/>
      <c r="WXR76" s="12"/>
      <c r="WXS76" s="12"/>
      <c r="WXT76" s="12"/>
      <c r="WXU76" s="12"/>
      <c r="WXV76" s="11"/>
      <c r="WXW76" s="12"/>
      <c r="WXX76" s="12"/>
      <c r="WXY76" s="12"/>
      <c r="WXZ76" s="12"/>
      <c r="WYA76" s="11"/>
      <c r="WYB76" s="12"/>
      <c r="WYC76" s="12"/>
      <c r="WYD76" s="12"/>
      <c r="WYE76" s="12"/>
      <c r="WYF76" s="11"/>
      <c r="WYG76" s="12"/>
      <c r="WYH76" s="12"/>
      <c r="WYI76" s="12"/>
      <c r="WYJ76" s="12"/>
      <c r="WYK76" s="11"/>
      <c r="WYL76" s="12"/>
      <c r="WYM76" s="12"/>
      <c r="WYN76" s="12"/>
      <c r="WYO76" s="12"/>
      <c r="WYP76" s="11"/>
      <c r="WYQ76" s="12"/>
      <c r="WYR76" s="12"/>
      <c r="WYS76" s="12"/>
      <c r="WYT76" s="12"/>
      <c r="WYU76" s="11"/>
      <c r="WYV76" s="12"/>
      <c r="WYW76" s="12"/>
      <c r="WYX76" s="12"/>
      <c r="WYY76" s="12"/>
      <c r="WYZ76" s="11"/>
      <c r="WZA76" s="12"/>
      <c r="WZB76" s="12"/>
      <c r="WZC76" s="12"/>
      <c r="WZD76" s="12"/>
      <c r="WZE76" s="11"/>
      <c r="WZF76" s="12"/>
      <c r="WZG76" s="12"/>
      <c r="WZH76" s="12"/>
      <c r="WZI76" s="12"/>
      <c r="WZJ76" s="11"/>
      <c r="WZK76" s="12"/>
      <c r="WZL76" s="12"/>
      <c r="WZM76" s="12"/>
      <c r="WZN76" s="12"/>
      <c r="WZO76" s="11"/>
      <c r="WZP76" s="12"/>
      <c r="WZQ76" s="12"/>
      <c r="WZR76" s="12"/>
      <c r="WZS76" s="12"/>
      <c r="WZT76" s="11"/>
      <c r="WZU76" s="12"/>
      <c r="WZV76" s="12"/>
      <c r="WZW76" s="12"/>
      <c r="WZX76" s="12"/>
      <c r="WZY76" s="11"/>
      <c r="WZZ76" s="12"/>
      <c r="XAA76" s="12"/>
      <c r="XAB76" s="12"/>
      <c r="XAC76" s="12"/>
      <c r="XAD76" s="11"/>
      <c r="XAE76" s="12"/>
      <c r="XAF76" s="12"/>
      <c r="XAG76" s="12"/>
      <c r="XAH76" s="12"/>
      <c r="XAI76" s="11"/>
      <c r="XAJ76" s="12"/>
      <c r="XAK76" s="12"/>
      <c r="XAL76" s="12"/>
      <c r="XAM76" s="12"/>
      <c r="XAN76" s="11"/>
      <c r="XAO76" s="12"/>
      <c r="XAP76" s="12"/>
      <c r="XAQ76" s="12"/>
      <c r="XAR76" s="12"/>
      <c r="XAS76" s="11"/>
      <c r="XAT76" s="12"/>
      <c r="XAU76" s="12"/>
      <c r="XAV76" s="12"/>
      <c r="XAW76" s="12"/>
      <c r="XAX76" s="11"/>
      <c r="XAY76" s="12"/>
      <c r="XAZ76" s="12"/>
      <c r="XBA76" s="12"/>
      <c r="XBB76" s="12"/>
      <c r="XBC76" s="11"/>
      <c r="XBD76" s="12"/>
      <c r="XBE76" s="12"/>
      <c r="XBF76" s="12"/>
      <c r="XBG76" s="12"/>
      <c r="XBH76" s="11"/>
      <c r="XBI76" s="12"/>
      <c r="XBJ76" s="12"/>
      <c r="XBK76" s="12"/>
      <c r="XBL76" s="12"/>
      <c r="XBM76" s="11"/>
      <c r="XBN76" s="12"/>
      <c r="XBO76" s="12"/>
      <c r="XBP76" s="12"/>
      <c r="XBQ76" s="12"/>
      <c r="XBR76" s="11"/>
      <c r="XBS76" s="12"/>
      <c r="XBT76" s="12"/>
      <c r="XBU76" s="12"/>
      <c r="XBV76" s="12"/>
      <c r="XBW76" s="11"/>
      <c r="XBX76" s="12"/>
      <c r="XBY76" s="12"/>
      <c r="XBZ76" s="12"/>
      <c r="XCA76" s="12"/>
      <c r="XCB76" s="11"/>
      <c r="XCC76" s="12"/>
      <c r="XCD76" s="12"/>
      <c r="XCE76" s="12"/>
      <c r="XCF76" s="12"/>
      <c r="XCG76" s="11"/>
      <c r="XCH76" s="12"/>
      <c r="XCI76" s="12"/>
      <c r="XCJ76" s="12"/>
      <c r="XCK76" s="12"/>
      <c r="XCL76" s="11"/>
      <c r="XCM76" s="12"/>
      <c r="XCN76" s="12"/>
      <c r="XCO76" s="12"/>
      <c r="XCP76" s="12"/>
      <c r="XCQ76" s="11"/>
      <c r="XCR76" s="12"/>
      <c r="XCS76" s="12"/>
      <c r="XCT76" s="12"/>
      <c r="XCU76" s="12"/>
      <c r="XCV76" s="11"/>
      <c r="XCW76" s="12"/>
      <c r="XCX76" s="12"/>
      <c r="XCY76" s="12"/>
      <c r="XCZ76" s="12"/>
      <c r="XDA76" s="11"/>
      <c r="XDB76" s="12"/>
      <c r="XDC76" s="12"/>
      <c r="XDD76" s="12"/>
      <c r="XDE76" s="12"/>
      <c r="XDF76" s="11"/>
      <c r="XDG76" s="12"/>
      <c r="XDH76" s="12"/>
      <c r="XDI76" s="12"/>
      <c r="XDJ76" s="12"/>
      <c r="XDK76" s="11"/>
      <c r="XDL76" s="12"/>
      <c r="XDM76" s="12"/>
      <c r="XDN76" s="12"/>
      <c r="XDO76" s="12"/>
      <c r="XDP76" s="11"/>
      <c r="XDQ76" s="12"/>
      <c r="XDR76" s="12"/>
      <c r="XDS76" s="12"/>
      <c r="XDT76" s="12"/>
      <c r="XDU76" s="11"/>
      <c r="XDV76" s="12"/>
      <c r="XDW76" s="12"/>
      <c r="XDX76" s="12"/>
      <c r="XDY76" s="12"/>
      <c r="XDZ76" s="11"/>
      <c r="XEA76" s="12"/>
      <c r="XEB76" s="12"/>
      <c r="XEC76" s="12"/>
      <c r="XED76" s="12"/>
      <c r="XEE76" s="11"/>
      <c r="XEF76" s="12"/>
      <c r="XEG76" s="12"/>
      <c r="XEH76" s="12"/>
      <c r="XEI76" s="12"/>
      <c r="XEJ76" s="11"/>
      <c r="XEK76" s="12"/>
      <c r="XEL76" s="12"/>
      <c r="XEM76" s="12"/>
      <c r="XEN76" s="12"/>
      <c r="XEO76" s="11"/>
      <c r="XEP76" s="12"/>
      <c r="XEQ76" s="12"/>
      <c r="XER76" s="12"/>
      <c r="XES76" s="12"/>
      <c r="XET76" s="11"/>
      <c r="XEU76" s="12"/>
      <c r="XEV76" s="12"/>
      <c r="XEW76" s="12"/>
      <c r="XEX76" s="12"/>
      <c r="XEY76" s="11"/>
      <c r="XEZ76" s="12"/>
      <c r="XFA76" s="12"/>
      <c r="XFB76" s="12"/>
      <c r="XFC76" s="12"/>
      <c r="XFD76" s="11"/>
    </row>
    <row r="77" spans="1:16384">
      <c r="A77" t="s">
        <v>182</v>
      </c>
      <c r="B77" s="2">
        <v>0</v>
      </c>
      <c r="C77" s="2">
        <v>0</v>
      </c>
      <c r="D77" s="2">
        <v>0</v>
      </c>
      <c r="E77" s="2"/>
      <c r="F77" s="16">
        <f t="shared" si="26"/>
        <v>0</v>
      </c>
      <c r="H77" s="2">
        <v>0</v>
      </c>
      <c r="I77" s="2">
        <v>0</v>
      </c>
      <c r="J77" s="2">
        <v>0</v>
      </c>
      <c r="K77" s="2"/>
      <c r="L77" s="16">
        <f t="shared" si="27"/>
        <v>0</v>
      </c>
      <c r="N77" s="2">
        <v>0</v>
      </c>
      <c r="O77" s="2">
        <v>0</v>
      </c>
      <c r="P77" s="2">
        <v>0</v>
      </c>
      <c r="Q77" s="2"/>
      <c r="R77" s="16">
        <f t="shared" si="28"/>
        <v>0</v>
      </c>
    </row>
    <row r="79" spans="1:16384">
      <c r="A79" s="7" t="s">
        <v>19</v>
      </c>
      <c r="B79" s="9">
        <v>2016</v>
      </c>
      <c r="C79" s="9">
        <v>2017</v>
      </c>
      <c r="D79" s="9">
        <v>2018</v>
      </c>
      <c r="E79" s="9">
        <v>2019</v>
      </c>
      <c r="F79" s="8" t="s">
        <v>23</v>
      </c>
      <c r="H79" s="184"/>
      <c r="I79" s="184"/>
      <c r="J79" s="184"/>
      <c r="K79" s="21"/>
      <c r="N79" s="184"/>
      <c r="O79" s="184"/>
      <c r="P79" s="184"/>
      <c r="Q79" s="21"/>
    </row>
    <row r="80" spans="1:16384">
      <c r="A80" t="s">
        <v>1</v>
      </c>
      <c r="B80" s="3">
        <v>7695</v>
      </c>
      <c r="C80" s="3">
        <v>7336</v>
      </c>
      <c r="D80" s="3">
        <v>9348</v>
      </c>
      <c r="E80" s="3">
        <v>10107</v>
      </c>
      <c r="F80" s="18">
        <f t="shared" ref="F80:F93" si="29">SUM(B80:E80)</f>
        <v>34486</v>
      </c>
      <c r="H80" s="3"/>
      <c r="I80" s="3"/>
      <c r="J80" s="3"/>
      <c r="K80" s="3"/>
      <c r="L80" s="3"/>
      <c r="N80" s="3"/>
      <c r="O80" s="3"/>
      <c r="P80" s="3"/>
      <c r="Q80" s="3"/>
      <c r="R80" s="3"/>
    </row>
    <row r="81" spans="1:16384">
      <c r="A81" t="s">
        <v>3</v>
      </c>
      <c r="B81" s="3">
        <v>613</v>
      </c>
      <c r="C81" s="3">
        <v>731</v>
      </c>
      <c r="D81" s="3">
        <v>1088</v>
      </c>
      <c r="E81" s="3">
        <v>2852</v>
      </c>
      <c r="F81" s="18">
        <f t="shared" si="29"/>
        <v>5284</v>
      </c>
      <c r="H81" s="3"/>
      <c r="I81" s="3"/>
      <c r="J81" s="3"/>
      <c r="K81" s="3"/>
      <c r="L81" s="3"/>
      <c r="N81" s="3"/>
      <c r="O81" s="3"/>
      <c r="P81" s="3"/>
      <c r="Q81" s="3"/>
      <c r="R81" s="3"/>
    </row>
    <row r="82" spans="1:16384">
      <c r="A82" t="s">
        <v>2</v>
      </c>
      <c r="B82" s="3">
        <v>5745</v>
      </c>
      <c r="C82" s="3">
        <v>5373</v>
      </c>
      <c r="D82" s="3">
        <v>5106</v>
      </c>
      <c r="E82" s="3">
        <v>6406</v>
      </c>
      <c r="F82" s="18">
        <f t="shared" si="29"/>
        <v>22630</v>
      </c>
      <c r="H82" s="3"/>
      <c r="I82" s="3"/>
      <c r="J82" s="3"/>
      <c r="K82" s="3"/>
      <c r="L82" s="3"/>
      <c r="N82" s="3"/>
      <c r="O82" s="3"/>
      <c r="P82" s="3"/>
      <c r="Q82" s="3"/>
      <c r="R82" s="3"/>
    </row>
    <row r="83" spans="1:16384">
      <c r="A83" s="11" t="s">
        <v>4</v>
      </c>
      <c r="B83" s="12">
        <v>0</v>
      </c>
      <c r="C83" s="12">
        <v>0</v>
      </c>
      <c r="D83" s="12">
        <v>0</v>
      </c>
      <c r="E83" s="12"/>
      <c r="F83" s="17">
        <f t="shared" si="29"/>
        <v>0</v>
      </c>
      <c r="G83" s="11"/>
      <c r="H83" s="12"/>
      <c r="I83" s="12"/>
      <c r="J83" s="12"/>
      <c r="K83" s="12"/>
      <c r="L83" s="12"/>
      <c r="M83" s="11"/>
      <c r="N83" s="12"/>
      <c r="O83" s="12"/>
      <c r="P83" s="12"/>
      <c r="Q83" s="12"/>
      <c r="R83" s="12"/>
      <c r="S83" s="11"/>
      <c r="T83" s="12"/>
      <c r="U83" s="12"/>
      <c r="V83" s="12"/>
      <c r="W83" s="12"/>
      <c r="X83" s="11"/>
      <c r="Y83" s="12"/>
      <c r="Z83" s="12"/>
      <c r="AA83" s="12"/>
      <c r="AB83" s="12"/>
      <c r="AC83" s="11"/>
      <c r="AD83" s="12"/>
      <c r="AE83" s="12"/>
      <c r="AF83" s="12"/>
      <c r="AG83" s="12"/>
      <c r="AH83" s="11"/>
      <c r="AI83" s="12"/>
      <c r="AJ83" s="12"/>
      <c r="AK83" s="12"/>
      <c r="AL83" s="12"/>
      <c r="AM83" s="11"/>
      <c r="AN83" s="12"/>
      <c r="AO83" s="12"/>
      <c r="AP83" s="12"/>
      <c r="AQ83" s="12"/>
      <c r="AR83" s="11"/>
      <c r="AS83" s="12"/>
      <c r="AT83" s="12"/>
      <c r="AU83" s="12"/>
      <c r="AV83" s="12"/>
      <c r="AW83" s="11"/>
      <c r="AX83" s="12"/>
      <c r="AY83" s="12"/>
      <c r="AZ83" s="12"/>
      <c r="BA83" s="12"/>
      <c r="BB83" s="11"/>
      <c r="BC83" s="12"/>
      <c r="BD83" s="12"/>
      <c r="BE83" s="12"/>
      <c r="BF83" s="12"/>
      <c r="BG83" s="11"/>
      <c r="BH83" s="12"/>
      <c r="BI83" s="12"/>
      <c r="BJ83" s="12"/>
      <c r="BK83" s="12"/>
      <c r="BL83" s="11"/>
      <c r="BM83" s="12"/>
      <c r="BN83" s="12"/>
      <c r="BO83" s="12"/>
      <c r="BP83" s="12"/>
      <c r="BQ83" s="11"/>
      <c r="BR83" s="12"/>
      <c r="BS83" s="12"/>
      <c r="BT83" s="12"/>
      <c r="BU83" s="12"/>
      <c r="BV83" s="11"/>
      <c r="BW83" s="12"/>
      <c r="BX83" s="12"/>
      <c r="BY83" s="12"/>
      <c r="BZ83" s="12"/>
      <c r="CA83" s="11"/>
      <c r="CB83" s="12"/>
      <c r="CC83" s="12"/>
      <c r="CD83" s="12"/>
      <c r="CE83" s="12"/>
      <c r="CF83" s="11"/>
      <c r="CG83" s="12"/>
      <c r="CH83" s="12"/>
      <c r="CI83" s="12"/>
      <c r="CJ83" s="12"/>
      <c r="CK83" s="11"/>
      <c r="CL83" s="12"/>
      <c r="CM83" s="12"/>
      <c r="CN83" s="12"/>
      <c r="CO83" s="12"/>
      <c r="CP83" s="11"/>
      <c r="CQ83" s="12"/>
      <c r="CR83" s="12"/>
      <c r="CS83" s="12"/>
      <c r="CT83" s="12"/>
      <c r="CU83" s="11"/>
      <c r="CV83" s="12"/>
      <c r="CW83" s="12"/>
      <c r="CX83" s="12"/>
      <c r="CY83" s="12"/>
      <c r="CZ83" s="11"/>
      <c r="DA83" s="12"/>
      <c r="DB83" s="12"/>
      <c r="DC83" s="12"/>
      <c r="DD83" s="12"/>
      <c r="DE83" s="11"/>
      <c r="DF83" s="12"/>
      <c r="DG83" s="12"/>
      <c r="DH83" s="12"/>
      <c r="DI83" s="12"/>
      <c r="DJ83" s="11"/>
      <c r="DK83" s="12"/>
      <c r="DL83" s="12"/>
      <c r="DM83" s="12"/>
      <c r="DN83" s="12"/>
      <c r="DO83" s="11"/>
      <c r="DP83" s="12"/>
      <c r="DQ83" s="12"/>
      <c r="DR83" s="12"/>
      <c r="DS83" s="12"/>
      <c r="DT83" s="11"/>
      <c r="DU83" s="12"/>
      <c r="DV83" s="12"/>
      <c r="DW83" s="12"/>
      <c r="DX83" s="12"/>
      <c r="DY83" s="11"/>
      <c r="DZ83" s="12"/>
      <c r="EA83" s="12"/>
      <c r="EB83" s="12"/>
      <c r="EC83" s="12"/>
      <c r="ED83" s="11"/>
      <c r="EE83" s="12"/>
      <c r="EF83" s="12"/>
      <c r="EG83" s="12"/>
      <c r="EH83" s="12"/>
      <c r="EI83" s="11"/>
      <c r="EJ83" s="12"/>
      <c r="EK83" s="12"/>
      <c r="EL83" s="12"/>
      <c r="EM83" s="12"/>
      <c r="EN83" s="11"/>
      <c r="EO83" s="12"/>
      <c r="EP83" s="12"/>
      <c r="EQ83" s="12"/>
      <c r="ER83" s="12"/>
      <c r="ES83" s="11"/>
      <c r="ET83" s="12"/>
      <c r="EU83" s="12"/>
      <c r="EV83" s="12"/>
      <c r="EW83" s="12"/>
      <c r="EX83" s="11"/>
      <c r="EY83" s="12"/>
      <c r="EZ83" s="12"/>
      <c r="FA83" s="12"/>
      <c r="FB83" s="12"/>
      <c r="FC83" s="11"/>
      <c r="FD83" s="12"/>
      <c r="FE83" s="12"/>
      <c r="FF83" s="12"/>
      <c r="FG83" s="12"/>
      <c r="FH83" s="11"/>
      <c r="FI83" s="12"/>
      <c r="FJ83" s="12"/>
      <c r="FK83" s="12"/>
      <c r="FL83" s="12"/>
      <c r="FM83" s="11"/>
      <c r="FN83" s="12"/>
      <c r="FO83" s="12"/>
      <c r="FP83" s="12"/>
      <c r="FQ83" s="12"/>
      <c r="FR83" s="11"/>
      <c r="FS83" s="12"/>
      <c r="FT83" s="12"/>
      <c r="FU83" s="12"/>
      <c r="FV83" s="12"/>
      <c r="FW83" s="11"/>
      <c r="FX83" s="12"/>
      <c r="FY83" s="12"/>
      <c r="FZ83" s="12"/>
      <c r="GA83" s="12"/>
      <c r="GB83" s="11"/>
      <c r="GC83" s="12"/>
      <c r="GD83" s="12"/>
      <c r="GE83" s="12"/>
      <c r="GF83" s="12"/>
      <c r="GG83" s="11"/>
      <c r="GH83" s="12"/>
      <c r="GI83" s="12"/>
      <c r="GJ83" s="12"/>
      <c r="GK83" s="12"/>
      <c r="GL83" s="11"/>
      <c r="GM83" s="12"/>
      <c r="GN83" s="12"/>
      <c r="GO83" s="12"/>
      <c r="GP83" s="12"/>
      <c r="GQ83" s="11"/>
      <c r="GR83" s="12"/>
      <c r="GS83" s="12"/>
      <c r="GT83" s="12"/>
      <c r="GU83" s="12"/>
      <c r="GV83" s="11"/>
      <c r="GW83" s="12"/>
      <c r="GX83" s="12"/>
      <c r="GY83" s="12"/>
      <c r="GZ83" s="12"/>
      <c r="HA83" s="11"/>
      <c r="HB83" s="12"/>
      <c r="HC83" s="12"/>
      <c r="HD83" s="12"/>
      <c r="HE83" s="12"/>
      <c r="HF83" s="11"/>
      <c r="HG83" s="12"/>
      <c r="HH83" s="12"/>
      <c r="HI83" s="12"/>
      <c r="HJ83" s="12"/>
      <c r="HK83" s="11"/>
      <c r="HL83" s="12"/>
      <c r="HM83" s="12"/>
      <c r="HN83" s="12"/>
      <c r="HO83" s="12"/>
      <c r="HP83" s="11"/>
      <c r="HQ83" s="12"/>
      <c r="HR83" s="12"/>
      <c r="HS83" s="12"/>
      <c r="HT83" s="12"/>
      <c r="HU83" s="11"/>
      <c r="HV83" s="12"/>
      <c r="HW83" s="12"/>
      <c r="HX83" s="12"/>
      <c r="HY83" s="12"/>
      <c r="HZ83" s="11"/>
      <c r="IA83" s="12"/>
      <c r="IB83" s="12"/>
      <c r="IC83" s="12"/>
      <c r="ID83" s="12"/>
      <c r="IE83" s="11"/>
      <c r="IF83" s="12"/>
      <c r="IG83" s="12"/>
      <c r="IH83" s="12"/>
      <c r="II83" s="12"/>
      <c r="IJ83" s="11"/>
      <c r="IK83" s="12"/>
      <c r="IL83" s="12"/>
      <c r="IM83" s="12"/>
      <c r="IN83" s="12"/>
      <c r="IO83" s="11"/>
      <c r="IP83" s="12"/>
      <c r="IQ83" s="12"/>
      <c r="IR83" s="12"/>
      <c r="IS83" s="12"/>
      <c r="IT83" s="11"/>
      <c r="IU83" s="12"/>
      <c r="IV83" s="12"/>
      <c r="IW83" s="12"/>
      <c r="IX83" s="12"/>
      <c r="IY83" s="11"/>
      <c r="IZ83" s="12"/>
      <c r="JA83" s="12"/>
      <c r="JB83" s="12"/>
      <c r="JC83" s="12"/>
      <c r="JD83" s="11"/>
      <c r="JE83" s="12"/>
      <c r="JF83" s="12"/>
      <c r="JG83" s="12"/>
      <c r="JH83" s="12"/>
      <c r="JI83" s="11"/>
      <c r="JJ83" s="12"/>
      <c r="JK83" s="12"/>
      <c r="JL83" s="12"/>
      <c r="JM83" s="12"/>
      <c r="JN83" s="11"/>
      <c r="JO83" s="12"/>
      <c r="JP83" s="12"/>
      <c r="JQ83" s="12"/>
      <c r="JR83" s="12"/>
      <c r="JS83" s="11"/>
      <c r="JT83" s="12"/>
      <c r="JU83" s="12"/>
      <c r="JV83" s="12"/>
      <c r="JW83" s="12"/>
      <c r="JX83" s="11"/>
      <c r="JY83" s="12"/>
      <c r="JZ83" s="12"/>
      <c r="KA83" s="12"/>
      <c r="KB83" s="12"/>
      <c r="KC83" s="11"/>
      <c r="KD83" s="12"/>
      <c r="KE83" s="12"/>
      <c r="KF83" s="12"/>
      <c r="KG83" s="12"/>
      <c r="KH83" s="11"/>
      <c r="KI83" s="12"/>
      <c r="KJ83" s="12"/>
      <c r="KK83" s="12"/>
      <c r="KL83" s="12"/>
      <c r="KM83" s="11"/>
      <c r="KN83" s="12"/>
      <c r="KO83" s="12"/>
      <c r="KP83" s="12"/>
      <c r="KQ83" s="12"/>
      <c r="KR83" s="11"/>
      <c r="KS83" s="12"/>
      <c r="KT83" s="12"/>
      <c r="KU83" s="12"/>
      <c r="KV83" s="12"/>
      <c r="KW83" s="11"/>
      <c r="KX83" s="12"/>
      <c r="KY83" s="12"/>
      <c r="KZ83" s="12"/>
      <c r="LA83" s="12"/>
      <c r="LB83" s="11"/>
      <c r="LC83" s="12"/>
      <c r="LD83" s="12"/>
      <c r="LE83" s="12"/>
      <c r="LF83" s="12"/>
      <c r="LG83" s="11"/>
      <c r="LH83" s="12"/>
      <c r="LI83" s="12"/>
      <c r="LJ83" s="12"/>
      <c r="LK83" s="12"/>
      <c r="LL83" s="11"/>
      <c r="LM83" s="12"/>
      <c r="LN83" s="12"/>
      <c r="LO83" s="12"/>
      <c r="LP83" s="12"/>
      <c r="LQ83" s="11"/>
      <c r="LR83" s="12"/>
      <c r="LS83" s="12"/>
      <c r="LT83" s="12"/>
      <c r="LU83" s="12"/>
      <c r="LV83" s="11"/>
      <c r="LW83" s="12"/>
      <c r="LX83" s="12"/>
      <c r="LY83" s="12"/>
      <c r="LZ83" s="12"/>
      <c r="MA83" s="11"/>
      <c r="MB83" s="12"/>
      <c r="MC83" s="12"/>
      <c r="MD83" s="12"/>
      <c r="ME83" s="12"/>
      <c r="MF83" s="11"/>
      <c r="MG83" s="12"/>
      <c r="MH83" s="12"/>
      <c r="MI83" s="12"/>
      <c r="MJ83" s="12"/>
      <c r="MK83" s="11"/>
      <c r="ML83" s="12"/>
      <c r="MM83" s="12"/>
      <c r="MN83" s="12"/>
      <c r="MO83" s="12"/>
      <c r="MP83" s="11"/>
      <c r="MQ83" s="12"/>
      <c r="MR83" s="12"/>
      <c r="MS83" s="12"/>
      <c r="MT83" s="12"/>
      <c r="MU83" s="11"/>
      <c r="MV83" s="12"/>
      <c r="MW83" s="12"/>
      <c r="MX83" s="12"/>
      <c r="MY83" s="12"/>
      <c r="MZ83" s="11"/>
      <c r="NA83" s="12"/>
      <c r="NB83" s="12"/>
      <c r="NC83" s="12"/>
      <c r="ND83" s="12"/>
      <c r="NE83" s="11"/>
      <c r="NF83" s="12"/>
      <c r="NG83" s="12"/>
      <c r="NH83" s="12"/>
      <c r="NI83" s="12"/>
      <c r="NJ83" s="11"/>
      <c r="NK83" s="12"/>
      <c r="NL83" s="12"/>
      <c r="NM83" s="12"/>
      <c r="NN83" s="12"/>
      <c r="NO83" s="11"/>
      <c r="NP83" s="12"/>
      <c r="NQ83" s="12"/>
      <c r="NR83" s="12"/>
      <c r="NS83" s="12"/>
      <c r="NT83" s="11"/>
      <c r="NU83" s="12"/>
      <c r="NV83" s="12"/>
      <c r="NW83" s="12"/>
      <c r="NX83" s="12"/>
      <c r="NY83" s="11"/>
      <c r="NZ83" s="12"/>
      <c r="OA83" s="12"/>
      <c r="OB83" s="12"/>
      <c r="OC83" s="12"/>
      <c r="OD83" s="11"/>
      <c r="OE83" s="12"/>
      <c r="OF83" s="12"/>
      <c r="OG83" s="12"/>
      <c r="OH83" s="12"/>
      <c r="OI83" s="11"/>
      <c r="OJ83" s="12"/>
      <c r="OK83" s="12"/>
      <c r="OL83" s="12"/>
      <c r="OM83" s="12"/>
      <c r="ON83" s="11"/>
      <c r="OO83" s="12"/>
      <c r="OP83" s="12"/>
      <c r="OQ83" s="12"/>
      <c r="OR83" s="12"/>
      <c r="OS83" s="11"/>
      <c r="OT83" s="12"/>
      <c r="OU83" s="12"/>
      <c r="OV83" s="12"/>
      <c r="OW83" s="12"/>
      <c r="OX83" s="11"/>
      <c r="OY83" s="12"/>
      <c r="OZ83" s="12"/>
      <c r="PA83" s="12"/>
      <c r="PB83" s="12"/>
      <c r="PC83" s="11"/>
      <c r="PD83" s="12"/>
      <c r="PE83" s="12"/>
      <c r="PF83" s="12"/>
      <c r="PG83" s="12"/>
      <c r="PH83" s="11"/>
      <c r="PI83" s="12"/>
      <c r="PJ83" s="12"/>
      <c r="PK83" s="12"/>
      <c r="PL83" s="12"/>
      <c r="PM83" s="11"/>
      <c r="PN83" s="12"/>
      <c r="PO83" s="12"/>
      <c r="PP83" s="12"/>
      <c r="PQ83" s="12"/>
      <c r="PR83" s="11"/>
      <c r="PS83" s="12"/>
      <c r="PT83" s="12"/>
      <c r="PU83" s="12"/>
      <c r="PV83" s="12"/>
      <c r="PW83" s="11"/>
      <c r="PX83" s="12"/>
      <c r="PY83" s="12"/>
      <c r="PZ83" s="12"/>
      <c r="QA83" s="12"/>
      <c r="QB83" s="11"/>
      <c r="QC83" s="12"/>
      <c r="QD83" s="12"/>
      <c r="QE83" s="12"/>
      <c r="QF83" s="12"/>
      <c r="QG83" s="11"/>
      <c r="QH83" s="12"/>
      <c r="QI83" s="12"/>
      <c r="QJ83" s="12"/>
      <c r="QK83" s="12"/>
      <c r="QL83" s="11"/>
      <c r="QM83" s="12"/>
      <c r="QN83" s="12"/>
      <c r="QO83" s="12"/>
      <c r="QP83" s="12"/>
      <c r="QQ83" s="11"/>
      <c r="QR83" s="12"/>
      <c r="QS83" s="12"/>
      <c r="QT83" s="12"/>
      <c r="QU83" s="12"/>
      <c r="QV83" s="11"/>
      <c r="QW83" s="12"/>
      <c r="QX83" s="12"/>
      <c r="QY83" s="12"/>
      <c r="QZ83" s="12"/>
      <c r="RA83" s="11"/>
      <c r="RB83" s="12"/>
      <c r="RC83" s="12"/>
      <c r="RD83" s="12"/>
      <c r="RE83" s="12"/>
      <c r="RF83" s="11"/>
      <c r="RG83" s="12"/>
      <c r="RH83" s="12"/>
      <c r="RI83" s="12"/>
      <c r="RJ83" s="12"/>
      <c r="RK83" s="11"/>
      <c r="RL83" s="12"/>
      <c r="RM83" s="12"/>
      <c r="RN83" s="12"/>
      <c r="RO83" s="12"/>
      <c r="RP83" s="11"/>
      <c r="RQ83" s="12"/>
      <c r="RR83" s="12"/>
      <c r="RS83" s="12"/>
      <c r="RT83" s="12"/>
      <c r="RU83" s="11"/>
      <c r="RV83" s="12"/>
      <c r="RW83" s="12"/>
      <c r="RX83" s="12"/>
      <c r="RY83" s="12"/>
      <c r="RZ83" s="11"/>
      <c r="SA83" s="12"/>
      <c r="SB83" s="12"/>
      <c r="SC83" s="12"/>
      <c r="SD83" s="12"/>
      <c r="SE83" s="11"/>
      <c r="SF83" s="12"/>
      <c r="SG83" s="12"/>
      <c r="SH83" s="12"/>
      <c r="SI83" s="12"/>
      <c r="SJ83" s="11"/>
      <c r="SK83" s="12"/>
      <c r="SL83" s="12"/>
      <c r="SM83" s="12"/>
      <c r="SN83" s="12"/>
      <c r="SO83" s="11"/>
      <c r="SP83" s="12"/>
      <c r="SQ83" s="12"/>
      <c r="SR83" s="12"/>
      <c r="SS83" s="12"/>
      <c r="ST83" s="11"/>
      <c r="SU83" s="12"/>
      <c r="SV83" s="12"/>
      <c r="SW83" s="12"/>
      <c r="SX83" s="12"/>
      <c r="SY83" s="11"/>
      <c r="SZ83" s="12"/>
      <c r="TA83" s="12"/>
      <c r="TB83" s="12"/>
      <c r="TC83" s="12"/>
      <c r="TD83" s="11"/>
      <c r="TE83" s="12"/>
      <c r="TF83" s="12"/>
      <c r="TG83" s="12"/>
      <c r="TH83" s="12"/>
      <c r="TI83" s="11"/>
      <c r="TJ83" s="12"/>
      <c r="TK83" s="12"/>
      <c r="TL83" s="12"/>
      <c r="TM83" s="12"/>
      <c r="TN83" s="11"/>
      <c r="TO83" s="12"/>
      <c r="TP83" s="12"/>
      <c r="TQ83" s="12"/>
      <c r="TR83" s="12"/>
      <c r="TS83" s="11"/>
      <c r="TT83" s="12"/>
      <c r="TU83" s="12"/>
      <c r="TV83" s="12"/>
      <c r="TW83" s="12"/>
      <c r="TX83" s="11"/>
      <c r="TY83" s="12"/>
      <c r="TZ83" s="12"/>
      <c r="UA83" s="12"/>
      <c r="UB83" s="12"/>
      <c r="UC83" s="11"/>
      <c r="UD83" s="12"/>
      <c r="UE83" s="12"/>
      <c r="UF83" s="12"/>
      <c r="UG83" s="12"/>
      <c r="UH83" s="11"/>
      <c r="UI83" s="12"/>
      <c r="UJ83" s="12"/>
      <c r="UK83" s="12"/>
      <c r="UL83" s="12"/>
      <c r="UM83" s="11"/>
      <c r="UN83" s="12"/>
      <c r="UO83" s="12"/>
      <c r="UP83" s="12"/>
      <c r="UQ83" s="12"/>
      <c r="UR83" s="11"/>
      <c r="US83" s="12"/>
      <c r="UT83" s="12"/>
      <c r="UU83" s="12"/>
      <c r="UV83" s="12"/>
      <c r="UW83" s="11"/>
      <c r="UX83" s="12"/>
      <c r="UY83" s="12"/>
      <c r="UZ83" s="12"/>
      <c r="VA83" s="12"/>
      <c r="VB83" s="11"/>
      <c r="VC83" s="12"/>
      <c r="VD83" s="12"/>
      <c r="VE83" s="12"/>
      <c r="VF83" s="12"/>
      <c r="VG83" s="11"/>
      <c r="VH83" s="12"/>
      <c r="VI83" s="12"/>
      <c r="VJ83" s="12"/>
      <c r="VK83" s="12"/>
      <c r="VL83" s="11"/>
      <c r="VM83" s="12"/>
      <c r="VN83" s="12"/>
      <c r="VO83" s="12"/>
      <c r="VP83" s="12"/>
      <c r="VQ83" s="11"/>
      <c r="VR83" s="12"/>
      <c r="VS83" s="12"/>
      <c r="VT83" s="12"/>
      <c r="VU83" s="12"/>
      <c r="VV83" s="11"/>
      <c r="VW83" s="12"/>
      <c r="VX83" s="12"/>
      <c r="VY83" s="12"/>
      <c r="VZ83" s="12"/>
      <c r="WA83" s="11"/>
      <c r="WB83" s="12"/>
      <c r="WC83" s="12"/>
      <c r="WD83" s="12"/>
      <c r="WE83" s="12"/>
      <c r="WF83" s="11"/>
      <c r="WG83" s="12"/>
      <c r="WH83" s="12"/>
      <c r="WI83" s="12"/>
      <c r="WJ83" s="12"/>
      <c r="WK83" s="11"/>
      <c r="WL83" s="12"/>
      <c r="WM83" s="12"/>
      <c r="WN83" s="12"/>
      <c r="WO83" s="12"/>
      <c r="WP83" s="11"/>
      <c r="WQ83" s="12"/>
      <c r="WR83" s="12"/>
      <c r="WS83" s="12"/>
      <c r="WT83" s="12"/>
      <c r="WU83" s="11"/>
      <c r="WV83" s="12"/>
      <c r="WW83" s="12"/>
      <c r="WX83" s="12"/>
      <c r="WY83" s="12"/>
      <c r="WZ83" s="11"/>
      <c r="XA83" s="12"/>
      <c r="XB83" s="12"/>
      <c r="XC83" s="12"/>
      <c r="XD83" s="12"/>
      <c r="XE83" s="11"/>
      <c r="XF83" s="12"/>
      <c r="XG83" s="12"/>
      <c r="XH83" s="12"/>
      <c r="XI83" s="12"/>
      <c r="XJ83" s="11"/>
      <c r="XK83" s="12"/>
      <c r="XL83" s="12"/>
      <c r="XM83" s="12"/>
      <c r="XN83" s="12"/>
      <c r="XO83" s="11"/>
      <c r="XP83" s="12"/>
      <c r="XQ83" s="12"/>
      <c r="XR83" s="12"/>
      <c r="XS83" s="12"/>
      <c r="XT83" s="11"/>
      <c r="XU83" s="12"/>
      <c r="XV83" s="12"/>
      <c r="XW83" s="12"/>
      <c r="XX83" s="12"/>
      <c r="XY83" s="11"/>
      <c r="XZ83" s="12"/>
      <c r="YA83" s="12"/>
      <c r="YB83" s="12"/>
      <c r="YC83" s="12"/>
      <c r="YD83" s="11"/>
      <c r="YE83" s="12"/>
      <c r="YF83" s="12"/>
      <c r="YG83" s="12"/>
      <c r="YH83" s="12"/>
      <c r="YI83" s="11"/>
      <c r="YJ83" s="12"/>
      <c r="YK83" s="12"/>
      <c r="YL83" s="12"/>
      <c r="YM83" s="12"/>
      <c r="YN83" s="11"/>
      <c r="YO83" s="12"/>
      <c r="YP83" s="12"/>
      <c r="YQ83" s="12"/>
      <c r="YR83" s="12"/>
      <c r="YS83" s="11"/>
      <c r="YT83" s="12"/>
      <c r="YU83" s="12"/>
      <c r="YV83" s="12"/>
      <c r="YW83" s="12"/>
      <c r="YX83" s="11"/>
      <c r="YY83" s="12"/>
      <c r="YZ83" s="12"/>
      <c r="ZA83" s="12"/>
      <c r="ZB83" s="12"/>
      <c r="ZC83" s="11"/>
      <c r="ZD83" s="12"/>
      <c r="ZE83" s="12"/>
      <c r="ZF83" s="12"/>
      <c r="ZG83" s="12"/>
      <c r="ZH83" s="11"/>
      <c r="ZI83" s="12"/>
      <c r="ZJ83" s="12"/>
      <c r="ZK83" s="12"/>
      <c r="ZL83" s="12"/>
      <c r="ZM83" s="11"/>
      <c r="ZN83" s="12"/>
      <c r="ZO83" s="12"/>
      <c r="ZP83" s="12"/>
      <c r="ZQ83" s="12"/>
      <c r="ZR83" s="11"/>
      <c r="ZS83" s="12"/>
      <c r="ZT83" s="12"/>
      <c r="ZU83" s="12"/>
      <c r="ZV83" s="12"/>
      <c r="ZW83" s="11"/>
      <c r="ZX83" s="12"/>
      <c r="ZY83" s="12"/>
      <c r="ZZ83" s="12"/>
      <c r="AAA83" s="12"/>
      <c r="AAB83" s="11"/>
      <c r="AAC83" s="12"/>
      <c r="AAD83" s="12"/>
      <c r="AAE83" s="12"/>
      <c r="AAF83" s="12"/>
      <c r="AAG83" s="11"/>
      <c r="AAH83" s="12"/>
      <c r="AAI83" s="12"/>
      <c r="AAJ83" s="12"/>
      <c r="AAK83" s="12"/>
      <c r="AAL83" s="11"/>
      <c r="AAM83" s="12"/>
      <c r="AAN83" s="12"/>
      <c r="AAO83" s="12"/>
      <c r="AAP83" s="12"/>
      <c r="AAQ83" s="11"/>
      <c r="AAR83" s="12"/>
      <c r="AAS83" s="12"/>
      <c r="AAT83" s="12"/>
      <c r="AAU83" s="12"/>
      <c r="AAV83" s="11"/>
      <c r="AAW83" s="12"/>
      <c r="AAX83" s="12"/>
      <c r="AAY83" s="12"/>
      <c r="AAZ83" s="12"/>
      <c r="ABA83" s="11"/>
      <c r="ABB83" s="12"/>
      <c r="ABC83" s="12"/>
      <c r="ABD83" s="12"/>
      <c r="ABE83" s="12"/>
      <c r="ABF83" s="11"/>
      <c r="ABG83" s="12"/>
      <c r="ABH83" s="12"/>
      <c r="ABI83" s="12"/>
      <c r="ABJ83" s="12"/>
      <c r="ABK83" s="11"/>
      <c r="ABL83" s="12"/>
      <c r="ABM83" s="12"/>
      <c r="ABN83" s="12"/>
      <c r="ABO83" s="12"/>
      <c r="ABP83" s="11"/>
      <c r="ABQ83" s="12"/>
      <c r="ABR83" s="12"/>
      <c r="ABS83" s="12"/>
      <c r="ABT83" s="12"/>
      <c r="ABU83" s="11"/>
      <c r="ABV83" s="12"/>
      <c r="ABW83" s="12"/>
      <c r="ABX83" s="12"/>
      <c r="ABY83" s="12"/>
      <c r="ABZ83" s="11"/>
      <c r="ACA83" s="12"/>
      <c r="ACB83" s="12"/>
      <c r="ACC83" s="12"/>
      <c r="ACD83" s="12"/>
      <c r="ACE83" s="11"/>
      <c r="ACF83" s="12"/>
      <c r="ACG83" s="12"/>
      <c r="ACH83" s="12"/>
      <c r="ACI83" s="12"/>
      <c r="ACJ83" s="11"/>
      <c r="ACK83" s="12"/>
      <c r="ACL83" s="12"/>
      <c r="ACM83" s="12"/>
      <c r="ACN83" s="12"/>
      <c r="ACO83" s="11"/>
      <c r="ACP83" s="12"/>
      <c r="ACQ83" s="12"/>
      <c r="ACR83" s="12"/>
      <c r="ACS83" s="12"/>
      <c r="ACT83" s="11"/>
      <c r="ACU83" s="12"/>
      <c r="ACV83" s="12"/>
      <c r="ACW83" s="12"/>
      <c r="ACX83" s="12"/>
      <c r="ACY83" s="11"/>
      <c r="ACZ83" s="12"/>
      <c r="ADA83" s="12"/>
      <c r="ADB83" s="12"/>
      <c r="ADC83" s="12"/>
      <c r="ADD83" s="11"/>
      <c r="ADE83" s="12"/>
      <c r="ADF83" s="12"/>
      <c r="ADG83" s="12"/>
      <c r="ADH83" s="12"/>
      <c r="ADI83" s="11"/>
      <c r="ADJ83" s="12"/>
      <c r="ADK83" s="12"/>
      <c r="ADL83" s="12"/>
      <c r="ADM83" s="12"/>
      <c r="ADN83" s="11"/>
      <c r="ADO83" s="12"/>
      <c r="ADP83" s="12"/>
      <c r="ADQ83" s="12"/>
      <c r="ADR83" s="12"/>
      <c r="ADS83" s="11"/>
      <c r="ADT83" s="12"/>
      <c r="ADU83" s="12"/>
      <c r="ADV83" s="12"/>
      <c r="ADW83" s="12"/>
      <c r="ADX83" s="11"/>
      <c r="ADY83" s="12"/>
      <c r="ADZ83" s="12"/>
      <c r="AEA83" s="12"/>
      <c r="AEB83" s="12"/>
      <c r="AEC83" s="11"/>
      <c r="AED83" s="12"/>
      <c r="AEE83" s="12"/>
      <c r="AEF83" s="12"/>
      <c r="AEG83" s="12"/>
      <c r="AEH83" s="11"/>
      <c r="AEI83" s="12"/>
      <c r="AEJ83" s="12"/>
      <c r="AEK83" s="12"/>
      <c r="AEL83" s="12"/>
      <c r="AEM83" s="11"/>
      <c r="AEN83" s="12"/>
      <c r="AEO83" s="12"/>
      <c r="AEP83" s="12"/>
      <c r="AEQ83" s="12"/>
      <c r="AER83" s="11"/>
      <c r="AES83" s="12"/>
      <c r="AET83" s="12"/>
      <c r="AEU83" s="12"/>
      <c r="AEV83" s="12"/>
      <c r="AEW83" s="11"/>
      <c r="AEX83" s="12"/>
      <c r="AEY83" s="12"/>
      <c r="AEZ83" s="12"/>
      <c r="AFA83" s="12"/>
      <c r="AFB83" s="11"/>
      <c r="AFC83" s="12"/>
      <c r="AFD83" s="12"/>
      <c r="AFE83" s="12"/>
      <c r="AFF83" s="12"/>
      <c r="AFG83" s="11"/>
      <c r="AFH83" s="12"/>
      <c r="AFI83" s="12"/>
      <c r="AFJ83" s="12"/>
      <c r="AFK83" s="12"/>
      <c r="AFL83" s="11"/>
      <c r="AFM83" s="12"/>
      <c r="AFN83" s="12"/>
      <c r="AFO83" s="12"/>
      <c r="AFP83" s="12"/>
      <c r="AFQ83" s="11"/>
      <c r="AFR83" s="12"/>
      <c r="AFS83" s="12"/>
      <c r="AFT83" s="12"/>
      <c r="AFU83" s="12"/>
      <c r="AFV83" s="11"/>
      <c r="AFW83" s="12"/>
      <c r="AFX83" s="12"/>
      <c r="AFY83" s="12"/>
      <c r="AFZ83" s="12"/>
      <c r="AGA83" s="11"/>
      <c r="AGB83" s="12"/>
      <c r="AGC83" s="12"/>
      <c r="AGD83" s="12"/>
      <c r="AGE83" s="12"/>
      <c r="AGF83" s="11"/>
      <c r="AGG83" s="12"/>
      <c r="AGH83" s="12"/>
      <c r="AGI83" s="12"/>
      <c r="AGJ83" s="12"/>
      <c r="AGK83" s="11"/>
      <c r="AGL83" s="12"/>
      <c r="AGM83" s="12"/>
      <c r="AGN83" s="12"/>
      <c r="AGO83" s="12"/>
      <c r="AGP83" s="11"/>
      <c r="AGQ83" s="12"/>
      <c r="AGR83" s="12"/>
      <c r="AGS83" s="12"/>
      <c r="AGT83" s="12"/>
      <c r="AGU83" s="11"/>
      <c r="AGV83" s="12"/>
      <c r="AGW83" s="12"/>
      <c r="AGX83" s="12"/>
      <c r="AGY83" s="12"/>
      <c r="AGZ83" s="11"/>
      <c r="AHA83" s="12"/>
      <c r="AHB83" s="12"/>
      <c r="AHC83" s="12"/>
      <c r="AHD83" s="12"/>
      <c r="AHE83" s="11"/>
      <c r="AHF83" s="12"/>
      <c r="AHG83" s="12"/>
      <c r="AHH83" s="12"/>
      <c r="AHI83" s="12"/>
      <c r="AHJ83" s="11"/>
      <c r="AHK83" s="12"/>
      <c r="AHL83" s="12"/>
      <c r="AHM83" s="12"/>
      <c r="AHN83" s="12"/>
      <c r="AHO83" s="11"/>
      <c r="AHP83" s="12"/>
      <c r="AHQ83" s="12"/>
      <c r="AHR83" s="12"/>
      <c r="AHS83" s="12"/>
      <c r="AHT83" s="11"/>
      <c r="AHU83" s="12"/>
      <c r="AHV83" s="12"/>
      <c r="AHW83" s="12"/>
      <c r="AHX83" s="12"/>
      <c r="AHY83" s="11"/>
      <c r="AHZ83" s="12"/>
      <c r="AIA83" s="12"/>
      <c r="AIB83" s="12"/>
      <c r="AIC83" s="12"/>
      <c r="AID83" s="11"/>
      <c r="AIE83" s="12"/>
      <c r="AIF83" s="12"/>
      <c r="AIG83" s="12"/>
      <c r="AIH83" s="12"/>
      <c r="AII83" s="11"/>
      <c r="AIJ83" s="12"/>
      <c r="AIK83" s="12"/>
      <c r="AIL83" s="12"/>
      <c r="AIM83" s="12"/>
      <c r="AIN83" s="11"/>
      <c r="AIO83" s="12"/>
      <c r="AIP83" s="12"/>
      <c r="AIQ83" s="12"/>
      <c r="AIR83" s="12"/>
      <c r="AIS83" s="11"/>
      <c r="AIT83" s="12"/>
      <c r="AIU83" s="12"/>
      <c r="AIV83" s="12"/>
      <c r="AIW83" s="12"/>
      <c r="AIX83" s="11"/>
      <c r="AIY83" s="12"/>
      <c r="AIZ83" s="12"/>
      <c r="AJA83" s="12"/>
      <c r="AJB83" s="12"/>
      <c r="AJC83" s="11"/>
      <c r="AJD83" s="12"/>
      <c r="AJE83" s="12"/>
      <c r="AJF83" s="12"/>
      <c r="AJG83" s="12"/>
      <c r="AJH83" s="11"/>
      <c r="AJI83" s="12"/>
      <c r="AJJ83" s="12"/>
      <c r="AJK83" s="12"/>
      <c r="AJL83" s="12"/>
      <c r="AJM83" s="11"/>
      <c r="AJN83" s="12"/>
      <c r="AJO83" s="12"/>
      <c r="AJP83" s="12"/>
      <c r="AJQ83" s="12"/>
      <c r="AJR83" s="11"/>
      <c r="AJS83" s="12"/>
      <c r="AJT83" s="12"/>
      <c r="AJU83" s="12"/>
      <c r="AJV83" s="12"/>
      <c r="AJW83" s="11"/>
      <c r="AJX83" s="12"/>
      <c r="AJY83" s="12"/>
      <c r="AJZ83" s="12"/>
      <c r="AKA83" s="12"/>
      <c r="AKB83" s="11"/>
      <c r="AKC83" s="12"/>
      <c r="AKD83" s="12"/>
      <c r="AKE83" s="12"/>
      <c r="AKF83" s="12"/>
      <c r="AKG83" s="11"/>
      <c r="AKH83" s="12"/>
      <c r="AKI83" s="12"/>
      <c r="AKJ83" s="12"/>
      <c r="AKK83" s="12"/>
      <c r="AKL83" s="11"/>
      <c r="AKM83" s="12"/>
      <c r="AKN83" s="12"/>
      <c r="AKO83" s="12"/>
      <c r="AKP83" s="12"/>
      <c r="AKQ83" s="11"/>
      <c r="AKR83" s="12"/>
      <c r="AKS83" s="12"/>
      <c r="AKT83" s="12"/>
      <c r="AKU83" s="12"/>
      <c r="AKV83" s="11"/>
      <c r="AKW83" s="12"/>
      <c r="AKX83" s="12"/>
      <c r="AKY83" s="12"/>
      <c r="AKZ83" s="12"/>
      <c r="ALA83" s="11"/>
      <c r="ALB83" s="12"/>
      <c r="ALC83" s="12"/>
      <c r="ALD83" s="12"/>
      <c r="ALE83" s="12"/>
      <c r="ALF83" s="11"/>
      <c r="ALG83" s="12"/>
      <c r="ALH83" s="12"/>
      <c r="ALI83" s="12"/>
      <c r="ALJ83" s="12"/>
      <c r="ALK83" s="11"/>
      <c r="ALL83" s="12"/>
      <c r="ALM83" s="12"/>
      <c r="ALN83" s="12"/>
      <c r="ALO83" s="12"/>
      <c r="ALP83" s="11"/>
      <c r="ALQ83" s="12"/>
      <c r="ALR83" s="12"/>
      <c r="ALS83" s="12"/>
      <c r="ALT83" s="12"/>
      <c r="ALU83" s="11"/>
      <c r="ALV83" s="12"/>
      <c r="ALW83" s="12"/>
      <c r="ALX83" s="12"/>
      <c r="ALY83" s="12"/>
      <c r="ALZ83" s="11"/>
      <c r="AMA83" s="12"/>
      <c r="AMB83" s="12"/>
      <c r="AMC83" s="12"/>
      <c r="AMD83" s="12"/>
      <c r="AME83" s="11"/>
      <c r="AMF83" s="12"/>
      <c r="AMG83" s="12"/>
      <c r="AMH83" s="12"/>
      <c r="AMI83" s="12"/>
      <c r="AMJ83" s="11"/>
      <c r="AMK83" s="12"/>
      <c r="AML83" s="12"/>
      <c r="AMM83" s="12"/>
      <c r="AMN83" s="12"/>
      <c r="AMO83" s="11"/>
      <c r="AMP83" s="12"/>
      <c r="AMQ83" s="12"/>
      <c r="AMR83" s="12"/>
      <c r="AMS83" s="12"/>
      <c r="AMT83" s="11"/>
      <c r="AMU83" s="12"/>
      <c r="AMV83" s="12"/>
      <c r="AMW83" s="12"/>
      <c r="AMX83" s="12"/>
      <c r="AMY83" s="11"/>
      <c r="AMZ83" s="12"/>
      <c r="ANA83" s="12"/>
      <c r="ANB83" s="12"/>
      <c r="ANC83" s="12"/>
      <c r="AND83" s="11"/>
      <c r="ANE83" s="12"/>
      <c r="ANF83" s="12"/>
      <c r="ANG83" s="12"/>
      <c r="ANH83" s="12"/>
      <c r="ANI83" s="11"/>
      <c r="ANJ83" s="12"/>
      <c r="ANK83" s="12"/>
      <c r="ANL83" s="12"/>
      <c r="ANM83" s="12"/>
      <c r="ANN83" s="11"/>
      <c r="ANO83" s="12"/>
      <c r="ANP83" s="12"/>
      <c r="ANQ83" s="12"/>
      <c r="ANR83" s="12"/>
      <c r="ANS83" s="11"/>
      <c r="ANT83" s="12"/>
      <c r="ANU83" s="12"/>
      <c r="ANV83" s="12"/>
      <c r="ANW83" s="12"/>
      <c r="ANX83" s="11"/>
      <c r="ANY83" s="12"/>
      <c r="ANZ83" s="12"/>
      <c r="AOA83" s="12"/>
      <c r="AOB83" s="12"/>
      <c r="AOC83" s="11"/>
      <c r="AOD83" s="12"/>
      <c r="AOE83" s="12"/>
      <c r="AOF83" s="12"/>
      <c r="AOG83" s="12"/>
      <c r="AOH83" s="11"/>
      <c r="AOI83" s="12"/>
      <c r="AOJ83" s="12"/>
      <c r="AOK83" s="12"/>
      <c r="AOL83" s="12"/>
      <c r="AOM83" s="11"/>
      <c r="AON83" s="12"/>
      <c r="AOO83" s="12"/>
      <c r="AOP83" s="12"/>
      <c r="AOQ83" s="12"/>
      <c r="AOR83" s="11"/>
      <c r="AOS83" s="12"/>
      <c r="AOT83" s="12"/>
      <c r="AOU83" s="12"/>
      <c r="AOV83" s="12"/>
      <c r="AOW83" s="11"/>
      <c r="AOX83" s="12"/>
      <c r="AOY83" s="12"/>
      <c r="AOZ83" s="12"/>
      <c r="APA83" s="12"/>
      <c r="APB83" s="11"/>
      <c r="APC83" s="12"/>
      <c r="APD83" s="12"/>
      <c r="APE83" s="12"/>
      <c r="APF83" s="12"/>
      <c r="APG83" s="11"/>
      <c r="APH83" s="12"/>
      <c r="API83" s="12"/>
      <c r="APJ83" s="12"/>
      <c r="APK83" s="12"/>
      <c r="APL83" s="11"/>
      <c r="APM83" s="12"/>
      <c r="APN83" s="12"/>
      <c r="APO83" s="12"/>
      <c r="APP83" s="12"/>
      <c r="APQ83" s="11"/>
      <c r="APR83" s="12"/>
      <c r="APS83" s="12"/>
      <c r="APT83" s="12"/>
      <c r="APU83" s="12"/>
      <c r="APV83" s="11"/>
      <c r="APW83" s="12"/>
      <c r="APX83" s="12"/>
      <c r="APY83" s="12"/>
      <c r="APZ83" s="12"/>
      <c r="AQA83" s="11"/>
      <c r="AQB83" s="12"/>
      <c r="AQC83" s="12"/>
      <c r="AQD83" s="12"/>
      <c r="AQE83" s="12"/>
      <c r="AQF83" s="11"/>
      <c r="AQG83" s="12"/>
      <c r="AQH83" s="12"/>
      <c r="AQI83" s="12"/>
      <c r="AQJ83" s="12"/>
      <c r="AQK83" s="11"/>
      <c r="AQL83" s="12"/>
      <c r="AQM83" s="12"/>
      <c r="AQN83" s="12"/>
      <c r="AQO83" s="12"/>
      <c r="AQP83" s="11"/>
      <c r="AQQ83" s="12"/>
      <c r="AQR83" s="12"/>
      <c r="AQS83" s="12"/>
      <c r="AQT83" s="12"/>
      <c r="AQU83" s="11"/>
      <c r="AQV83" s="12"/>
      <c r="AQW83" s="12"/>
      <c r="AQX83" s="12"/>
      <c r="AQY83" s="12"/>
      <c r="AQZ83" s="11"/>
      <c r="ARA83" s="12"/>
      <c r="ARB83" s="12"/>
      <c r="ARC83" s="12"/>
      <c r="ARD83" s="12"/>
      <c r="ARE83" s="11"/>
      <c r="ARF83" s="12"/>
      <c r="ARG83" s="12"/>
      <c r="ARH83" s="12"/>
      <c r="ARI83" s="12"/>
      <c r="ARJ83" s="11"/>
      <c r="ARK83" s="12"/>
      <c r="ARL83" s="12"/>
      <c r="ARM83" s="12"/>
      <c r="ARN83" s="12"/>
      <c r="ARO83" s="11"/>
      <c r="ARP83" s="12"/>
      <c r="ARQ83" s="12"/>
      <c r="ARR83" s="12"/>
      <c r="ARS83" s="12"/>
      <c r="ART83" s="11"/>
      <c r="ARU83" s="12"/>
      <c r="ARV83" s="12"/>
      <c r="ARW83" s="12"/>
      <c r="ARX83" s="12"/>
      <c r="ARY83" s="11"/>
      <c r="ARZ83" s="12"/>
      <c r="ASA83" s="12"/>
      <c r="ASB83" s="12"/>
      <c r="ASC83" s="12"/>
      <c r="ASD83" s="11"/>
      <c r="ASE83" s="12"/>
      <c r="ASF83" s="12"/>
      <c r="ASG83" s="12"/>
      <c r="ASH83" s="12"/>
      <c r="ASI83" s="11"/>
      <c r="ASJ83" s="12"/>
      <c r="ASK83" s="12"/>
      <c r="ASL83" s="12"/>
      <c r="ASM83" s="12"/>
      <c r="ASN83" s="11"/>
      <c r="ASO83" s="12"/>
      <c r="ASP83" s="12"/>
      <c r="ASQ83" s="12"/>
      <c r="ASR83" s="12"/>
      <c r="ASS83" s="11"/>
      <c r="AST83" s="12"/>
      <c r="ASU83" s="12"/>
      <c r="ASV83" s="12"/>
      <c r="ASW83" s="12"/>
      <c r="ASX83" s="11"/>
      <c r="ASY83" s="12"/>
      <c r="ASZ83" s="12"/>
      <c r="ATA83" s="12"/>
      <c r="ATB83" s="12"/>
      <c r="ATC83" s="11"/>
      <c r="ATD83" s="12"/>
      <c r="ATE83" s="12"/>
      <c r="ATF83" s="12"/>
      <c r="ATG83" s="12"/>
      <c r="ATH83" s="11"/>
      <c r="ATI83" s="12"/>
      <c r="ATJ83" s="12"/>
      <c r="ATK83" s="12"/>
      <c r="ATL83" s="12"/>
      <c r="ATM83" s="11"/>
      <c r="ATN83" s="12"/>
      <c r="ATO83" s="12"/>
      <c r="ATP83" s="12"/>
      <c r="ATQ83" s="12"/>
      <c r="ATR83" s="11"/>
      <c r="ATS83" s="12"/>
      <c r="ATT83" s="12"/>
      <c r="ATU83" s="12"/>
      <c r="ATV83" s="12"/>
      <c r="ATW83" s="11"/>
      <c r="ATX83" s="12"/>
      <c r="ATY83" s="12"/>
      <c r="ATZ83" s="12"/>
      <c r="AUA83" s="12"/>
      <c r="AUB83" s="11"/>
      <c r="AUC83" s="12"/>
      <c r="AUD83" s="12"/>
      <c r="AUE83" s="12"/>
      <c r="AUF83" s="12"/>
      <c r="AUG83" s="11"/>
      <c r="AUH83" s="12"/>
      <c r="AUI83" s="12"/>
      <c r="AUJ83" s="12"/>
      <c r="AUK83" s="12"/>
      <c r="AUL83" s="11"/>
      <c r="AUM83" s="12"/>
      <c r="AUN83" s="12"/>
      <c r="AUO83" s="12"/>
      <c r="AUP83" s="12"/>
      <c r="AUQ83" s="11"/>
      <c r="AUR83" s="12"/>
      <c r="AUS83" s="12"/>
      <c r="AUT83" s="12"/>
      <c r="AUU83" s="12"/>
      <c r="AUV83" s="11"/>
      <c r="AUW83" s="12"/>
      <c r="AUX83" s="12"/>
      <c r="AUY83" s="12"/>
      <c r="AUZ83" s="12"/>
      <c r="AVA83" s="11"/>
      <c r="AVB83" s="12"/>
      <c r="AVC83" s="12"/>
      <c r="AVD83" s="12"/>
      <c r="AVE83" s="12"/>
      <c r="AVF83" s="11"/>
      <c r="AVG83" s="12"/>
      <c r="AVH83" s="12"/>
      <c r="AVI83" s="12"/>
      <c r="AVJ83" s="12"/>
      <c r="AVK83" s="11"/>
      <c r="AVL83" s="12"/>
      <c r="AVM83" s="12"/>
      <c r="AVN83" s="12"/>
      <c r="AVO83" s="12"/>
      <c r="AVP83" s="11"/>
      <c r="AVQ83" s="12"/>
      <c r="AVR83" s="12"/>
      <c r="AVS83" s="12"/>
      <c r="AVT83" s="12"/>
      <c r="AVU83" s="11"/>
      <c r="AVV83" s="12"/>
      <c r="AVW83" s="12"/>
      <c r="AVX83" s="12"/>
      <c r="AVY83" s="12"/>
      <c r="AVZ83" s="11"/>
      <c r="AWA83" s="12"/>
      <c r="AWB83" s="12"/>
      <c r="AWC83" s="12"/>
      <c r="AWD83" s="12"/>
      <c r="AWE83" s="11"/>
      <c r="AWF83" s="12"/>
      <c r="AWG83" s="12"/>
      <c r="AWH83" s="12"/>
      <c r="AWI83" s="12"/>
      <c r="AWJ83" s="11"/>
      <c r="AWK83" s="12"/>
      <c r="AWL83" s="12"/>
      <c r="AWM83" s="12"/>
      <c r="AWN83" s="12"/>
      <c r="AWO83" s="11"/>
      <c r="AWP83" s="12"/>
      <c r="AWQ83" s="12"/>
      <c r="AWR83" s="12"/>
      <c r="AWS83" s="12"/>
      <c r="AWT83" s="11"/>
      <c r="AWU83" s="12"/>
      <c r="AWV83" s="12"/>
      <c r="AWW83" s="12"/>
      <c r="AWX83" s="12"/>
      <c r="AWY83" s="11"/>
      <c r="AWZ83" s="12"/>
      <c r="AXA83" s="12"/>
      <c r="AXB83" s="12"/>
      <c r="AXC83" s="12"/>
      <c r="AXD83" s="11"/>
      <c r="AXE83" s="12"/>
      <c r="AXF83" s="12"/>
      <c r="AXG83" s="12"/>
      <c r="AXH83" s="12"/>
      <c r="AXI83" s="11"/>
      <c r="AXJ83" s="12"/>
      <c r="AXK83" s="12"/>
      <c r="AXL83" s="12"/>
      <c r="AXM83" s="12"/>
      <c r="AXN83" s="11"/>
      <c r="AXO83" s="12"/>
      <c r="AXP83" s="12"/>
      <c r="AXQ83" s="12"/>
      <c r="AXR83" s="12"/>
      <c r="AXS83" s="11"/>
      <c r="AXT83" s="12"/>
      <c r="AXU83" s="12"/>
      <c r="AXV83" s="12"/>
      <c r="AXW83" s="12"/>
      <c r="AXX83" s="11"/>
      <c r="AXY83" s="12"/>
      <c r="AXZ83" s="12"/>
      <c r="AYA83" s="12"/>
      <c r="AYB83" s="12"/>
      <c r="AYC83" s="11"/>
      <c r="AYD83" s="12"/>
      <c r="AYE83" s="12"/>
      <c r="AYF83" s="12"/>
      <c r="AYG83" s="12"/>
      <c r="AYH83" s="11"/>
      <c r="AYI83" s="12"/>
      <c r="AYJ83" s="12"/>
      <c r="AYK83" s="12"/>
      <c r="AYL83" s="12"/>
      <c r="AYM83" s="11"/>
      <c r="AYN83" s="12"/>
      <c r="AYO83" s="12"/>
      <c r="AYP83" s="12"/>
      <c r="AYQ83" s="12"/>
      <c r="AYR83" s="11"/>
      <c r="AYS83" s="12"/>
      <c r="AYT83" s="12"/>
      <c r="AYU83" s="12"/>
      <c r="AYV83" s="12"/>
      <c r="AYW83" s="11"/>
      <c r="AYX83" s="12"/>
      <c r="AYY83" s="12"/>
      <c r="AYZ83" s="12"/>
      <c r="AZA83" s="12"/>
      <c r="AZB83" s="11"/>
      <c r="AZC83" s="12"/>
      <c r="AZD83" s="12"/>
      <c r="AZE83" s="12"/>
      <c r="AZF83" s="12"/>
      <c r="AZG83" s="11"/>
      <c r="AZH83" s="12"/>
      <c r="AZI83" s="12"/>
      <c r="AZJ83" s="12"/>
      <c r="AZK83" s="12"/>
      <c r="AZL83" s="11"/>
      <c r="AZM83" s="12"/>
      <c r="AZN83" s="12"/>
      <c r="AZO83" s="12"/>
      <c r="AZP83" s="12"/>
      <c r="AZQ83" s="11"/>
      <c r="AZR83" s="12"/>
      <c r="AZS83" s="12"/>
      <c r="AZT83" s="12"/>
      <c r="AZU83" s="12"/>
      <c r="AZV83" s="11"/>
      <c r="AZW83" s="12"/>
      <c r="AZX83" s="12"/>
      <c r="AZY83" s="12"/>
      <c r="AZZ83" s="12"/>
      <c r="BAA83" s="11"/>
      <c r="BAB83" s="12"/>
      <c r="BAC83" s="12"/>
      <c r="BAD83" s="12"/>
      <c r="BAE83" s="12"/>
      <c r="BAF83" s="11"/>
      <c r="BAG83" s="12"/>
      <c r="BAH83" s="12"/>
      <c r="BAI83" s="12"/>
      <c r="BAJ83" s="12"/>
      <c r="BAK83" s="11"/>
      <c r="BAL83" s="12"/>
      <c r="BAM83" s="12"/>
      <c r="BAN83" s="12"/>
      <c r="BAO83" s="12"/>
      <c r="BAP83" s="11"/>
      <c r="BAQ83" s="12"/>
      <c r="BAR83" s="12"/>
      <c r="BAS83" s="12"/>
      <c r="BAT83" s="12"/>
      <c r="BAU83" s="11"/>
      <c r="BAV83" s="12"/>
      <c r="BAW83" s="12"/>
      <c r="BAX83" s="12"/>
      <c r="BAY83" s="12"/>
      <c r="BAZ83" s="11"/>
      <c r="BBA83" s="12"/>
      <c r="BBB83" s="12"/>
      <c r="BBC83" s="12"/>
      <c r="BBD83" s="12"/>
      <c r="BBE83" s="11"/>
      <c r="BBF83" s="12"/>
      <c r="BBG83" s="12"/>
      <c r="BBH83" s="12"/>
      <c r="BBI83" s="12"/>
      <c r="BBJ83" s="11"/>
      <c r="BBK83" s="12"/>
      <c r="BBL83" s="12"/>
      <c r="BBM83" s="12"/>
      <c r="BBN83" s="12"/>
      <c r="BBO83" s="11"/>
      <c r="BBP83" s="12"/>
      <c r="BBQ83" s="12"/>
      <c r="BBR83" s="12"/>
      <c r="BBS83" s="12"/>
      <c r="BBT83" s="11"/>
      <c r="BBU83" s="12"/>
      <c r="BBV83" s="12"/>
      <c r="BBW83" s="12"/>
      <c r="BBX83" s="12"/>
      <c r="BBY83" s="11"/>
      <c r="BBZ83" s="12"/>
      <c r="BCA83" s="12"/>
      <c r="BCB83" s="12"/>
      <c r="BCC83" s="12"/>
      <c r="BCD83" s="11"/>
      <c r="BCE83" s="12"/>
      <c r="BCF83" s="12"/>
      <c r="BCG83" s="12"/>
      <c r="BCH83" s="12"/>
      <c r="BCI83" s="11"/>
      <c r="BCJ83" s="12"/>
      <c r="BCK83" s="12"/>
      <c r="BCL83" s="12"/>
      <c r="BCM83" s="12"/>
      <c r="BCN83" s="11"/>
      <c r="BCO83" s="12"/>
      <c r="BCP83" s="12"/>
      <c r="BCQ83" s="12"/>
      <c r="BCR83" s="12"/>
      <c r="BCS83" s="11"/>
      <c r="BCT83" s="12"/>
      <c r="BCU83" s="12"/>
      <c r="BCV83" s="12"/>
      <c r="BCW83" s="12"/>
      <c r="BCX83" s="11"/>
      <c r="BCY83" s="12"/>
      <c r="BCZ83" s="12"/>
      <c r="BDA83" s="12"/>
      <c r="BDB83" s="12"/>
      <c r="BDC83" s="11"/>
      <c r="BDD83" s="12"/>
      <c r="BDE83" s="12"/>
      <c r="BDF83" s="12"/>
      <c r="BDG83" s="12"/>
      <c r="BDH83" s="11"/>
      <c r="BDI83" s="12"/>
      <c r="BDJ83" s="12"/>
      <c r="BDK83" s="12"/>
      <c r="BDL83" s="12"/>
      <c r="BDM83" s="11"/>
      <c r="BDN83" s="12"/>
      <c r="BDO83" s="12"/>
      <c r="BDP83" s="12"/>
      <c r="BDQ83" s="12"/>
      <c r="BDR83" s="11"/>
      <c r="BDS83" s="12"/>
      <c r="BDT83" s="12"/>
      <c r="BDU83" s="12"/>
      <c r="BDV83" s="12"/>
      <c r="BDW83" s="11"/>
      <c r="BDX83" s="12"/>
      <c r="BDY83" s="12"/>
      <c r="BDZ83" s="12"/>
      <c r="BEA83" s="12"/>
      <c r="BEB83" s="11"/>
      <c r="BEC83" s="12"/>
      <c r="BED83" s="12"/>
      <c r="BEE83" s="12"/>
      <c r="BEF83" s="12"/>
      <c r="BEG83" s="11"/>
      <c r="BEH83" s="12"/>
      <c r="BEI83" s="12"/>
      <c r="BEJ83" s="12"/>
      <c r="BEK83" s="12"/>
      <c r="BEL83" s="11"/>
      <c r="BEM83" s="12"/>
      <c r="BEN83" s="12"/>
      <c r="BEO83" s="12"/>
      <c r="BEP83" s="12"/>
      <c r="BEQ83" s="11"/>
      <c r="BER83" s="12"/>
      <c r="BES83" s="12"/>
      <c r="BET83" s="12"/>
      <c r="BEU83" s="12"/>
      <c r="BEV83" s="11"/>
      <c r="BEW83" s="12"/>
      <c r="BEX83" s="12"/>
      <c r="BEY83" s="12"/>
      <c r="BEZ83" s="12"/>
      <c r="BFA83" s="11"/>
      <c r="BFB83" s="12"/>
      <c r="BFC83" s="12"/>
      <c r="BFD83" s="12"/>
      <c r="BFE83" s="12"/>
      <c r="BFF83" s="11"/>
      <c r="BFG83" s="12"/>
      <c r="BFH83" s="12"/>
      <c r="BFI83" s="12"/>
      <c r="BFJ83" s="12"/>
      <c r="BFK83" s="11"/>
      <c r="BFL83" s="12"/>
      <c r="BFM83" s="12"/>
      <c r="BFN83" s="12"/>
      <c r="BFO83" s="12"/>
      <c r="BFP83" s="11"/>
      <c r="BFQ83" s="12"/>
      <c r="BFR83" s="12"/>
      <c r="BFS83" s="12"/>
      <c r="BFT83" s="12"/>
      <c r="BFU83" s="11"/>
      <c r="BFV83" s="12"/>
      <c r="BFW83" s="12"/>
      <c r="BFX83" s="12"/>
      <c r="BFY83" s="12"/>
      <c r="BFZ83" s="11"/>
      <c r="BGA83" s="12"/>
      <c r="BGB83" s="12"/>
      <c r="BGC83" s="12"/>
      <c r="BGD83" s="12"/>
      <c r="BGE83" s="11"/>
      <c r="BGF83" s="12"/>
      <c r="BGG83" s="12"/>
      <c r="BGH83" s="12"/>
      <c r="BGI83" s="12"/>
      <c r="BGJ83" s="11"/>
      <c r="BGK83" s="12"/>
      <c r="BGL83" s="12"/>
      <c r="BGM83" s="12"/>
      <c r="BGN83" s="12"/>
      <c r="BGO83" s="11"/>
      <c r="BGP83" s="12"/>
      <c r="BGQ83" s="12"/>
      <c r="BGR83" s="12"/>
      <c r="BGS83" s="12"/>
      <c r="BGT83" s="11"/>
      <c r="BGU83" s="12"/>
      <c r="BGV83" s="12"/>
      <c r="BGW83" s="12"/>
      <c r="BGX83" s="12"/>
      <c r="BGY83" s="11"/>
      <c r="BGZ83" s="12"/>
      <c r="BHA83" s="12"/>
      <c r="BHB83" s="12"/>
      <c r="BHC83" s="12"/>
      <c r="BHD83" s="11"/>
      <c r="BHE83" s="12"/>
      <c r="BHF83" s="12"/>
      <c r="BHG83" s="12"/>
      <c r="BHH83" s="12"/>
      <c r="BHI83" s="11"/>
      <c r="BHJ83" s="12"/>
      <c r="BHK83" s="12"/>
      <c r="BHL83" s="12"/>
      <c r="BHM83" s="12"/>
      <c r="BHN83" s="11"/>
      <c r="BHO83" s="12"/>
      <c r="BHP83" s="12"/>
      <c r="BHQ83" s="12"/>
      <c r="BHR83" s="12"/>
      <c r="BHS83" s="11"/>
      <c r="BHT83" s="12"/>
      <c r="BHU83" s="12"/>
      <c r="BHV83" s="12"/>
      <c r="BHW83" s="12"/>
      <c r="BHX83" s="11"/>
      <c r="BHY83" s="12"/>
      <c r="BHZ83" s="12"/>
      <c r="BIA83" s="12"/>
      <c r="BIB83" s="12"/>
      <c r="BIC83" s="11"/>
      <c r="BID83" s="12"/>
      <c r="BIE83" s="12"/>
      <c r="BIF83" s="12"/>
      <c r="BIG83" s="12"/>
      <c r="BIH83" s="11"/>
      <c r="BII83" s="12"/>
      <c r="BIJ83" s="12"/>
      <c r="BIK83" s="12"/>
      <c r="BIL83" s="12"/>
      <c r="BIM83" s="11"/>
      <c r="BIN83" s="12"/>
      <c r="BIO83" s="12"/>
      <c r="BIP83" s="12"/>
      <c r="BIQ83" s="12"/>
      <c r="BIR83" s="11"/>
      <c r="BIS83" s="12"/>
      <c r="BIT83" s="12"/>
      <c r="BIU83" s="12"/>
      <c r="BIV83" s="12"/>
      <c r="BIW83" s="11"/>
      <c r="BIX83" s="12"/>
      <c r="BIY83" s="12"/>
      <c r="BIZ83" s="12"/>
      <c r="BJA83" s="12"/>
      <c r="BJB83" s="11"/>
      <c r="BJC83" s="12"/>
      <c r="BJD83" s="12"/>
      <c r="BJE83" s="12"/>
      <c r="BJF83" s="12"/>
      <c r="BJG83" s="11"/>
      <c r="BJH83" s="12"/>
      <c r="BJI83" s="12"/>
      <c r="BJJ83" s="12"/>
      <c r="BJK83" s="12"/>
      <c r="BJL83" s="11"/>
      <c r="BJM83" s="12"/>
      <c r="BJN83" s="12"/>
      <c r="BJO83" s="12"/>
      <c r="BJP83" s="12"/>
      <c r="BJQ83" s="11"/>
      <c r="BJR83" s="12"/>
      <c r="BJS83" s="12"/>
      <c r="BJT83" s="12"/>
      <c r="BJU83" s="12"/>
      <c r="BJV83" s="11"/>
      <c r="BJW83" s="12"/>
      <c r="BJX83" s="12"/>
      <c r="BJY83" s="12"/>
      <c r="BJZ83" s="12"/>
      <c r="BKA83" s="11"/>
      <c r="BKB83" s="12"/>
      <c r="BKC83" s="12"/>
      <c r="BKD83" s="12"/>
      <c r="BKE83" s="12"/>
      <c r="BKF83" s="11"/>
      <c r="BKG83" s="12"/>
      <c r="BKH83" s="12"/>
      <c r="BKI83" s="12"/>
      <c r="BKJ83" s="12"/>
      <c r="BKK83" s="11"/>
      <c r="BKL83" s="12"/>
      <c r="BKM83" s="12"/>
      <c r="BKN83" s="12"/>
      <c r="BKO83" s="12"/>
      <c r="BKP83" s="11"/>
      <c r="BKQ83" s="12"/>
      <c r="BKR83" s="12"/>
      <c r="BKS83" s="12"/>
      <c r="BKT83" s="12"/>
      <c r="BKU83" s="11"/>
      <c r="BKV83" s="12"/>
      <c r="BKW83" s="12"/>
      <c r="BKX83" s="12"/>
      <c r="BKY83" s="12"/>
      <c r="BKZ83" s="11"/>
      <c r="BLA83" s="12"/>
      <c r="BLB83" s="12"/>
      <c r="BLC83" s="12"/>
      <c r="BLD83" s="12"/>
      <c r="BLE83" s="11"/>
      <c r="BLF83" s="12"/>
      <c r="BLG83" s="12"/>
      <c r="BLH83" s="12"/>
      <c r="BLI83" s="12"/>
      <c r="BLJ83" s="11"/>
      <c r="BLK83" s="12"/>
      <c r="BLL83" s="12"/>
      <c r="BLM83" s="12"/>
      <c r="BLN83" s="12"/>
      <c r="BLO83" s="11"/>
      <c r="BLP83" s="12"/>
      <c r="BLQ83" s="12"/>
      <c r="BLR83" s="12"/>
      <c r="BLS83" s="12"/>
      <c r="BLT83" s="11"/>
      <c r="BLU83" s="12"/>
      <c r="BLV83" s="12"/>
      <c r="BLW83" s="12"/>
      <c r="BLX83" s="12"/>
      <c r="BLY83" s="11"/>
      <c r="BLZ83" s="12"/>
      <c r="BMA83" s="12"/>
      <c r="BMB83" s="12"/>
      <c r="BMC83" s="12"/>
      <c r="BMD83" s="11"/>
      <c r="BME83" s="12"/>
      <c r="BMF83" s="12"/>
      <c r="BMG83" s="12"/>
      <c r="BMH83" s="12"/>
      <c r="BMI83" s="11"/>
      <c r="BMJ83" s="12"/>
      <c r="BMK83" s="12"/>
      <c r="BML83" s="12"/>
      <c r="BMM83" s="12"/>
      <c r="BMN83" s="11"/>
      <c r="BMO83" s="12"/>
      <c r="BMP83" s="12"/>
      <c r="BMQ83" s="12"/>
      <c r="BMR83" s="12"/>
      <c r="BMS83" s="11"/>
      <c r="BMT83" s="12"/>
      <c r="BMU83" s="12"/>
      <c r="BMV83" s="12"/>
      <c r="BMW83" s="12"/>
      <c r="BMX83" s="11"/>
      <c r="BMY83" s="12"/>
      <c r="BMZ83" s="12"/>
      <c r="BNA83" s="12"/>
      <c r="BNB83" s="12"/>
      <c r="BNC83" s="11"/>
      <c r="BND83" s="12"/>
      <c r="BNE83" s="12"/>
      <c r="BNF83" s="12"/>
      <c r="BNG83" s="12"/>
      <c r="BNH83" s="11"/>
      <c r="BNI83" s="12"/>
      <c r="BNJ83" s="12"/>
      <c r="BNK83" s="12"/>
      <c r="BNL83" s="12"/>
      <c r="BNM83" s="11"/>
      <c r="BNN83" s="12"/>
      <c r="BNO83" s="12"/>
      <c r="BNP83" s="12"/>
      <c r="BNQ83" s="12"/>
      <c r="BNR83" s="11"/>
      <c r="BNS83" s="12"/>
      <c r="BNT83" s="12"/>
      <c r="BNU83" s="12"/>
      <c r="BNV83" s="12"/>
      <c r="BNW83" s="11"/>
      <c r="BNX83" s="12"/>
      <c r="BNY83" s="12"/>
      <c r="BNZ83" s="12"/>
      <c r="BOA83" s="12"/>
      <c r="BOB83" s="11"/>
      <c r="BOC83" s="12"/>
      <c r="BOD83" s="12"/>
      <c r="BOE83" s="12"/>
      <c r="BOF83" s="12"/>
      <c r="BOG83" s="11"/>
      <c r="BOH83" s="12"/>
      <c r="BOI83" s="12"/>
      <c r="BOJ83" s="12"/>
      <c r="BOK83" s="12"/>
      <c r="BOL83" s="11"/>
      <c r="BOM83" s="12"/>
      <c r="BON83" s="12"/>
      <c r="BOO83" s="12"/>
      <c r="BOP83" s="12"/>
      <c r="BOQ83" s="11"/>
      <c r="BOR83" s="12"/>
      <c r="BOS83" s="12"/>
      <c r="BOT83" s="12"/>
      <c r="BOU83" s="12"/>
      <c r="BOV83" s="11"/>
      <c r="BOW83" s="12"/>
      <c r="BOX83" s="12"/>
      <c r="BOY83" s="12"/>
      <c r="BOZ83" s="12"/>
      <c r="BPA83" s="11"/>
      <c r="BPB83" s="12"/>
      <c r="BPC83" s="12"/>
      <c r="BPD83" s="12"/>
      <c r="BPE83" s="12"/>
      <c r="BPF83" s="11"/>
      <c r="BPG83" s="12"/>
      <c r="BPH83" s="12"/>
      <c r="BPI83" s="12"/>
      <c r="BPJ83" s="12"/>
      <c r="BPK83" s="11"/>
      <c r="BPL83" s="12"/>
      <c r="BPM83" s="12"/>
      <c r="BPN83" s="12"/>
      <c r="BPO83" s="12"/>
      <c r="BPP83" s="11"/>
      <c r="BPQ83" s="12"/>
      <c r="BPR83" s="12"/>
      <c r="BPS83" s="12"/>
      <c r="BPT83" s="12"/>
      <c r="BPU83" s="11"/>
      <c r="BPV83" s="12"/>
      <c r="BPW83" s="12"/>
      <c r="BPX83" s="12"/>
      <c r="BPY83" s="12"/>
      <c r="BPZ83" s="11"/>
      <c r="BQA83" s="12"/>
      <c r="BQB83" s="12"/>
      <c r="BQC83" s="12"/>
      <c r="BQD83" s="12"/>
      <c r="BQE83" s="11"/>
      <c r="BQF83" s="12"/>
      <c r="BQG83" s="12"/>
      <c r="BQH83" s="12"/>
      <c r="BQI83" s="12"/>
      <c r="BQJ83" s="11"/>
      <c r="BQK83" s="12"/>
      <c r="BQL83" s="12"/>
      <c r="BQM83" s="12"/>
      <c r="BQN83" s="12"/>
      <c r="BQO83" s="11"/>
      <c r="BQP83" s="12"/>
      <c r="BQQ83" s="12"/>
      <c r="BQR83" s="12"/>
      <c r="BQS83" s="12"/>
      <c r="BQT83" s="11"/>
      <c r="BQU83" s="12"/>
      <c r="BQV83" s="12"/>
      <c r="BQW83" s="12"/>
      <c r="BQX83" s="12"/>
      <c r="BQY83" s="11"/>
      <c r="BQZ83" s="12"/>
      <c r="BRA83" s="12"/>
      <c r="BRB83" s="12"/>
      <c r="BRC83" s="12"/>
      <c r="BRD83" s="11"/>
      <c r="BRE83" s="12"/>
      <c r="BRF83" s="12"/>
      <c r="BRG83" s="12"/>
      <c r="BRH83" s="12"/>
      <c r="BRI83" s="11"/>
      <c r="BRJ83" s="12"/>
      <c r="BRK83" s="12"/>
      <c r="BRL83" s="12"/>
      <c r="BRM83" s="12"/>
      <c r="BRN83" s="11"/>
      <c r="BRO83" s="12"/>
      <c r="BRP83" s="12"/>
      <c r="BRQ83" s="12"/>
      <c r="BRR83" s="12"/>
      <c r="BRS83" s="11"/>
      <c r="BRT83" s="12"/>
      <c r="BRU83" s="12"/>
      <c r="BRV83" s="12"/>
      <c r="BRW83" s="12"/>
      <c r="BRX83" s="11"/>
      <c r="BRY83" s="12"/>
      <c r="BRZ83" s="12"/>
      <c r="BSA83" s="12"/>
      <c r="BSB83" s="12"/>
      <c r="BSC83" s="11"/>
      <c r="BSD83" s="12"/>
      <c r="BSE83" s="12"/>
      <c r="BSF83" s="12"/>
      <c r="BSG83" s="12"/>
      <c r="BSH83" s="11"/>
      <c r="BSI83" s="12"/>
      <c r="BSJ83" s="12"/>
      <c r="BSK83" s="12"/>
      <c r="BSL83" s="12"/>
      <c r="BSM83" s="11"/>
      <c r="BSN83" s="12"/>
      <c r="BSO83" s="12"/>
      <c r="BSP83" s="12"/>
      <c r="BSQ83" s="12"/>
      <c r="BSR83" s="11"/>
      <c r="BSS83" s="12"/>
      <c r="BST83" s="12"/>
      <c r="BSU83" s="12"/>
      <c r="BSV83" s="12"/>
      <c r="BSW83" s="11"/>
      <c r="BSX83" s="12"/>
      <c r="BSY83" s="12"/>
      <c r="BSZ83" s="12"/>
      <c r="BTA83" s="12"/>
      <c r="BTB83" s="11"/>
      <c r="BTC83" s="12"/>
      <c r="BTD83" s="12"/>
      <c r="BTE83" s="12"/>
      <c r="BTF83" s="12"/>
      <c r="BTG83" s="11"/>
      <c r="BTH83" s="12"/>
      <c r="BTI83" s="12"/>
      <c r="BTJ83" s="12"/>
      <c r="BTK83" s="12"/>
      <c r="BTL83" s="11"/>
      <c r="BTM83" s="12"/>
      <c r="BTN83" s="12"/>
      <c r="BTO83" s="12"/>
      <c r="BTP83" s="12"/>
      <c r="BTQ83" s="11"/>
      <c r="BTR83" s="12"/>
      <c r="BTS83" s="12"/>
      <c r="BTT83" s="12"/>
      <c r="BTU83" s="12"/>
      <c r="BTV83" s="11"/>
      <c r="BTW83" s="12"/>
      <c r="BTX83" s="12"/>
      <c r="BTY83" s="12"/>
      <c r="BTZ83" s="12"/>
      <c r="BUA83" s="11"/>
      <c r="BUB83" s="12"/>
      <c r="BUC83" s="12"/>
      <c r="BUD83" s="12"/>
      <c r="BUE83" s="12"/>
      <c r="BUF83" s="11"/>
      <c r="BUG83" s="12"/>
      <c r="BUH83" s="12"/>
      <c r="BUI83" s="12"/>
      <c r="BUJ83" s="12"/>
      <c r="BUK83" s="11"/>
      <c r="BUL83" s="12"/>
      <c r="BUM83" s="12"/>
      <c r="BUN83" s="12"/>
      <c r="BUO83" s="12"/>
      <c r="BUP83" s="11"/>
      <c r="BUQ83" s="12"/>
      <c r="BUR83" s="12"/>
      <c r="BUS83" s="12"/>
      <c r="BUT83" s="12"/>
      <c r="BUU83" s="11"/>
      <c r="BUV83" s="12"/>
      <c r="BUW83" s="12"/>
      <c r="BUX83" s="12"/>
      <c r="BUY83" s="12"/>
      <c r="BUZ83" s="11"/>
      <c r="BVA83" s="12"/>
      <c r="BVB83" s="12"/>
      <c r="BVC83" s="12"/>
      <c r="BVD83" s="12"/>
      <c r="BVE83" s="11"/>
      <c r="BVF83" s="12"/>
      <c r="BVG83" s="12"/>
      <c r="BVH83" s="12"/>
      <c r="BVI83" s="12"/>
      <c r="BVJ83" s="11"/>
      <c r="BVK83" s="12"/>
      <c r="BVL83" s="12"/>
      <c r="BVM83" s="12"/>
      <c r="BVN83" s="12"/>
      <c r="BVO83" s="11"/>
      <c r="BVP83" s="12"/>
      <c r="BVQ83" s="12"/>
      <c r="BVR83" s="12"/>
      <c r="BVS83" s="12"/>
      <c r="BVT83" s="11"/>
      <c r="BVU83" s="12"/>
      <c r="BVV83" s="12"/>
      <c r="BVW83" s="12"/>
      <c r="BVX83" s="12"/>
      <c r="BVY83" s="11"/>
      <c r="BVZ83" s="12"/>
      <c r="BWA83" s="12"/>
      <c r="BWB83" s="12"/>
      <c r="BWC83" s="12"/>
      <c r="BWD83" s="11"/>
      <c r="BWE83" s="12"/>
      <c r="BWF83" s="12"/>
      <c r="BWG83" s="12"/>
      <c r="BWH83" s="12"/>
      <c r="BWI83" s="11"/>
      <c r="BWJ83" s="12"/>
      <c r="BWK83" s="12"/>
      <c r="BWL83" s="12"/>
      <c r="BWM83" s="12"/>
      <c r="BWN83" s="11"/>
      <c r="BWO83" s="12"/>
      <c r="BWP83" s="12"/>
      <c r="BWQ83" s="12"/>
      <c r="BWR83" s="12"/>
      <c r="BWS83" s="11"/>
      <c r="BWT83" s="12"/>
      <c r="BWU83" s="12"/>
      <c r="BWV83" s="12"/>
      <c r="BWW83" s="12"/>
      <c r="BWX83" s="11"/>
      <c r="BWY83" s="12"/>
      <c r="BWZ83" s="12"/>
      <c r="BXA83" s="12"/>
      <c r="BXB83" s="12"/>
      <c r="BXC83" s="11"/>
      <c r="BXD83" s="12"/>
      <c r="BXE83" s="12"/>
      <c r="BXF83" s="12"/>
      <c r="BXG83" s="12"/>
      <c r="BXH83" s="11"/>
      <c r="BXI83" s="12"/>
      <c r="BXJ83" s="12"/>
      <c r="BXK83" s="12"/>
      <c r="BXL83" s="12"/>
      <c r="BXM83" s="11"/>
      <c r="BXN83" s="12"/>
      <c r="BXO83" s="12"/>
      <c r="BXP83" s="12"/>
      <c r="BXQ83" s="12"/>
      <c r="BXR83" s="11"/>
      <c r="BXS83" s="12"/>
      <c r="BXT83" s="12"/>
      <c r="BXU83" s="12"/>
      <c r="BXV83" s="12"/>
      <c r="BXW83" s="11"/>
      <c r="BXX83" s="12"/>
      <c r="BXY83" s="12"/>
      <c r="BXZ83" s="12"/>
      <c r="BYA83" s="12"/>
      <c r="BYB83" s="11"/>
      <c r="BYC83" s="12"/>
      <c r="BYD83" s="12"/>
      <c r="BYE83" s="12"/>
      <c r="BYF83" s="12"/>
      <c r="BYG83" s="11"/>
      <c r="BYH83" s="12"/>
      <c r="BYI83" s="12"/>
      <c r="BYJ83" s="12"/>
      <c r="BYK83" s="12"/>
      <c r="BYL83" s="11"/>
      <c r="BYM83" s="12"/>
      <c r="BYN83" s="12"/>
      <c r="BYO83" s="12"/>
      <c r="BYP83" s="12"/>
      <c r="BYQ83" s="11"/>
      <c r="BYR83" s="12"/>
      <c r="BYS83" s="12"/>
      <c r="BYT83" s="12"/>
      <c r="BYU83" s="12"/>
      <c r="BYV83" s="11"/>
      <c r="BYW83" s="12"/>
      <c r="BYX83" s="12"/>
      <c r="BYY83" s="12"/>
      <c r="BYZ83" s="12"/>
      <c r="BZA83" s="11"/>
      <c r="BZB83" s="12"/>
      <c r="BZC83" s="12"/>
      <c r="BZD83" s="12"/>
      <c r="BZE83" s="12"/>
      <c r="BZF83" s="11"/>
      <c r="BZG83" s="12"/>
      <c r="BZH83" s="12"/>
      <c r="BZI83" s="12"/>
      <c r="BZJ83" s="12"/>
      <c r="BZK83" s="11"/>
      <c r="BZL83" s="12"/>
      <c r="BZM83" s="12"/>
      <c r="BZN83" s="12"/>
      <c r="BZO83" s="12"/>
      <c r="BZP83" s="11"/>
      <c r="BZQ83" s="12"/>
      <c r="BZR83" s="12"/>
      <c r="BZS83" s="12"/>
      <c r="BZT83" s="12"/>
      <c r="BZU83" s="11"/>
      <c r="BZV83" s="12"/>
      <c r="BZW83" s="12"/>
      <c r="BZX83" s="12"/>
      <c r="BZY83" s="12"/>
      <c r="BZZ83" s="11"/>
      <c r="CAA83" s="12"/>
      <c r="CAB83" s="12"/>
      <c r="CAC83" s="12"/>
      <c r="CAD83" s="12"/>
      <c r="CAE83" s="11"/>
      <c r="CAF83" s="12"/>
      <c r="CAG83" s="12"/>
      <c r="CAH83" s="12"/>
      <c r="CAI83" s="12"/>
      <c r="CAJ83" s="11"/>
      <c r="CAK83" s="12"/>
      <c r="CAL83" s="12"/>
      <c r="CAM83" s="12"/>
      <c r="CAN83" s="12"/>
      <c r="CAO83" s="11"/>
      <c r="CAP83" s="12"/>
      <c r="CAQ83" s="12"/>
      <c r="CAR83" s="12"/>
      <c r="CAS83" s="12"/>
      <c r="CAT83" s="11"/>
      <c r="CAU83" s="12"/>
      <c r="CAV83" s="12"/>
      <c r="CAW83" s="12"/>
      <c r="CAX83" s="12"/>
      <c r="CAY83" s="11"/>
      <c r="CAZ83" s="12"/>
      <c r="CBA83" s="12"/>
      <c r="CBB83" s="12"/>
      <c r="CBC83" s="12"/>
      <c r="CBD83" s="11"/>
      <c r="CBE83" s="12"/>
      <c r="CBF83" s="12"/>
      <c r="CBG83" s="12"/>
      <c r="CBH83" s="12"/>
      <c r="CBI83" s="11"/>
      <c r="CBJ83" s="12"/>
      <c r="CBK83" s="12"/>
      <c r="CBL83" s="12"/>
      <c r="CBM83" s="12"/>
      <c r="CBN83" s="11"/>
      <c r="CBO83" s="12"/>
      <c r="CBP83" s="12"/>
      <c r="CBQ83" s="12"/>
      <c r="CBR83" s="12"/>
      <c r="CBS83" s="11"/>
      <c r="CBT83" s="12"/>
      <c r="CBU83" s="12"/>
      <c r="CBV83" s="12"/>
      <c r="CBW83" s="12"/>
      <c r="CBX83" s="11"/>
      <c r="CBY83" s="12"/>
      <c r="CBZ83" s="12"/>
      <c r="CCA83" s="12"/>
      <c r="CCB83" s="12"/>
      <c r="CCC83" s="11"/>
      <c r="CCD83" s="12"/>
      <c r="CCE83" s="12"/>
      <c r="CCF83" s="12"/>
      <c r="CCG83" s="12"/>
      <c r="CCH83" s="11"/>
      <c r="CCI83" s="12"/>
      <c r="CCJ83" s="12"/>
      <c r="CCK83" s="12"/>
      <c r="CCL83" s="12"/>
      <c r="CCM83" s="11"/>
      <c r="CCN83" s="12"/>
      <c r="CCO83" s="12"/>
      <c r="CCP83" s="12"/>
      <c r="CCQ83" s="12"/>
      <c r="CCR83" s="11"/>
      <c r="CCS83" s="12"/>
      <c r="CCT83" s="12"/>
      <c r="CCU83" s="12"/>
      <c r="CCV83" s="12"/>
      <c r="CCW83" s="11"/>
      <c r="CCX83" s="12"/>
      <c r="CCY83" s="12"/>
      <c r="CCZ83" s="12"/>
      <c r="CDA83" s="12"/>
      <c r="CDB83" s="11"/>
      <c r="CDC83" s="12"/>
      <c r="CDD83" s="12"/>
      <c r="CDE83" s="12"/>
      <c r="CDF83" s="12"/>
      <c r="CDG83" s="11"/>
      <c r="CDH83" s="12"/>
      <c r="CDI83" s="12"/>
      <c r="CDJ83" s="12"/>
      <c r="CDK83" s="12"/>
      <c r="CDL83" s="11"/>
      <c r="CDM83" s="12"/>
      <c r="CDN83" s="12"/>
      <c r="CDO83" s="12"/>
      <c r="CDP83" s="12"/>
      <c r="CDQ83" s="11"/>
      <c r="CDR83" s="12"/>
      <c r="CDS83" s="12"/>
      <c r="CDT83" s="12"/>
      <c r="CDU83" s="12"/>
      <c r="CDV83" s="11"/>
      <c r="CDW83" s="12"/>
      <c r="CDX83" s="12"/>
      <c r="CDY83" s="12"/>
      <c r="CDZ83" s="12"/>
      <c r="CEA83" s="11"/>
      <c r="CEB83" s="12"/>
      <c r="CEC83" s="12"/>
      <c r="CED83" s="12"/>
      <c r="CEE83" s="12"/>
      <c r="CEF83" s="11"/>
      <c r="CEG83" s="12"/>
      <c r="CEH83" s="12"/>
      <c r="CEI83" s="12"/>
      <c r="CEJ83" s="12"/>
      <c r="CEK83" s="11"/>
      <c r="CEL83" s="12"/>
      <c r="CEM83" s="12"/>
      <c r="CEN83" s="12"/>
      <c r="CEO83" s="12"/>
      <c r="CEP83" s="11"/>
      <c r="CEQ83" s="12"/>
      <c r="CER83" s="12"/>
      <c r="CES83" s="12"/>
      <c r="CET83" s="12"/>
      <c r="CEU83" s="11"/>
      <c r="CEV83" s="12"/>
      <c r="CEW83" s="12"/>
      <c r="CEX83" s="12"/>
      <c r="CEY83" s="12"/>
      <c r="CEZ83" s="11"/>
      <c r="CFA83" s="12"/>
      <c r="CFB83" s="12"/>
      <c r="CFC83" s="12"/>
      <c r="CFD83" s="12"/>
      <c r="CFE83" s="11"/>
      <c r="CFF83" s="12"/>
      <c r="CFG83" s="12"/>
      <c r="CFH83" s="12"/>
      <c r="CFI83" s="12"/>
      <c r="CFJ83" s="11"/>
      <c r="CFK83" s="12"/>
      <c r="CFL83" s="12"/>
      <c r="CFM83" s="12"/>
      <c r="CFN83" s="12"/>
      <c r="CFO83" s="11"/>
      <c r="CFP83" s="12"/>
      <c r="CFQ83" s="12"/>
      <c r="CFR83" s="12"/>
      <c r="CFS83" s="12"/>
      <c r="CFT83" s="11"/>
      <c r="CFU83" s="12"/>
      <c r="CFV83" s="12"/>
      <c r="CFW83" s="12"/>
      <c r="CFX83" s="12"/>
      <c r="CFY83" s="11"/>
      <c r="CFZ83" s="12"/>
      <c r="CGA83" s="12"/>
      <c r="CGB83" s="12"/>
      <c r="CGC83" s="12"/>
      <c r="CGD83" s="11"/>
      <c r="CGE83" s="12"/>
      <c r="CGF83" s="12"/>
      <c r="CGG83" s="12"/>
      <c r="CGH83" s="12"/>
      <c r="CGI83" s="11"/>
      <c r="CGJ83" s="12"/>
      <c r="CGK83" s="12"/>
      <c r="CGL83" s="12"/>
      <c r="CGM83" s="12"/>
      <c r="CGN83" s="11"/>
      <c r="CGO83" s="12"/>
      <c r="CGP83" s="12"/>
      <c r="CGQ83" s="12"/>
      <c r="CGR83" s="12"/>
      <c r="CGS83" s="11"/>
      <c r="CGT83" s="12"/>
      <c r="CGU83" s="12"/>
      <c r="CGV83" s="12"/>
      <c r="CGW83" s="12"/>
      <c r="CGX83" s="11"/>
      <c r="CGY83" s="12"/>
      <c r="CGZ83" s="12"/>
      <c r="CHA83" s="12"/>
      <c r="CHB83" s="12"/>
      <c r="CHC83" s="11"/>
      <c r="CHD83" s="12"/>
      <c r="CHE83" s="12"/>
      <c r="CHF83" s="12"/>
      <c r="CHG83" s="12"/>
      <c r="CHH83" s="11"/>
      <c r="CHI83" s="12"/>
      <c r="CHJ83" s="12"/>
      <c r="CHK83" s="12"/>
      <c r="CHL83" s="12"/>
      <c r="CHM83" s="11"/>
      <c r="CHN83" s="12"/>
      <c r="CHO83" s="12"/>
      <c r="CHP83" s="12"/>
      <c r="CHQ83" s="12"/>
      <c r="CHR83" s="11"/>
      <c r="CHS83" s="12"/>
      <c r="CHT83" s="12"/>
      <c r="CHU83" s="12"/>
      <c r="CHV83" s="12"/>
      <c r="CHW83" s="11"/>
      <c r="CHX83" s="12"/>
      <c r="CHY83" s="12"/>
      <c r="CHZ83" s="12"/>
      <c r="CIA83" s="12"/>
      <c r="CIB83" s="11"/>
      <c r="CIC83" s="12"/>
      <c r="CID83" s="12"/>
      <c r="CIE83" s="12"/>
      <c r="CIF83" s="12"/>
      <c r="CIG83" s="11"/>
      <c r="CIH83" s="12"/>
      <c r="CII83" s="12"/>
      <c r="CIJ83" s="12"/>
      <c r="CIK83" s="12"/>
      <c r="CIL83" s="11"/>
      <c r="CIM83" s="12"/>
      <c r="CIN83" s="12"/>
      <c r="CIO83" s="12"/>
      <c r="CIP83" s="12"/>
      <c r="CIQ83" s="11"/>
      <c r="CIR83" s="12"/>
      <c r="CIS83" s="12"/>
      <c r="CIT83" s="12"/>
      <c r="CIU83" s="12"/>
      <c r="CIV83" s="11"/>
      <c r="CIW83" s="12"/>
      <c r="CIX83" s="12"/>
      <c r="CIY83" s="12"/>
      <c r="CIZ83" s="12"/>
      <c r="CJA83" s="11"/>
      <c r="CJB83" s="12"/>
      <c r="CJC83" s="12"/>
      <c r="CJD83" s="12"/>
      <c r="CJE83" s="12"/>
      <c r="CJF83" s="11"/>
      <c r="CJG83" s="12"/>
      <c r="CJH83" s="12"/>
      <c r="CJI83" s="12"/>
      <c r="CJJ83" s="12"/>
      <c r="CJK83" s="11"/>
      <c r="CJL83" s="12"/>
      <c r="CJM83" s="12"/>
      <c r="CJN83" s="12"/>
      <c r="CJO83" s="12"/>
      <c r="CJP83" s="11"/>
      <c r="CJQ83" s="12"/>
      <c r="CJR83" s="12"/>
      <c r="CJS83" s="12"/>
      <c r="CJT83" s="12"/>
      <c r="CJU83" s="11"/>
      <c r="CJV83" s="12"/>
      <c r="CJW83" s="12"/>
      <c r="CJX83" s="12"/>
      <c r="CJY83" s="12"/>
      <c r="CJZ83" s="11"/>
      <c r="CKA83" s="12"/>
      <c r="CKB83" s="12"/>
      <c r="CKC83" s="12"/>
      <c r="CKD83" s="12"/>
      <c r="CKE83" s="11"/>
      <c r="CKF83" s="12"/>
      <c r="CKG83" s="12"/>
      <c r="CKH83" s="12"/>
      <c r="CKI83" s="12"/>
      <c r="CKJ83" s="11"/>
      <c r="CKK83" s="12"/>
      <c r="CKL83" s="12"/>
      <c r="CKM83" s="12"/>
      <c r="CKN83" s="12"/>
      <c r="CKO83" s="11"/>
      <c r="CKP83" s="12"/>
      <c r="CKQ83" s="12"/>
      <c r="CKR83" s="12"/>
      <c r="CKS83" s="12"/>
      <c r="CKT83" s="11"/>
      <c r="CKU83" s="12"/>
      <c r="CKV83" s="12"/>
      <c r="CKW83" s="12"/>
      <c r="CKX83" s="12"/>
      <c r="CKY83" s="11"/>
      <c r="CKZ83" s="12"/>
      <c r="CLA83" s="12"/>
      <c r="CLB83" s="12"/>
      <c r="CLC83" s="12"/>
      <c r="CLD83" s="11"/>
      <c r="CLE83" s="12"/>
      <c r="CLF83" s="12"/>
      <c r="CLG83" s="12"/>
      <c r="CLH83" s="12"/>
      <c r="CLI83" s="11"/>
      <c r="CLJ83" s="12"/>
      <c r="CLK83" s="12"/>
      <c r="CLL83" s="12"/>
      <c r="CLM83" s="12"/>
      <c r="CLN83" s="11"/>
      <c r="CLO83" s="12"/>
      <c r="CLP83" s="12"/>
      <c r="CLQ83" s="12"/>
      <c r="CLR83" s="12"/>
      <c r="CLS83" s="11"/>
      <c r="CLT83" s="12"/>
      <c r="CLU83" s="12"/>
      <c r="CLV83" s="12"/>
      <c r="CLW83" s="12"/>
      <c r="CLX83" s="11"/>
      <c r="CLY83" s="12"/>
      <c r="CLZ83" s="12"/>
      <c r="CMA83" s="12"/>
      <c r="CMB83" s="12"/>
      <c r="CMC83" s="11"/>
      <c r="CMD83" s="12"/>
      <c r="CME83" s="12"/>
      <c r="CMF83" s="12"/>
      <c r="CMG83" s="12"/>
      <c r="CMH83" s="11"/>
      <c r="CMI83" s="12"/>
      <c r="CMJ83" s="12"/>
      <c r="CMK83" s="12"/>
      <c r="CML83" s="12"/>
      <c r="CMM83" s="11"/>
      <c r="CMN83" s="12"/>
      <c r="CMO83" s="12"/>
      <c r="CMP83" s="12"/>
      <c r="CMQ83" s="12"/>
      <c r="CMR83" s="11"/>
      <c r="CMS83" s="12"/>
      <c r="CMT83" s="12"/>
      <c r="CMU83" s="12"/>
      <c r="CMV83" s="12"/>
      <c r="CMW83" s="11"/>
      <c r="CMX83" s="12"/>
      <c r="CMY83" s="12"/>
      <c r="CMZ83" s="12"/>
      <c r="CNA83" s="12"/>
      <c r="CNB83" s="11"/>
      <c r="CNC83" s="12"/>
      <c r="CND83" s="12"/>
      <c r="CNE83" s="12"/>
      <c r="CNF83" s="12"/>
      <c r="CNG83" s="11"/>
      <c r="CNH83" s="12"/>
      <c r="CNI83" s="12"/>
      <c r="CNJ83" s="12"/>
      <c r="CNK83" s="12"/>
      <c r="CNL83" s="11"/>
      <c r="CNM83" s="12"/>
      <c r="CNN83" s="12"/>
      <c r="CNO83" s="12"/>
      <c r="CNP83" s="12"/>
      <c r="CNQ83" s="11"/>
      <c r="CNR83" s="12"/>
      <c r="CNS83" s="12"/>
      <c r="CNT83" s="12"/>
      <c r="CNU83" s="12"/>
      <c r="CNV83" s="11"/>
      <c r="CNW83" s="12"/>
      <c r="CNX83" s="12"/>
      <c r="CNY83" s="12"/>
      <c r="CNZ83" s="12"/>
      <c r="COA83" s="11"/>
      <c r="COB83" s="12"/>
      <c r="COC83" s="12"/>
      <c r="COD83" s="12"/>
      <c r="COE83" s="12"/>
      <c r="COF83" s="11"/>
      <c r="COG83" s="12"/>
      <c r="COH83" s="12"/>
      <c r="COI83" s="12"/>
      <c r="COJ83" s="12"/>
      <c r="COK83" s="11"/>
      <c r="COL83" s="12"/>
      <c r="COM83" s="12"/>
      <c r="CON83" s="12"/>
      <c r="COO83" s="12"/>
      <c r="COP83" s="11"/>
      <c r="COQ83" s="12"/>
      <c r="COR83" s="12"/>
      <c r="COS83" s="12"/>
      <c r="COT83" s="12"/>
      <c r="COU83" s="11"/>
      <c r="COV83" s="12"/>
      <c r="COW83" s="12"/>
      <c r="COX83" s="12"/>
      <c r="COY83" s="12"/>
      <c r="COZ83" s="11"/>
      <c r="CPA83" s="12"/>
      <c r="CPB83" s="12"/>
      <c r="CPC83" s="12"/>
      <c r="CPD83" s="12"/>
      <c r="CPE83" s="11"/>
      <c r="CPF83" s="12"/>
      <c r="CPG83" s="12"/>
      <c r="CPH83" s="12"/>
      <c r="CPI83" s="12"/>
      <c r="CPJ83" s="11"/>
      <c r="CPK83" s="12"/>
      <c r="CPL83" s="12"/>
      <c r="CPM83" s="12"/>
      <c r="CPN83" s="12"/>
      <c r="CPO83" s="11"/>
      <c r="CPP83" s="12"/>
      <c r="CPQ83" s="12"/>
      <c r="CPR83" s="12"/>
      <c r="CPS83" s="12"/>
      <c r="CPT83" s="11"/>
      <c r="CPU83" s="12"/>
      <c r="CPV83" s="12"/>
      <c r="CPW83" s="12"/>
      <c r="CPX83" s="12"/>
      <c r="CPY83" s="11"/>
      <c r="CPZ83" s="12"/>
      <c r="CQA83" s="12"/>
      <c r="CQB83" s="12"/>
      <c r="CQC83" s="12"/>
      <c r="CQD83" s="11"/>
      <c r="CQE83" s="12"/>
      <c r="CQF83" s="12"/>
      <c r="CQG83" s="12"/>
      <c r="CQH83" s="12"/>
      <c r="CQI83" s="11"/>
      <c r="CQJ83" s="12"/>
      <c r="CQK83" s="12"/>
      <c r="CQL83" s="12"/>
      <c r="CQM83" s="12"/>
      <c r="CQN83" s="11"/>
      <c r="CQO83" s="12"/>
      <c r="CQP83" s="12"/>
      <c r="CQQ83" s="12"/>
      <c r="CQR83" s="12"/>
      <c r="CQS83" s="11"/>
      <c r="CQT83" s="12"/>
      <c r="CQU83" s="12"/>
      <c r="CQV83" s="12"/>
      <c r="CQW83" s="12"/>
      <c r="CQX83" s="11"/>
      <c r="CQY83" s="12"/>
      <c r="CQZ83" s="12"/>
      <c r="CRA83" s="12"/>
      <c r="CRB83" s="12"/>
      <c r="CRC83" s="11"/>
      <c r="CRD83" s="12"/>
      <c r="CRE83" s="12"/>
      <c r="CRF83" s="12"/>
      <c r="CRG83" s="12"/>
      <c r="CRH83" s="11"/>
      <c r="CRI83" s="12"/>
      <c r="CRJ83" s="12"/>
      <c r="CRK83" s="12"/>
      <c r="CRL83" s="12"/>
      <c r="CRM83" s="11"/>
      <c r="CRN83" s="12"/>
      <c r="CRO83" s="12"/>
      <c r="CRP83" s="12"/>
      <c r="CRQ83" s="12"/>
      <c r="CRR83" s="11"/>
      <c r="CRS83" s="12"/>
      <c r="CRT83" s="12"/>
      <c r="CRU83" s="12"/>
      <c r="CRV83" s="12"/>
      <c r="CRW83" s="11"/>
      <c r="CRX83" s="12"/>
      <c r="CRY83" s="12"/>
      <c r="CRZ83" s="12"/>
      <c r="CSA83" s="12"/>
      <c r="CSB83" s="11"/>
      <c r="CSC83" s="12"/>
      <c r="CSD83" s="12"/>
      <c r="CSE83" s="12"/>
      <c r="CSF83" s="12"/>
      <c r="CSG83" s="11"/>
      <c r="CSH83" s="12"/>
      <c r="CSI83" s="12"/>
      <c r="CSJ83" s="12"/>
      <c r="CSK83" s="12"/>
      <c r="CSL83" s="11"/>
      <c r="CSM83" s="12"/>
      <c r="CSN83" s="12"/>
      <c r="CSO83" s="12"/>
      <c r="CSP83" s="12"/>
      <c r="CSQ83" s="11"/>
      <c r="CSR83" s="12"/>
      <c r="CSS83" s="12"/>
      <c r="CST83" s="12"/>
      <c r="CSU83" s="12"/>
      <c r="CSV83" s="11"/>
      <c r="CSW83" s="12"/>
      <c r="CSX83" s="12"/>
      <c r="CSY83" s="12"/>
      <c r="CSZ83" s="12"/>
      <c r="CTA83" s="11"/>
      <c r="CTB83" s="12"/>
      <c r="CTC83" s="12"/>
      <c r="CTD83" s="12"/>
      <c r="CTE83" s="12"/>
      <c r="CTF83" s="11"/>
      <c r="CTG83" s="12"/>
      <c r="CTH83" s="12"/>
      <c r="CTI83" s="12"/>
      <c r="CTJ83" s="12"/>
      <c r="CTK83" s="11"/>
      <c r="CTL83" s="12"/>
      <c r="CTM83" s="12"/>
      <c r="CTN83" s="12"/>
      <c r="CTO83" s="12"/>
      <c r="CTP83" s="11"/>
      <c r="CTQ83" s="12"/>
      <c r="CTR83" s="12"/>
      <c r="CTS83" s="12"/>
      <c r="CTT83" s="12"/>
      <c r="CTU83" s="11"/>
      <c r="CTV83" s="12"/>
      <c r="CTW83" s="12"/>
      <c r="CTX83" s="12"/>
      <c r="CTY83" s="12"/>
      <c r="CTZ83" s="11"/>
      <c r="CUA83" s="12"/>
      <c r="CUB83" s="12"/>
      <c r="CUC83" s="12"/>
      <c r="CUD83" s="12"/>
      <c r="CUE83" s="11"/>
      <c r="CUF83" s="12"/>
      <c r="CUG83" s="12"/>
      <c r="CUH83" s="12"/>
      <c r="CUI83" s="12"/>
      <c r="CUJ83" s="11"/>
      <c r="CUK83" s="12"/>
      <c r="CUL83" s="12"/>
      <c r="CUM83" s="12"/>
      <c r="CUN83" s="12"/>
      <c r="CUO83" s="11"/>
      <c r="CUP83" s="12"/>
      <c r="CUQ83" s="12"/>
      <c r="CUR83" s="12"/>
      <c r="CUS83" s="12"/>
      <c r="CUT83" s="11"/>
      <c r="CUU83" s="12"/>
      <c r="CUV83" s="12"/>
      <c r="CUW83" s="12"/>
      <c r="CUX83" s="12"/>
      <c r="CUY83" s="11"/>
      <c r="CUZ83" s="12"/>
      <c r="CVA83" s="12"/>
      <c r="CVB83" s="12"/>
      <c r="CVC83" s="12"/>
      <c r="CVD83" s="11"/>
      <c r="CVE83" s="12"/>
      <c r="CVF83" s="12"/>
      <c r="CVG83" s="12"/>
      <c r="CVH83" s="12"/>
      <c r="CVI83" s="11"/>
      <c r="CVJ83" s="12"/>
      <c r="CVK83" s="12"/>
      <c r="CVL83" s="12"/>
      <c r="CVM83" s="12"/>
      <c r="CVN83" s="11"/>
      <c r="CVO83" s="12"/>
      <c r="CVP83" s="12"/>
      <c r="CVQ83" s="12"/>
      <c r="CVR83" s="12"/>
      <c r="CVS83" s="11"/>
      <c r="CVT83" s="12"/>
      <c r="CVU83" s="12"/>
      <c r="CVV83" s="12"/>
      <c r="CVW83" s="12"/>
      <c r="CVX83" s="11"/>
      <c r="CVY83" s="12"/>
      <c r="CVZ83" s="12"/>
      <c r="CWA83" s="12"/>
      <c r="CWB83" s="12"/>
      <c r="CWC83" s="11"/>
      <c r="CWD83" s="12"/>
      <c r="CWE83" s="12"/>
      <c r="CWF83" s="12"/>
      <c r="CWG83" s="12"/>
      <c r="CWH83" s="11"/>
      <c r="CWI83" s="12"/>
      <c r="CWJ83" s="12"/>
      <c r="CWK83" s="12"/>
      <c r="CWL83" s="12"/>
      <c r="CWM83" s="11"/>
      <c r="CWN83" s="12"/>
      <c r="CWO83" s="12"/>
      <c r="CWP83" s="12"/>
      <c r="CWQ83" s="12"/>
      <c r="CWR83" s="11"/>
      <c r="CWS83" s="12"/>
      <c r="CWT83" s="12"/>
      <c r="CWU83" s="12"/>
      <c r="CWV83" s="12"/>
      <c r="CWW83" s="11"/>
      <c r="CWX83" s="12"/>
      <c r="CWY83" s="12"/>
      <c r="CWZ83" s="12"/>
      <c r="CXA83" s="12"/>
      <c r="CXB83" s="11"/>
      <c r="CXC83" s="12"/>
      <c r="CXD83" s="12"/>
      <c r="CXE83" s="12"/>
      <c r="CXF83" s="12"/>
      <c r="CXG83" s="11"/>
      <c r="CXH83" s="12"/>
      <c r="CXI83" s="12"/>
      <c r="CXJ83" s="12"/>
      <c r="CXK83" s="12"/>
      <c r="CXL83" s="11"/>
      <c r="CXM83" s="12"/>
      <c r="CXN83" s="12"/>
      <c r="CXO83" s="12"/>
      <c r="CXP83" s="12"/>
      <c r="CXQ83" s="11"/>
      <c r="CXR83" s="12"/>
      <c r="CXS83" s="12"/>
      <c r="CXT83" s="12"/>
      <c r="CXU83" s="12"/>
      <c r="CXV83" s="11"/>
      <c r="CXW83" s="12"/>
      <c r="CXX83" s="12"/>
      <c r="CXY83" s="12"/>
      <c r="CXZ83" s="12"/>
      <c r="CYA83" s="11"/>
      <c r="CYB83" s="12"/>
      <c r="CYC83" s="12"/>
      <c r="CYD83" s="12"/>
      <c r="CYE83" s="12"/>
      <c r="CYF83" s="11"/>
      <c r="CYG83" s="12"/>
      <c r="CYH83" s="12"/>
      <c r="CYI83" s="12"/>
      <c r="CYJ83" s="12"/>
      <c r="CYK83" s="11"/>
      <c r="CYL83" s="12"/>
      <c r="CYM83" s="12"/>
      <c r="CYN83" s="12"/>
      <c r="CYO83" s="12"/>
      <c r="CYP83" s="11"/>
      <c r="CYQ83" s="12"/>
      <c r="CYR83" s="12"/>
      <c r="CYS83" s="12"/>
      <c r="CYT83" s="12"/>
      <c r="CYU83" s="11"/>
      <c r="CYV83" s="12"/>
      <c r="CYW83" s="12"/>
      <c r="CYX83" s="12"/>
      <c r="CYY83" s="12"/>
      <c r="CYZ83" s="11"/>
      <c r="CZA83" s="12"/>
      <c r="CZB83" s="12"/>
      <c r="CZC83" s="12"/>
      <c r="CZD83" s="12"/>
      <c r="CZE83" s="11"/>
      <c r="CZF83" s="12"/>
      <c r="CZG83" s="12"/>
      <c r="CZH83" s="12"/>
      <c r="CZI83" s="12"/>
      <c r="CZJ83" s="11"/>
      <c r="CZK83" s="12"/>
      <c r="CZL83" s="12"/>
      <c r="CZM83" s="12"/>
      <c r="CZN83" s="12"/>
      <c r="CZO83" s="11"/>
      <c r="CZP83" s="12"/>
      <c r="CZQ83" s="12"/>
      <c r="CZR83" s="12"/>
      <c r="CZS83" s="12"/>
      <c r="CZT83" s="11"/>
      <c r="CZU83" s="12"/>
      <c r="CZV83" s="12"/>
      <c r="CZW83" s="12"/>
      <c r="CZX83" s="12"/>
      <c r="CZY83" s="11"/>
      <c r="CZZ83" s="12"/>
      <c r="DAA83" s="12"/>
      <c r="DAB83" s="12"/>
      <c r="DAC83" s="12"/>
      <c r="DAD83" s="11"/>
      <c r="DAE83" s="12"/>
      <c r="DAF83" s="12"/>
      <c r="DAG83" s="12"/>
      <c r="DAH83" s="12"/>
      <c r="DAI83" s="11"/>
      <c r="DAJ83" s="12"/>
      <c r="DAK83" s="12"/>
      <c r="DAL83" s="12"/>
      <c r="DAM83" s="12"/>
      <c r="DAN83" s="11"/>
      <c r="DAO83" s="12"/>
      <c r="DAP83" s="12"/>
      <c r="DAQ83" s="12"/>
      <c r="DAR83" s="12"/>
      <c r="DAS83" s="11"/>
      <c r="DAT83" s="12"/>
      <c r="DAU83" s="12"/>
      <c r="DAV83" s="12"/>
      <c r="DAW83" s="12"/>
      <c r="DAX83" s="11"/>
      <c r="DAY83" s="12"/>
      <c r="DAZ83" s="12"/>
      <c r="DBA83" s="12"/>
      <c r="DBB83" s="12"/>
      <c r="DBC83" s="11"/>
      <c r="DBD83" s="12"/>
      <c r="DBE83" s="12"/>
      <c r="DBF83" s="12"/>
      <c r="DBG83" s="12"/>
      <c r="DBH83" s="11"/>
      <c r="DBI83" s="12"/>
      <c r="DBJ83" s="12"/>
      <c r="DBK83" s="12"/>
      <c r="DBL83" s="12"/>
      <c r="DBM83" s="11"/>
      <c r="DBN83" s="12"/>
      <c r="DBO83" s="12"/>
      <c r="DBP83" s="12"/>
      <c r="DBQ83" s="12"/>
      <c r="DBR83" s="11"/>
      <c r="DBS83" s="12"/>
      <c r="DBT83" s="12"/>
      <c r="DBU83" s="12"/>
      <c r="DBV83" s="12"/>
      <c r="DBW83" s="11"/>
      <c r="DBX83" s="12"/>
      <c r="DBY83" s="12"/>
      <c r="DBZ83" s="12"/>
      <c r="DCA83" s="12"/>
      <c r="DCB83" s="11"/>
      <c r="DCC83" s="12"/>
      <c r="DCD83" s="12"/>
      <c r="DCE83" s="12"/>
      <c r="DCF83" s="12"/>
      <c r="DCG83" s="11"/>
      <c r="DCH83" s="12"/>
      <c r="DCI83" s="12"/>
      <c r="DCJ83" s="12"/>
      <c r="DCK83" s="12"/>
      <c r="DCL83" s="11"/>
      <c r="DCM83" s="12"/>
      <c r="DCN83" s="12"/>
      <c r="DCO83" s="12"/>
      <c r="DCP83" s="12"/>
      <c r="DCQ83" s="11"/>
      <c r="DCR83" s="12"/>
      <c r="DCS83" s="12"/>
      <c r="DCT83" s="12"/>
      <c r="DCU83" s="12"/>
      <c r="DCV83" s="11"/>
      <c r="DCW83" s="12"/>
      <c r="DCX83" s="12"/>
      <c r="DCY83" s="12"/>
      <c r="DCZ83" s="12"/>
      <c r="DDA83" s="11"/>
      <c r="DDB83" s="12"/>
      <c r="DDC83" s="12"/>
      <c r="DDD83" s="12"/>
      <c r="DDE83" s="12"/>
      <c r="DDF83" s="11"/>
      <c r="DDG83" s="12"/>
      <c r="DDH83" s="12"/>
      <c r="DDI83" s="12"/>
      <c r="DDJ83" s="12"/>
      <c r="DDK83" s="11"/>
      <c r="DDL83" s="12"/>
      <c r="DDM83" s="12"/>
      <c r="DDN83" s="12"/>
      <c r="DDO83" s="12"/>
      <c r="DDP83" s="11"/>
      <c r="DDQ83" s="12"/>
      <c r="DDR83" s="12"/>
      <c r="DDS83" s="12"/>
      <c r="DDT83" s="12"/>
      <c r="DDU83" s="11"/>
      <c r="DDV83" s="12"/>
      <c r="DDW83" s="12"/>
      <c r="DDX83" s="12"/>
      <c r="DDY83" s="12"/>
      <c r="DDZ83" s="11"/>
      <c r="DEA83" s="12"/>
      <c r="DEB83" s="12"/>
      <c r="DEC83" s="12"/>
      <c r="DED83" s="12"/>
      <c r="DEE83" s="11"/>
      <c r="DEF83" s="12"/>
      <c r="DEG83" s="12"/>
      <c r="DEH83" s="12"/>
      <c r="DEI83" s="12"/>
      <c r="DEJ83" s="11"/>
      <c r="DEK83" s="12"/>
      <c r="DEL83" s="12"/>
      <c r="DEM83" s="12"/>
      <c r="DEN83" s="12"/>
      <c r="DEO83" s="11"/>
      <c r="DEP83" s="12"/>
      <c r="DEQ83" s="12"/>
      <c r="DER83" s="12"/>
      <c r="DES83" s="12"/>
      <c r="DET83" s="11"/>
      <c r="DEU83" s="12"/>
      <c r="DEV83" s="12"/>
      <c r="DEW83" s="12"/>
      <c r="DEX83" s="12"/>
      <c r="DEY83" s="11"/>
      <c r="DEZ83" s="12"/>
      <c r="DFA83" s="12"/>
      <c r="DFB83" s="12"/>
      <c r="DFC83" s="12"/>
      <c r="DFD83" s="11"/>
      <c r="DFE83" s="12"/>
      <c r="DFF83" s="12"/>
      <c r="DFG83" s="12"/>
      <c r="DFH83" s="12"/>
      <c r="DFI83" s="11"/>
      <c r="DFJ83" s="12"/>
      <c r="DFK83" s="12"/>
      <c r="DFL83" s="12"/>
      <c r="DFM83" s="12"/>
      <c r="DFN83" s="11"/>
      <c r="DFO83" s="12"/>
      <c r="DFP83" s="12"/>
      <c r="DFQ83" s="12"/>
      <c r="DFR83" s="12"/>
      <c r="DFS83" s="11"/>
      <c r="DFT83" s="12"/>
      <c r="DFU83" s="12"/>
      <c r="DFV83" s="12"/>
      <c r="DFW83" s="12"/>
      <c r="DFX83" s="11"/>
      <c r="DFY83" s="12"/>
      <c r="DFZ83" s="12"/>
      <c r="DGA83" s="12"/>
      <c r="DGB83" s="12"/>
      <c r="DGC83" s="11"/>
      <c r="DGD83" s="12"/>
      <c r="DGE83" s="12"/>
      <c r="DGF83" s="12"/>
      <c r="DGG83" s="12"/>
      <c r="DGH83" s="11"/>
      <c r="DGI83" s="12"/>
      <c r="DGJ83" s="12"/>
      <c r="DGK83" s="12"/>
      <c r="DGL83" s="12"/>
      <c r="DGM83" s="11"/>
      <c r="DGN83" s="12"/>
      <c r="DGO83" s="12"/>
      <c r="DGP83" s="12"/>
      <c r="DGQ83" s="12"/>
      <c r="DGR83" s="11"/>
      <c r="DGS83" s="12"/>
      <c r="DGT83" s="12"/>
      <c r="DGU83" s="12"/>
      <c r="DGV83" s="12"/>
      <c r="DGW83" s="11"/>
      <c r="DGX83" s="12"/>
      <c r="DGY83" s="12"/>
      <c r="DGZ83" s="12"/>
      <c r="DHA83" s="12"/>
      <c r="DHB83" s="11"/>
      <c r="DHC83" s="12"/>
      <c r="DHD83" s="12"/>
      <c r="DHE83" s="12"/>
      <c r="DHF83" s="12"/>
      <c r="DHG83" s="11"/>
      <c r="DHH83" s="12"/>
      <c r="DHI83" s="12"/>
      <c r="DHJ83" s="12"/>
      <c r="DHK83" s="12"/>
      <c r="DHL83" s="11"/>
      <c r="DHM83" s="12"/>
      <c r="DHN83" s="12"/>
      <c r="DHO83" s="12"/>
      <c r="DHP83" s="12"/>
      <c r="DHQ83" s="11"/>
      <c r="DHR83" s="12"/>
      <c r="DHS83" s="12"/>
      <c r="DHT83" s="12"/>
      <c r="DHU83" s="12"/>
      <c r="DHV83" s="11"/>
      <c r="DHW83" s="12"/>
      <c r="DHX83" s="12"/>
      <c r="DHY83" s="12"/>
      <c r="DHZ83" s="12"/>
      <c r="DIA83" s="11"/>
      <c r="DIB83" s="12"/>
      <c r="DIC83" s="12"/>
      <c r="DID83" s="12"/>
      <c r="DIE83" s="12"/>
      <c r="DIF83" s="11"/>
      <c r="DIG83" s="12"/>
      <c r="DIH83" s="12"/>
      <c r="DII83" s="12"/>
      <c r="DIJ83" s="12"/>
      <c r="DIK83" s="11"/>
      <c r="DIL83" s="12"/>
      <c r="DIM83" s="12"/>
      <c r="DIN83" s="12"/>
      <c r="DIO83" s="12"/>
      <c r="DIP83" s="11"/>
      <c r="DIQ83" s="12"/>
      <c r="DIR83" s="12"/>
      <c r="DIS83" s="12"/>
      <c r="DIT83" s="12"/>
      <c r="DIU83" s="11"/>
      <c r="DIV83" s="12"/>
      <c r="DIW83" s="12"/>
      <c r="DIX83" s="12"/>
      <c r="DIY83" s="12"/>
      <c r="DIZ83" s="11"/>
      <c r="DJA83" s="12"/>
      <c r="DJB83" s="12"/>
      <c r="DJC83" s="12"/>
      <c r="DJD83" s="12"/>
      <c r="DJE83" s="11"/>
      <c r="DJF83" s="12"/>
      <c r="DJG83" s="12"/>
      <c r="DJH83" s="12"/>
      <c r="DJI83" s="12"/>
      <c r="DJJ83" s="11"/>
      <c r="DJK83" s="12"/>
      <c r="DJL83" s="12"/>
      <c r="DJM83" s="12"/>
      <c r="DJN83" s="12"/>
      <c r="DJO83" s="11"/>
      <c r="DJP83" s="12"/>
      <c r="DJQ83" s="12"/>
      <c r="DJR83" s="12"/>
      <c r="DJS83" s="12"/>
      <c r="DJT83" s="11"/>
      <c r="DJU83" s="12"/>
      <c r="DJV83" s="12"/>
      <c r="DJW83" s="12"/>
      <c r="DJX83" s="12"/>
      <c r="DJY83" s="11"/>
      <c r="DJZ83" s="12"/>
      <c r="DKA83" s="12"/>
      <c r="DKB83" s="12"/>
      <c r="DKC83" s="12"/>
      <c r="DKD83" s="11"/>
      <c r="DKE83" s="12"/>
      <c r="DKF83" s="12"/>
      <c r="DKG83" s="12"/>
      <c r="DKH83" s="12"/>
      <c r="DKI83" s="11"/>
      <c r="DKJ83" s="12"/>
      <c r="DKK83" s="12"/>
      <c r="DKL83" s="12"/>
      <c r="DKM83" s="12"/>
      <c r="DKN83" s="11"/>
      <c r="DKO83" s="12"/>
      <c r="DKP83" s="12"/>
      <c r="DKQ83" s="12"/>
      <c r="DKR83" s="12"/>
      <c r="DKS83" s="11"/>
      <c r="DKT83" s="12"/>
      <c r="DKU83" s="12"/>
      <c r="DKV83" s="12"/>
      <c r="DKW83" s="12"/>
      <c r="DKX83" s="11"/>
      <c r="DKY83" s="12"/>
      <c r="DKZ83" s="12"/>
      <c r="DLA83" s="12"/>
      <c r="DLB83" s="12"/>
      <c r="DLC83" s="11"/>
      <c r="DLD83" s="12"/>
      <c r="DLE83" s="12"/>
      <c r="DLF83" s="12"/>
      <c r="DLG83" s="12"/>
      <c r="DLH83" s="11"/>
      <c r="DLI83" s="12"/>
      <c r="DLJ83" s="12"/>
      <c r="DLK83" s="12"/>
      <c r="DLL83" s="12"/>
      <c r="DLM83" s="11"/>
      <c r="DLN83" s="12"/>
      <c r="DLO83" s="12"/>
      <c r="DLP83" s="12"/>
      <c r="DLQ83" s="12"/>
      <c r="DLR83" s="11"/>
      <c r="DLS83" s="12"/>
      <c r="DLT83" s="12"/>
      <c r="DLU83" s="12"/>
      <c r="DLV83" s="12"/>
      <c r="DLW83" s="11"/>
      <c r="DLX83" s="12"/>
      <c r="DLY83" s="12"/>
      <c r="DLZ83" s="12"/>
      <c r="DMA83" s="12"/>
      <c r="DMB83" s="11"/>
      <c r="DMC83" s="12"/>
      <c r="DMD83" s="12"/>
      <c r="DME83" s="12"/>
      <c r="DMF83" s="12"/>
      <c r="DMG83" s="11"/>
      <c r="DMH83" s="12"/>
      <c r="DMI83" s="12"/>
      <c r="DMJ83" s="12"/>
      <c r="DMK83" s="12"/>
      <c r="DML83" s="11"/>
      <c r="DMM83" s="12"/>
      <c r="DMN83" s="12"/>
      <c r="DMO83" s="12"/>
      <c r="DMP83" s="12"/>
      <c r="DMQ83" s="11"/>
      <c r="DMR83" s="12"/>
      <c r="DMS83" s="12"/>
      <c r="DMT83" s="12"/>
      <c r="DMU83" s="12"/>
      <c r="DMV83" s="11"/>
      <c r="DMW83" s="12"/>
      <c r="DMX83" s="12"/>
      <c r="DMY83" s="12"/>
      <c r="DMZ83" s="12"/>
      <c r="DNA83" s="11"/>
      <c r="DNB83" s="12"/>
      <c r="DNC83" s="12"/>
      <c r="DND83" s="12"/>
      <c r="DNE83" s="12"/>
      <c r="DNF83" s="11"/>
      <c r="DNG83" s="12"/>
      <c r="DNH83" s="12"/>
      <c r="DNI83" s="12"/>
      <c r="DNJ83" s="12"/>
      <c r="DNK83" s="11"/>
      <c r="DNL83" s="12"/>
      <c r="DNM83" s="12"/>
      <c r="DNN83" s="12"/>
      <c r="DNO83" s="12"/>
      <c r="DNP83" s="11"/>
      <c r="DNQ83" s="12"/>
      <c r="DNR83" s="12"/>
      <c r="DNS83" s="12"/>
      <c r="DNT83" s="12"/>
      <c r="DNU83" s="11"/>
      <c r="DNV83" s="12"/>
      <c r="DNW83" s="12"/>
      <c r="DNX83" s="12"/>
      <c r="DNY83" s="12"/>
      <c r="DNZ83" s="11"/>
      <c r="DOA83" s="12"/>
      <c r="DOB83" s="12"/>
      <c r="DOC83" s="12"/>
      <c r="DOD83" s="12"/>
      <c r="DOE83" s="11"/>
      <c r="DOF83" s="12"/>
      <c r="DOG83" s="12"/>
      <c r="DOH83" s="12"/>
      <c r="DOI83" s="12"/>
      <c r="DOJ83" s="11"/>
      <c r="DOK83" s="12"/>
      <c r="DOL83" s="12"/>
      <c r="DOM83" s="12"/>
      <c r="DON83" s="12"/>
      <c r="DOO83" s="11"/>
      <c r="DOP83" s="12"/>
      <c r="DOQ83" s="12"/>
      <c r="DOR83" s="12"/>
      <c r="DOS83" s="12"/>
      <c r="DOT83" s="11"/>
      <c r="DOU83" s="12"/>
      <c r="DOV83" s="12"/>
      <c r="DOW83" s="12"/>
      <c r="DOX83" s="12"/>
      <c r="DOY83" s="11"/>
      <c r="DOZ83" s="12"/>
      <c r="DPA83" s="12"/>
      <c r="DPB83" s="12"/>
      <c r="DPC83" s="12"/>
      <c r="DPD83" s="11"/>
      <c r="DPE83" s="12"/>
      <c r="DPF83" s="12"/>
      <c r="DPG83" s="12"/>
      <c r="DPH83" s="12"/>
      <c r="DPI83" s="11"/>
      <c r="DPJ83" s="12"/>
      <c r="DPK83" s="12"/>
      <c r="DPL83" s="12"/>
      <c r="DPM83" s="12"/>
      <c r="DPN83" s="11"/>
      <c r="DPO83" s="12"/>
      <c r="DPP83" s="12"/>
      <c r="DPQ83" s="12"/>
      <c r="DPR83" s="12"/>
      <c r="DPS83" s="11"/>
      <c r="DPT83" s="12"/>
      <c r="DPU83" s="12"/>
      <c r="DPV83" s="12"/>
      <c r="DPW83" s="12"/>
      <c r="DPX83" s="11"/>
      <c r="DPY83" s="12"/>
      <c r="DPZ83" s="12"/>
      <c r="DQA83" s="12"/>
      <c r="DQB83" s="12"/>
      <c r="DQC83" s="11"/>
      <c r="DQD83" s="12"/>
      <c r="DQE83" s="12"/>
      <c r="DQF83" s="12"/>
      <c r="DQG83" s="12"/>
      <c r="DQH83" s="11"/>
      <c r="DQI83" s="12"/>
      <c r="DQJ83" s="12"/>
      <c r="DQK83" s="12"/>
      <c r="DQL83" s="12"/>
      <c r="DQM83" s="11"/>
      <c r="DQN83" s="12"/>
      <c r="DQO83" s="12"/>
      <c r="DQP83" s="12"/>
      <c r="DQQ83" s="12"/>
      <c r="DQR83" s="11"/>
      <c r="DQS83" s="12"/>
      <c r="DQT83" s="12"/>
      <c r="DQU83" s="12"/>
      <c r="DQV83" s="12"/>
      <c r="DQW83" s="11"/>
      <c r="DQX83" s="12"/>
      <c r="DQY83" s="12"/>
      <c r="DQZ83" s="12"/>
      <c r="DRA83" s="12"/>
      <c r="DRB83" s="11"/>
      <c r="DRC83" s="12"/>
      <c r="DRD83" s="12"/>
      <c r="DRE83" s="12"/>
      <c r="DRF83" s="12"/>
      <c r="DRG83" s="11"/>
      <c r="DRH83" s="12"/>
      <c r="DRI83" s="12"/>
      <c r="DRJ83" s="12"/>
      <c r="DRK83" s="12"/>
      <c r="DRL83" s="11"/>
      <c r="DRM83" s="12"/>
      <c r="DRN83" s="12"/>
      <c r="DRO83" s="12"/>
      <c r="DRP83" s="12"/>
      <c r="DRQ83" s="11"/>
      <c r="DRR83" s="12"/>
      <c r="DRS83" s="12"/>
      <c r="DRT83" s="12"/>
      <c r="DRU83" s="12"/>
      <c r="DRV83" s="11"/>
      <c r="DRW83" s="12"/>
      <c r="DRX83" s="12"/>
      <c r="DRY83" s="12"/>
      <c r="DRZ83" s="12"/>
      <c r="DSA83" s="11"/>
      <c r="DSB83" s="12"/>
      <c r="DSC83" s="12"/>
      <c r="DSD83" s="12"/>
      <c r="DSE83" s="12"/>
      <c r="DSF83" s="11"/>
      <c r="DSG83" s="12"/>
      <c r="DSH83" s="12"/>
      <c r="DSI83" s="12"/>
      <c r="DSJ83" s="12"/>
      <c r="DSK83" s="11"/>
      <c r="DSL83" s="12"/>
      <c r="DSM83" s="12"/>
      <c r="DSN83" s="12"/>
      <c r="DSO83" s="12"/>
      <c r="DSP83" s="11"/>
      <c r="DSQ83" s="12"/>
      <c r="DSR83" s="12"/>
      <c r="DSS83" s="12"/>
      <c r="DST83" s="12"/>
      <c r="DSU83" s="11"/>
      <c r="DSV83" s="12"/>
      <c r="DSW83" s="12"/>
      <c r="DSX83" s="12"/>
      <c r="DSY83" s="12"/>
      <c r="DSZ83" s="11"/>
      <c r="DTA83" s="12"/>
      <c r="DTB83" s="12"/>
      <c r="DTC83" s="12"/>
      <c r="DTD83" s="12"/>
      <c r="DTE83" s="11"/>
      <c r="DTF83" s="12"/>
      <c r="DTG83" s="12"/>
      <c r="DTH83" s="12"/>
      <c r="DTI83" s="12"/>
      <c r="DTJ83" s="11"/>
      <c r="DTK83" s="12"/>
      <c r="DTL83" s="12"/>
      <c r="DTM83" s="12"/>
      <c r="DTN83" s="12"/>
      <c r="DTO83" s="11"/>
      <c r="DTP83" s="12"/>
      <c r="DTQ83" s="12"/>
      <c r="DTR83" s="12"/>
      <c r="DTS83" s="12"/>
      <c r="DTT83" s="11"/>
      <c r="DTU83" s="12"/>
      <c r="DTV83" s="12"/>
      <c r="DTW83" s="12"/>
      <c r="DTX83" s="12"/>
      <c r="DTY83" s="11"/>
      <c r="DTZ83" s="12"/>
      <c r="DUA83" s="12"/>
      <c r="DUB83" s="12"/>
      <c r="DUC83" s="12"/>
      <c r="DUD83" s="11"/>
      <c r="DUE83" s="12"/>
      <c r="DUF83" s="12"/>
      <c r="DUG83" s="12"/>
      <c r="DUH83" s="12"/>
      <c r="DUI83" s="11"/>
      <c r="DUJ83" s="12"/>
      <c r="DUK83" s="12"/>
      <c r="DUL83" s="12"/>
      <c r="DUM83" s="12"/>
      <c r="DUN83" s="11"/>
      <c r="DUO83" s="12"/>
      <c r="DUP83" s="12"/>
      <c r="DUQ83" s="12"/>
      <c r="DUR83" s="12"/>
      <c r="DUS83" s="11"/>
      <c r="DUT83" s="12"/>
      <c r="DUU83" s="12"/>
      <c r="DUV83" s="12"/>
      <c r="DUW83" s="12"/>
      <c r="DUX83" s="11"/>
      <c r="DUY83" s="12"/>
      <c r="DUZ83" s="12"/>
      <c r="DVA83" s="12"/>
      <c r="DVB83" s="12"/>
      <c r="DVC83" s="11"/>
      <c r="DVD83" s="12"/>
      <c r="DVE83" s="12"/>
      <c r="DVF83" s="12"/>
      <c r="DVG83" s="12"/>
      <c r="DVH83" s="11"/>
      <c r="DVI83" s="12"/>
      <c r="DVJ83" s="12"/>
      <c r="DVK83" s="12"/>
      <c r="DVL83" s="12"/>
      <c r="DVM83" s="11"/>
      <c r="DVN83" s="12"/>
      <c r="DVO83" s="12"/>
      <c r="DVP83" s="12"/>
      <c r="DVQ83" s="12"/>
      <c r="DVR83" s="11"/>
      <c r="DVS83" s="12"/>
      <c r="DVT83" s="12"/>
      <c r="DVU83" s="12"/>
      <c r="DVV83" s="12"/>
      <c r="DVW83" s="11"/>
      <c r="DVX83" s="12"/>
      <c r="DVY83" s="12"/>
      <c r="DVZ83" s="12"/>
      <c r="DWA83" s="12"/>
      <c r="DWB83" s="11"/>
      <c r="DWC83" s="12"/>
      <c r="DWD83" s="12"/>
      <c r="DWE83" s="12"/>
      <c r="DWF83" s="12"/>
      <c r="DWG83" s="11"/>
      <c r="DWH83" s="12"/>
      <c r="DWI83" s="12"/>
      <c r="DWJ83" s="12"/>
      <c r="DWK83" s="12"/>
      <c r="DWL83" s="11"/>
      <c r="DWM83" s="12"/>
      <c r="DWN83" s="12"/>
      <c r="DWO83" s="12"/>
      <c r="DWP83" s="12"/>
      <c r="DWQ83" s="11"/>
      <c r="DWR83" s="12"/>
      <c r="DWS83" s="12"/>
      <c r="DWT83" s="12"/>
      <c r="DWU83" s="12"/>
      <c r="DWV83" s="11"/>
      <c r="DWW83" s="12"/>
      <c r="DWX83" s="12"/>
      <c r="DWY83" s="12"/>
      <c r="DWZ83" s="12"/>
      <c r="DXA83" s="11"/>
      <c r="DXB83" s="12"/>
      <c r="DXC83" s="12"/>
      <c r="DXD83" s="12"/>
      <c r="DXE83" s="12"/>
      <c r="DXF83" s="11"/>
      <c r="DXG83" s="12"/>
      <c r="DXH83" s="12"/>
      <c r="DXI83" s="12"/>
      <c r="DXJ83" s="12"/>
      <c r="DXK83" s="11"/>
      <c r="DXL83" s="12"/>
      <c r="DXM83" s="12"/>
      <c r="DXN83" s="12"/>
      <c r="DXO83" s="12"/>
      <c r="DXP83" s="11"/>
      <c r="DXQ83" s="12"/>
      <c r="DXR83" s="12"/>
      <c r="DXS83" s="12"/>
      <c r="DXT83" s="12"/>
      <c r="DXU83" s="11"/>
      <c r="DXV83" s="12"/>
      <c r="DXW83" s="12"/>
      <c r="DXX83" s="12"/>
      <c r="DXY83" s="12"/>
      <c r="DXZ83" s="11"/>
      <c r="DYA83" s="12"/>
      <c r="DYB83" s="12"/>
      <c r="DYC83" s="12"/>
      <c r="DYD83" s="12"/>
      <c r="DYE83" s="11"/>
      <c r="DYF83" s="12"/>
      <c r="DYG83" s="12"/>
      <c r="DYH83" s="12"/>
      <c r="DYI83" s="12"/>
      <c r="DYJ83" s="11"/>
      <c r="DYK83" s="12"/>
      <c r="DYL83" s="12"/>
      <c r="DYM83" s="12"/>
      <c r="DYN83" s="12"/>
      <c r="DYO83" s="11"/>
      <c r="DYP83" s="12"/>
      <c r="DYQ83" s="12"/>
      <c r="DYR83" s="12"/>
      <c r="DYS83" s="12"/>
      <c r="DYT83" s="11"/>
      <c r="DYU83" s="12"/>
      <c r="DYV83" s="12"/>
      <c r="DYW83" s="12"/>
      <c r="DYX83" s="12"/>
      <c r="DYY83" s="11"/>
      <c r="DYZ83" s="12"/>
      <c r="DZA83" s="12"/>
      <c r="DZB83" s="12"/>
      <c r="DZC83" s="12"/>
      <c r="DZD83" s="11"/>
      <c r="DZE83" s="12"/>
      <c r="DZF83" s="12"/>
      <c r="DZG83" s="12"/>
      <c r="DZH83" s="12"/>
      <c r="DZI83" s="11"/>
      <c r="DZJ83" s="12"/>
      <c r="DZK83" s="12"/>
      <c r="DZL83" s="12"/>
      <c r="DZM83" s="12"/>
      <c r="DZN83" s="11"/>
      <c r="DZO83" s="12"/>
      <c r="DZP83" s="12"/>
      <c r="DZQ83" s="12"/>
      <c r="DZR83" s="12"/>
      <c r="DZS83" s="11"/>
      <c r="DZT83" s="12"/>
      <c r="DZU83" s="12"/>
      <c r="DZV83" s="12"/>
      <c r="DZW83" s="12"/>
      <c r="DZX83" s="11"/>
      <c r="DZY83" s="12"/>
      <c r="DZZ83" s="12"/>
      <c r="EAA83" s="12"/>
      <c r="EAB83" s="12"/>
      <c r="EAC83" s="11"/>
      <c r="EAD83" s="12"/>
      <c r="EAE83" s="12"/>
      <c r="EAF83" s="12"/>
      <c r="EAG83" s="12"/>
      <c r="EAH83" s="11"/>
      <c r="EAI83" s="12"/>
      <c r="EAJ83" s="12"/>
      <c r="EAK83" s="12"/>
      <c r="EAL83" s="12"/>
      <c r="EAM83" s="11"/>
      <c r="EAN83" s="12"/>
      <c r="EAO83" s="12"/>
      <c r="EAP83" s="12"/>
      <c r="EAQ83" s="12"/>
      <c r="EAR83" s="11"/>
      <c r="EAS83" s="12"/>
      <c r="EAT83" s="12"/>
      <c r="EAU83" s="12"/>
      <c r="EAV83" s="12"/>
      <c r="EAW83" s="11"/>
      <c r="EAX83" s="12"/>
      <c r="EAY83" s="12"/>
      <c r="EAZ83" s="12"/>
      <c r="EBA83" s="12"/>
      <c r="EBB83" s="11"/>
      <c r="EBC83" s="12"/>
      <c r="EBD83" s="12"/>
      <c r="EBE83" s="12"/>
      <c r="EBF83" s="12"/>
      <c r="EBG83" s="11"/>
      <c r="EBH83" s="12"/>
      <c r="EBI83" s="12"/>
      <c r="EBJ83" s="12"/>
      <c r="EBK83" s="12"/>
      <c r="EBL83" s="11"/>
      <c r="EBM83" s="12"/>
      <c r="EBN83" s="12"/>
      <c r="EBO83" s="12"/>
      <c r="EBP83" s="12"/>
      <c r="EBQ83" s="11"/>
      <c r="EBR83" s="12"/>
      <c r="EBS83" s="12"/>
      <c r="EBT83" s="12"/>
      <c r="EBU83" s="12"/>
      <c r="EBV83" s="11"/>
      <c r="EBW83" s="12"/>
      <c r="EBX83" s="12"/>
      <c r="EBY83" s="12"/>
      <c r="EBZ83" s="12"/>
      <c r="ECA83" s="11"/>
      <c r="ECB83" s="12"/>
      <c r="ECC83" s="12"/>
      <c r="ECD83" s="12"/>
      <c r="ECE83" s="12"/>
      <c r="ECF83" s="11"/>
      <c r="ECG83" s="12"/>
      <c r="ECH83" s="12"/>
      <c r="ECI83" s="12"/>
      <c r="ECJ83" s="12"/>
      <c r="ECK83" s="11"/>
      <c r="ECL83" s="12"/>
      <c r="ECM83" s="12"/>
      <c r="ECN83" s="12"/>
      <c r="ECO83" s="12"/>
      <c r="ECP83" s="11"/>
      <c r="ECQ83" s="12"/>
      <c r="ECR83" s="12"/>
      <c r="ECS83" s="12"/>
      <c r="ECT83" s="12"/>
      <c r="ECU83" s="11"/>
      <c r="ECV83" s="12"/>
      <c r="ECW83" s="12"/>
      <c r="ECX83" s="12"/>
      <c r="ECY83" s="12"/>
      <c r="ECZ83" s="11"/>
      <c r="EDA83" s="12"/>
      <c r="EDB83" s="12"/>
      <c r="EDC83" s="12"/>
      <c r="EDD83" s="12"/>
      <c r="EDE83" s="11"/>
      <c r="EDF83" s="12"/>
      <c r="EDG83" s="12"/>
      <c r="EDH83" s="12"/>
      <c r="EDI83" s="12"/>
      <c r="EDJ83" s="11"/>
      <c r="EDK83" s="12"/>
      <c r="EDL83" s="12"/>
      <c r="EDM83" s="12"/>
      <c r="EDN83" s="12"/>
      <c r="EDO83" s="11"/>
      <c r="EDP83" s="12"/>
      <c r="EDQ83" s="12"/>
      <c r="EDR83" s="12"/>
      <c r="EDS83" s="12"/>
      <c r="EDT83" s="11"/>
      <c r="EDU83" s="12"/>
      <c r="EDV83" s="12"/>
      <c r="EDW83" s="12"/>
      <c r="EDX83" s="12"/>
      <c r="EDY83" s="11"/>
      <c r="EDZ83" s="12"/>
      <c r="EEA83" s="12"/>
      <c r="EEB83" s="12"/>
      <c r="EEC83" s="12"/>
      <c r="EED83" s="11"/>
      <c r="EEE83" s="12"/>
      <c r="EEF83" s="12"/>
      <c r="EEG83" s="12"/>
      <c r="EEH83" s="12"/>
      <c r="EEI83" s="11"/>
      <c r="EEJ83" s="12"/>
      <c r="EEK83" s="12"/>
      <c r="EEL83" s="12"/>
      <c r="EEM83" s="12"/>
      <c r="EEN83" s="11"/>
      <c r="EEO83" s="12"/>
      <c r="EEP83" s="12"/>
      <c r="EEQ83" s="12"/>
      <c r="EER83" s="12"/>
      <c r="EES83" s="11"/>
      <c r="EET83" s="12"/>
      <c r="EEU83" s="12"/>
      <c r="EEV83" s="12"/>
      <c r="EEW83" s="12"/>
      <c r="EEX83" s="11"/>
      <c r="EEY83" s="12"/>
      <c r="EEZ83" s="12"/>
      <c r="EFA83" s="12"/>
      <c r="EFB83" s="12"/>
      <c r="EFC83" s="11"/>
      <c r="EFD83" s="12"/>
      <c r="EFE83" s="12"/>
      <c r="EFF83" s="12"/>
      <c r="EFG83" s="12"/>
      <c r="EFH83" s="11"/>
      <c r="EFI83" s="12"/>
      <c r="EFJ83" s="12"/>
      <c r="EFK83" s="12"/>
      <c r="EFL83" s="12"/>
      <c r="EFM83" s="11"/>
      <c r="EFN83" s="12"/>
      <c r="EFO83" s="12"/>
      <c r="EFP83" s="12"/>
      <c r="EFQ83" s="12"/>
      <c r="EFR83" s="11"/>
      <c r="EFS83" s="12"/>
      <c r="EFT83" s="12"/>
      <c r="EFU83" s="12"/>
      <c r="EFV83" s="12"/>
      <c r="EFW83" s="11"/>
      <c r="EFX83" s="12"/>
      <c r="EFY83" s="12"/>
      <c r="EFZ83" s="12"/>
      <c r="EGA83" s="12"/>
      <c r="EGB83" s="11"/>
      <c r="EGC83" s="12"/>
      <c r="EGD83" s="12"/>
      <c r="EGE83" s="12"/>
      <c r="EGF83" s="12"/>
      <c r="EGG83" s="11"/>
      <c r="EGH83" s="12"/>
      <c r="EGI83" s="12"/>
      <c r="EGJ83" s="12"/>
      <c r="EGK83" s="12"/>
      <c r="EGL83" s="11"/>
      <c r="EGM83" s="12"/>
      <c r="EGN83" s="12"/>
      <c r="EGO83" s="12"/>
      <c r="EGP83" s="12"/>
      <c r="EGQ83" s="11"/>
      <c r="EGR83" s="12"/>
      <c r="EGS83" s="12"/>
      <c r="EGT83" s="12"/>
      <c r="EGU83" s="12"/>
      <c r="EGV83" s="11"/>
      <c r="EGW83" s="12"/>
      <c r="EGX83" s="12"/>
      <c r="EGY83" s="12"/>
      <c r="EGZ83" s="12"/>
      <c r="EHA83" s="11"/>
      <c r="EHB83" s="12"/>
      <c r="EHC83" s="12"/>
      <c r="EHD83" s="12"/>
      <c r="EHE83" s="12"/>
      <c r="EHF83" s="11"/>
      <c r="EHG83" s="12"/>
      <c r="EHH83" s="12"/>
      <c r="EHI83" s="12"/>
      <c r="EHJ83" s="12"/>
      <c r="EHK83" s="11"/>
      <c r="EHL83" s="12"/>
      <c r="EHM83" s="12"/>
      <c r="EHN83" s="12"/>
      <c r="EHO83" s="12"/>
      <c r="EHP83" s="11"/>
      <c r="EHQ83" s="12"/>
      <c r="EHR83" s="12"/>
      <c r="EHS83" s="12"/>
      <c r="EHT83" s="12"/>
      <c r="EHU83" s="11"/>
      <c r="EHV83" s="12"/>
      <c r="EHW83" s="12"/>
      <c r="EHX83" s="12"/>
      <c r="EHY83" s="12"/>
      <c r="EHZ83" s="11"/>
      <c r="EIA83" s="12"/>
      <c r="EIB83" s="12"/>
      <c r="EIC83" s="12"/>
      <c r="EID83" s="12"/>
      <c r="EIE83" s="11"/>
      <c r="EIF83" s="12"/>
      <c r="EIG83" s="12"/>
      <c r="EIH83" s="12"/>
      <c r="EII83" s="12"/>
      <c r="EIJ83" s="11"/>
      <c r="EIK83" s="12"/>
      <c r="EIL83" s="12"/>
      <c r="EIM83" s="12"/>
      <c r="EIN83" s="12"/>
      <c r="EIO83" s="11"/>
      <c r="EIP83" s="12"/>
      <c r="EIQ83" s="12"/>
      <c r="EIR83" s="12"/>
      <c r="EIS83" s="12"/>
      <c r="EIT83" s="11"/>
      <c r="EIU83" s="12"/>
      <c r="EIV83" s="12"/>
      <c r="EIW83" s="12"/>
      <c r="EIX83" s="12"/>
      <c r="EIY83" s="11"/>
      <c r="EIZ83" s="12"/>
      <c r="EJA83" s="12"/>
      <c r="EJB83" s="12"/>
      <c r="EJC83" s="12"/>
      <c r="EJD83" s="11"/>
      <c r="EJE83" s="12"/>
      <c r="EJF83" s="12"/>
      <c r="EJG83" s="12"/>
      <c r="EJH83" s="12"/>
      <c r="EJI83" s="11"/>
      <c r="EJJ83" s="12"/>
      <c r="EJK83" s="12"/>
      <c r="EJL83" s="12"/>
      <c r="EJM83" s="12"/>
      <c r="EJN83" s="11"/>
      <c r="EJO83" s="12"/>
      <c r="EJP83" s="12"/>
      <c r="EJQ83" s="12"/>
      <c r="EJR83" s="12"/>
      <c r="EJS83" s="11"/>
      <c r="EJT83" s="12"/>
      <c r="EJU83" s="12"/>
      <c r="EJV83" s="12"/>
      <c r="EJW83" s="12"/>
      <c r="EJX83" s="11"/>
      <c r="EJY83" s="12"/>
      <c r="EJZ83" s="12"/>
      <c r="EKA83" s="12"/>
      <c r="EKB83" s="12"/>
      <c r="EKC83" s="11"/>
      <c r="EKD83" s="12"/>
      <c r="EKE83" s="12"/>
      <c r="EKF83" s="12"/>
      <c r="EKG83" s="12"/>
      <c r="EKH83" s="11"/>
      <c r="EKI83" s="12"/>
      <c r="EKJ83" s="12"/>
      <c r="EKK83" s="12"/>
      <c r="EKL83" s="12"/>
      <c r="EKM83" s="11"/>
      <c r="EKN83" s="12"/>
      <c r="EKO83" s="12"/>
      <c r="EKP83" s="12"/>
      <c r="EKQ83" s="12"/>
      <c r="EKR83" s="11"/>
      <c r="EKS83" s="12"/>
      <c r="EKT83" s="12"/>
      <c r="EKU83" s="12"/>
      <c r="EKV83" s="12"/>
      <c r="EKW83" s="11"/>
      <c r="EKX83" s="12"/>
      <c r="EKY83" s="12"/>
      <c r="EKZ83" s="12"/>
      <c r="ELA83" s="12"/>
      <c r="ELB83" s="11"/>
      <c r="ELC83" s="12"/>
      <c r="ELD83" s="12"/>
      <c r="ELE83" s="12"/>
      <c r="ELF83" s="12"/>
      <c r="ELG83" s="11"/>
      <c r="ELH83" s="12"/>
      <c r="ELI83" s="12"/>
      <c r="ELJ83" s="12"/>
      <c r="ELK83" s="12"/>
      <c r="ELL83" s="11"/>
      <c r="ELM83" s="12"/>
      <c r="ELN83" s="12"/>
      <c r="ELO83" s="12"/>
      <c r="ELP83" s="12"/>
      <c r="ELQ83" s="11"/>
      <c r="ELR83" s="12"/>
      <c r="ELS83" s="12"/>
      <c r="ELT83" s="12"/>
      <c r="ELU83" s="12"/>
      <c r="ELV83" s="11"/>
      <c r="ELW83" s="12"/>
      <c r="ELX83" s="12"/>
      <c r="ELY83" s="12"/>
      <c r="ELZ83" s="12"/>
      <c r="EMA83" s="11"/>
      <c r="EMB83" s="12"/>
      <c r="EMC83" s="12"/>
      <c r="EMD83" s="12"/>
      <c r="EME83" s="12"/>
      <c r="EMF83" s="11"/>
      <c r="EMG83" s="12"/>
      <c r="EMH83" s="12"/>
      <c r="EMI83" s="12"/>
      <c r="EMJ83" s="12"/>
      <c r="EMK83" s="11"/>
      <c r="EML83" s="12"/>
      <c r="EMM83" s="12"/>
      <c r="EMN83" s="12"/>
      <c r="EMO83" s="12"/>
      <c r="EMP83" s="11"/>
      <c r="EMQ83" s="12"/>
      <c r="EMR83" s="12"/>
      <c r="EMS83" s="12"/>
      <c r="EMT83" s="12"/>
      <c r="EMU83" s="11"/>
      <c r="EMV83" s="12"/>
      <c r="EMW83" s="12"/>
      <c r="EMX83" s="12"/>
      <c r="EMY83" s="12"/>
      <c r="EMZ83" s="11"/>
      <c r="ENA83" s="12"/>
      <c r="ENB83" s="12"/>
      <c r="ENC83" s="12"/>
      <c r="END83" s="12"/>
      <c r="ENE83" s="11"/>
      <c r="ENF83" s="12"/>
      <c r="ENG83" s="12"/>
      <c r="ENH83" s="12"/>
      <c r="ENI83" s="12"/>
      <c r="ENJ83" s="11"/>
      <c r="ENK83" s="12"/>
      <c r="ENL83" s="12"/>
      <c r="ENM83" s="12"/>
      <c r="ENN83" s="12"/>
      <c r="ENO83" s="11"/>
      <c r="ENP83" s="12"/>
      <c r="ENQ83" s="12"/>
      <c r="ENR83" s="12"/>
      <c r="ENS83" s="12"/>
      <c r="ENT83" s="11"/>
      <c r="ENU83" s="12"/>
      <c r="ENV83" s="12"/>
      <c r="ENW83" s="12"/>
      <c r="ENX83" s="12"/>
      <c r="ENY83" s="11"/>
      <c r="ENZ83" s="12"/>
      <c r="EOA83" s="12"/>
      <c r="EOB83" s="12"/>
      <c r="EOC83" s="12"/>
      <c r="EOD83" s="11"/>
      <c r="EOE83" s="12"/>
      <c r="EOF83" s="12"/>
      <c r="EOG83" s="12"/>
      <c r="EOH83" s="12"/>
      <c r="EOI83" s="11"/>
      <c r="EOJ83" s="12"/>
      <c r="EOK83" s="12"/>
      <c r="EOL83" s="12"/>
      <c r="EOM83" s="12"/>
      <c r="EON83" s="11"/>
      <c r="EOO83" s="12"/>
      <c r="EOP83" s="12"/>
      <c r="EOQ83" s="12"/>
      <c r="EOR83" s="12"/>
      <c r="EOS83" s="11"/>
      <c r="EOT83" s="12"/>
      <c r="EOU83" s="12"/>
      <c r="EOV83" s="12"/>
      <c r="EOW83" s="12"/>
      <c r="EOX83" s="11"/>
      <c r="EOY83" s="12"/>
      <c r="EOZ83" s="12"/>
      <c r="EPA83" s="12"/>
      <c r="EPB83" s="12"/>
      <c r="EPC83" s="11"/>
      <c r="EPD83" s="12"/>
      <c r="EPE83" s="12"/>
      <c r="EPF83" s="12"/>
      <c r="EPG83" s="12"/>
      <c r="EPH83" s="11"/>
      <c r="EPI83" s="12"/>
      <c r="EPJ83" s="12"/>
      <c r="EPK83" s="12"/>
      <c r="EPL83" s="12"/>
      <c r="EPM83" s="11"/>
      <c r="EPN83" s="12"/>
      <c r="EPO83" s="12"/>
      <c r="EPP83" s="12"/>
      <c r="EPQ83" s="12"/>
      <c r="EPR83" s="11"/>
      <c r="EPS83" s="12"/>
      <c r="EPT83" s="12"/>
      <c r="EPU83" s="12"/>
      <c r="EPV83" s="12"/>
      <c r="EPW83" s="11"/>
      <c r="EPX83" s="12"/>
      <c r="EPY83" s="12"/>
      <c r="EPZ83" s="12"/>
      <c r="EQA83" s="12"/>
      <c r="EQB83" s="11"/>
      <c r="EQC83" s="12"/>
      <c r="EQD83" s="12"/>
      <c r="EQE83" s="12"/>
      <c r="EQF83" s="12"/>
      <c r="EQG83" s="11"/>
      <c r="EQH83" s="12"/>
      <c r="EQI83" s="12"/>
      <c r="EQJ83" s="12"/>
      <c r="EQK83" s="12"/>
      <c r="EQL83" s="11"/>
      <c r="EQM83" s="12"/>
      <c r="EQN83" s="12"/>
      <c r="EQO83" s="12"/>
      <c r="EQP83" s="12"/>
      <c r="EQQ83" s="11"/>
      <c r="EQR83" s="12"/>
      <c r="EQS83" s="12"/>
      <c r="EQT83" s="12"/>
      <c r="EQU83" s="12"/>
      <c r="EQV83" s="11"/>
      <c r="EQW83" s="12"/>
      <c r="EQX83" s="12"/>
      <c r="EQY83" s="12"/>
      <c r="EQZ83" s="12"/>
      <c r="ERA83" s="11"/>
      <c r="ERB83" s="12"/>
      <c r="ERC83" s="12"/>
      <c r="ERD83" s="12"/>
      <c r="ERE83" s="12"/>
      <c r="ERF83" s="11"/>
      <c r="ERG83" s="12"/>
      <c r="ERH83" s="12"/>
      <c r="ERI83" s="12"/>
      <c r="ERJ83" s="12"/>
      <c r="ERK83" s="11"/>
      <c r="ERL83" s="12"/>
      <c r="ERM83" s="12"/>
      <c r="ERN83" s="12"/>
      <c r="ERO83" s="12"/>
      <c r="ERP83" s="11"/>
      <c r="ERQ83" s="12"/>
      <c r="ERR83" s="12"/>
      <c r="ERS83" s="12"/>
      <c r="ERT83" s="12"/>
      <c r="ERU83" s="11"/>
      <c r="ERV83" s="12"/>
      <c r="ERW83" s="12"/>
      <c r="ERX83" s="12"/>
      <c r="ERY83" s="12"/>
      <c r="ERZ83" s="11"/>
      <c r="ESA83" s="12"/>
      <c r="ESB83" s="12"/>
      <c r="ESC83" s="12"/>
      <c r="ESD83" s="12"/>
      <c r="ESE83" s="11"/>
      <c r="ESF83" s="12"/>
      <c r="ESG83" s="12"/>
      <c r="ESH83" s="12"/>
      <c r="ESI83" s="12"/>
      <c r="ESJ83" s="11"/>
      <c r="ESK83" s="12"/>
      <c r="ESL83" s="12"/>
      <c r="ESM83" s="12"/>
      <c r="ESN83" s="12"/>
      <c r="ESO83" s="11"/>
      <c r="ESP83" s="12"/>
      <c r="ESQ83" s="12"/>
      <c r="ESR83" s="12"/>
      <c r="ESS83" s="12"/>
      <c r="EST83" s="11"/>
      <c r="ESU83" s="12"/>
      <c r="ESV83" s="12"/>
      <c r="ESW83" s="12"/>
      <c r="ESX83" s="12"/>
      <c r="ESY83" s="11"/>
      <c r="ESZ83" s="12"/>
      <c r="ETA83" s="12"/>
      <c r="ETB83" s="12"/>
      <c r="ETC83" s="12"/>
      <c r="ETD83" s="11"/>
      <c r="ETE83" s="12"/>
      <c r="ETF83" s="12"/>
      <c r="ETG83" s="12"/>
      <c r="ETH83" s="12"/>
      <c r="ETI83" s="11"/>
      <c r="ETJ83" s="12"/>
      <c r="ETK83" s="12"/>
      <c r="ETL83" s="12"/>
      <c r="ETM83" s="12"/>
      <c r="ETN83" s="11"/>
      <c r="ETO83" s="12"/>
      <c r="ETP83" s="12"/>
      <c r="ETQ83" s="12"/>
      <c r="ETR83" s="12"/>
      <c r="ETS83" s="11"/>
      <c r="ETT83" s="12"/>
      <c r="ETU83" s="12"/>
      <c r="ETV83" s="12"/>
      <c r="ETW83" s="12"/>
      <c r="ETX83" s="11"/>
      <c r="ETY83" s="12"/>
      <c r="ETZ83" s="12"/>
      <c r="EUA83" s="12"/>
      <c r="EUB83" s="12"/>
      <c r="EUC83" s="11"/>
      <c r="EUD83" s="12"/>
      <c r="EUE83" s="12"/>
      <c r="EUF83" s="12"/>
      <c r="EUG83" s="12"/>
      <c r="EUH83" s="11"/>
      <c r="EUI83" s="12"/>
      <c r="EUJ83" s="12"/>
      <c r="EUK83" s="12"/>
      <c r="EUL83" s="12"/>
      <c r="EUM83" s="11"/>
      <c r="EUN83" s="12"/>
      <c r="EUO83" s="12"/>
      <c r="EUP83" s="12"/>
      <c r="EUQ83" s="12"/>
      <c r="EUR83" s="11"/>
      <c r="EUS83" s="12"/>
      <c r="EUT83" s="12"/>
      <c r="EUU83" s="12"/>
      <c r="EUV83" s="12"/>
      <c r="EUW83" s="11"/>
      <c r="EUX83" s="12"/>
      <c r="EUY83" s="12"/>
      <c r="EUZ83" s="12"/>
      <c r="EVA83" s="12"/>
      <c r="EVB83" s="11"/>
      <c r="EVC83" s="12"/>
      <c r="EVD83" s="12"/>
      <c r="EVE83" s="12"/>
      <c r="EVF83" s="12"/>
      <c r="EVG83" s="11"/>
      <c r="EVH83" s="12"/>
      <c r="EVI83" s="12"/>
      <c r="EVJ83" s="12"/>
      <c r="EVK83" s="12"/>
      <c r="EVL83" s="11"/>
      <c r="EVM83" s="12"/>
      <c r="EVN83" s="12"/>
      <c r="EVO83" s="12"/>
      <c r="EVP83" s="12"/>
      <c r="EVQ83" s="11"/>
      <c r="EVR83" s="12"/>
      <c r="EVS83" s="12"/>
      <c r="EVT83" s="12"/>
      <c r="EVU83" s="12"/>
      <c r="EVV83" s="11"/>
      <c r="EVW83" s="12"/>
      <c r="EVX83" s="12"/>
      <c r="EVY83" s="12"/>
      <c r="EVZ83" s="12"/>
      <c r="EWA83" s="11"/>
      <c r="EWB83" s="12"/>
      <c r="EWC83" s="12"/>
      <c r="EWD83" s="12"/>
      <c r="EWE83" s="12"/>
      <c r="EWF83" s="11"/>
      <c r="EWG83" s="12"/>
      <c r="EWH83" s="12"/>
      <c r="EWI83" s="12"/>
      <c r="EWJ83" s="12"/>
      <c r="EWK83" s="11"/>
      <c r="EWL83" s="12"/>
      <c r="EWM83" s="12"/>
      <c r="EWN83" s="12"/>
      <c r="EWO83" s="12"/>
      <c r="EWP83" s="11"/>
      <c r="EWQ83" s="12"/>
      <c r="EWR83" s="12"/>
      <c r="EWS83" s="12"/>
      <c r="EWT83" s="12"/>
      <c r="EWU83" s="11"/>
      <c r="EWV83" s="12"/>
      <c r="EWW83" s="12"/>
      <c r="EWX83" s="12"/>
      <c r="EWY83" s="12"/>
      <c r="EWZ83" s="11"/>
      <c r="EXA83" s="12"/>
      <c r="EXB83" s="12"/>
      <c r="EXC83" s="12"/>
      <c r="EXD83" s="12"/>
      <c r="EXE83" s="11"/>
      <c r="EXF83" s="12"/>
      <c r="EXG83" s="12"/>
      <c r="EXH83" s="12"/>
      <c r="EXI83" s="12"/>
      <c r="EXJ83" s="11"/>
      <c r="EXK83" s="12"/>
      <c r="EXL83" s="12"/>
      <c r="EXM83" s="12"/>
      <c r="EXN83" s="12"/>
      <c r="EXO83" s="11"/>
      <c r="EXP83" s="12"/>
      <c r="EXQ83" s="12"/>
      <c r="EXR83" s="12"/>
      <c r="EXS83" s="12"/>
      <c r="EXT83" s="11"/>
      <c r="EXU83" s="12"/>
      <c r="EXV83" s="12"/>
      <c r="EXW83" s="12"/>
      <c r="EXX83" s="12"/>
      <c r="EXY83" s="11"/>
      <c r="EXZ83" s="12"/>
      <c r="EYA83" s="12"/>
      <c r="EYB83" s="12"/>
      <c r="EYC83" s="12"/>
      <c r="EYD83" s="11"/>
      <c r="EYE83" s="12"/>
      <c r="EYF83" s="12"/>
      <c r="EYG83" s="12"/>
      <c r="EYH83" s="12"/>
      <c r="EYI83" s="11"/>
      <c r="EYJ83" s="12"/>
      <c r="EYK83" s="12"/>
      <c r="EYL83" s="12"/>
      <c r="EYM83" s="12"/>
      <c r="EYN83" s="11"/>
      <c r="EYO83" s="12"/>
      <c r="EYP83" s="12"/>
      <c r="EYQ83" s="12"/>
      <c r="EYR83" s="12"/>
      <c r="EYS83" s="11"/>
      <c r="EYT83" s="12"/>
      <c r="EYU83" s="12"/>
      <c r="EYV83" s="12"/>
      <c r="EYW83" s="12"/>
      <c r="EYX83" s="11"/>
      <c r="EYY83" s="12"/>
      <c r="EYZ83" s="12"/>
      <c r="EZA83" s="12"/>
      <c r="EZB83" s="12"/>
      <c r="EZC83" s="11"/>
      <c r="EZD83" s="12"/>
      <c r="EZE83" s="12"/>
      <c r="EZF83" s="12"/>
      <c r="EZG83" s="12"/>
      <c r="EZH83" s="11"/>
      <c r="EZI83" s="12"/>
      <c r="EZJ83" s="12"/>
      <c r="EZK83" s="12"/>
      <c r="EZL83" s="12"/>
      <c r="EZM83" s="11"/>
      <c r="EZN83" s="12"/>
      <c r="EZO83" s="12"/>
      <c r="EZP83" s="12"/>
      <c r="EZQ83" s="12"/>
      <c r="EZR83" s="11"/>
      <c r="EZS83" s="12"/>
      <c r="EZT83" s="12"/>
      <c r="EZU83" s="12"/>
      <c r="EZV83" s="12"/>
      <c r="EZW83" s="11"/>
      <c r="EZX83" s="12"/>
      <c r="EZY83" s="12"/>
      <c r="EZZ83" s="12"/>
      <c r="FAA83" s="12"/>
      <c r="FAB83" s="11"/>
      <c r="FAC83" s="12"/>
      <c r="FAD83" s="12"/>
      <c r="FAE83" s="12"/>
      <c r="FAF83" s="12"/>
      <c r="FAG83" s="11"/>
      <c r="FAH83" s="12"/>
      <c r="FAI83" s="12"/>
      <c r="FAJ83" s="12"/>
      <c r="FAK83" s="12"/>
      <c r="FAL83" s="11"/>
      <c r="FAM83" s="12"/>
      <c r="FAN83" s="12"/>
      <c r="FAO83" s="12"/>
      <c r="FAP83" s="12"/>
      <c r="FAQ83" s="11"/>
      <c r="FAR83" s="12"/>
      <c r="FAS83" s="12"/>
      <c r="FAT83" s="12"/>
      <c r="FAU83" s="12"/>
      <c r="FAV83" s="11"/>
      <c r="FAW83" s="12"/>
      <c r="FAX83" s="12"/>
      <c r="FAY83" s="12"/>
      <c r="FAZ83" s="12"/>
      <c r="FBA83" s="11"/>
      <c r="FBB83" s="12"/>
      <c r="FBC83" s="12"/>
      <c r="FBD83" s="12"/>
      <c r="FBE83" s="12"/>
      <c r="FBF83" s="11"/>
      <c r="FBG83" s="12"/>
      <c r="FBH83" s="12"/>
      <c r="FBI83" s="12"/>
      <c r="FBJ83" s="12"/>
      <c r="FBK83" s="11"/>
      <c r="FBL83" s="12"/>
      <c r="FBM83" s="12"/>
      <c r="FBN83" s="12"/>
      <c r="FBO83" s="12"/>
      <c r="FBP83" s="11"/>
      <c r="FBQ83" s="12"/>
      <c r="FBR83" s="12"/>
      <c r="FBS83" s="12"/>
      <c r="FBT83" s="12"/>
      <c r="FBU83" s="11"/>
      <c r="FBV83" s="12"/>
      <c r="FBW83" s="12"/>
      <c r="FBX83" s="12"/>
      <c r="FBY83" s="12"/>
      <c r="FBZ83" s="11"/>
      <c r="FCA83" s="12"/>
      <c r="FCB83" s="12"/>
      <c r="FCC83" s="12"/>
      <c r="FCD83" s="12"/>
      <c r="FCE83" s="11"/>
      <c r="FCF83" s="12"/>
      <c r="FCG83" s="12"/>
      <c r="FCH83" s="12"/>
      <c r="FCI83" s="12"/>
      <c r="FCJ83" s="11"/>
      <c r="FCK83" s="12"/>
      <c r="FCL83" s="12"/>
      <c r="FCM83" s="12"/>
      <c r="FCN83" s="12"/>
      <c r="FCO83" s="11"/>
      <c r="FCP83" s="12"/>
      <c r="FCQ83" s="12"/>
      <c r="FCR83" s="12"/>
      <c r="FCS83" s="12"/>
      <c r="FCT83" s="11"/>
      <c r="FCU83" s="12"/>
      <c r="FCV83" s="12"/>
      <c r="FCW83" s="12"/>
      <c r="FCX83" s="12"/>
      <c r="FCY83" s="11"/>
      <c r="FCZ83" s="12"/>
      <c r="FDA83" s="12"/>
      <c r="FDB83" s="12"/>
      <c r="FDC83" s="12"/>
      <c r="FDD83" s="11"/>
      <c r="FDE83" s="12"/>
      <c r="FDF83" s="12"/>
      <c r="FDG83" s="12"/>
      <c r="FDH83" s="12"/>
      <c r="FDI83" s="11"/>
      <c r="FDJ83" s="12"/>
      <c r="FDK83" s="12"/>
      <c r="FDL83" s="12"/>
      <c r="FDM83" s="12"/>
      <c r="FDN83" s="11"/>
      <c r="FDO83" s="12"/>
      <c r="FDP83" s="12"/>
      <c r="FDQ83" s="12"/>
      <c r="FDR83" s="12"/>
      <c r="FDS83" s="11"/>
      <c r="FDT83" s="12"/>
      <c r="FDU83" s="12"/>
      <c r="FDV83" s="12"/>
      <c r="FDW83" s="12"/>
      <c r="FDX83" s="11"/>
      <c r="FDY83" s="12"/>
      <c r="FDZ83" s="12"/>
      <c r="FEA83" s="12"/>
      <c r="FEB83" s="12"/>
      <c r="FEC83" s="11"/>
      <c r="FED83" s="12"/>
      <c r="FEE83" s="12"/>
      <c r="FEF83" s="12"/>
      <c r="FEG83" s="12"/>
      <c r="FEH83" s="11"/>
      <c r="FEI83" s="12"/>
      <c r="FEJ83" s="12"/>
      <c r="FEK83" s="12"/>
      <c r="FEL83" s="12"/>
      <c r="FEM83" s="11"/>
      <c r="FEN83" s="12"/>
      <c r="FEO83" s="12"/>
      <c r="FEP83" s="12"/>
      <c r="FEQ83" s="12"/>
      <c r="FER83" s="11"/>
      <c r="FES83" s="12"/>
      <c r="FET83" s="12"/>
      <c r="FEU83" s="12"/>
      <c r="FEV83" s="12"/>
      <c r="FEW83" s="11"/>
      <c r="FEX83" s="12"/>
      <c r="FEY83" s="12"/>
      <c r="FEZ83" s="12"/>
      <c r="FFA83" s="12"/>
      <c r="FFB83" s="11"/>
      <c r="FFC83" s="12"/>
      <c r="FFD83" s="12"/>
      <c r="FFE83" s="12"/>
      <c r="FFF83" s="12"/>
      <c r="FFG83" s="11"/>
      <c r="FFH83" s="12"/>
      <c r="FFI83" s="12"/>
      <c r="FFJ83" s="12"/>
      <c r="FFK83" s="12"/>
      <c r="FFL83" s="11"/>
      <c r="FFM83" s="12"/>
      <c r="FFN83" s="12"/>
      <c r="FFO83" s="12"/>
      <c r="FFP83" s="12"/>
      <c r="FFQ83" s="11"/>
      <c r="FFR83" s="12"/>
      <c r="FFS83" s="12"/>
      <c r="FFT83" s="12"/>
      <c r="FFU83" s="12"/>
      <c r="FFV83" s="11"/>
      <c r="FFW83" s="12"/>
      <c r="FFX83" s="12"/>
      <c r="FFY83" s="12"/>
      <c r="FFZ83" s="12"/>
      <c r="FGA83" s="11"/>
      <c r="FGB83" s="12"/>
      <c r="FGC83" s="12"/>
      <c r="FGD83" s="12"/>
      <c r="FGE83" s="12"/>
      <c r="FGF83" s="11"/>
      <c r="FGG83" s="12"/>
      <c r="FGH83" s="12"/>
      <c r="FGI83" s="12"/>
      <c r="FGJ83" s="12"/>
      <c r="FGK83" s="11"/>
      <c r="FGL83" s="12"/>
      <c r="FGM83" s="12"/>
      <c r="FGN83" s="12"/>
      <c r="FGO83" s="12"/>
      <c r="FGP83" s="11"/>
      <c r="FGQ83" s="12"/>
      <c r="FGR83" s="12"/>
      <c r="FGS83" s="12"/>
      <c r="FGT83" s="12"/>
      <c r="FGU83" s="11"/>
      <c r="FGV83" s="12"/>
      <c r="FGW83" s="12"/>
      <c r="FGX83" s="12"/>
      <c r="FGY83" s="12"/>
      <c r="FGZ83" s="11"/>
      <c r="FHA83" s="12"/>
      <c r="FHB83" s="12"/>
      <c r="FHC83" s="12"/>
      <c r="FHD83" s="12"/>
      <c r="FHE83" s="11"/>
      <c r="FHF83" s="12"/>
      <c r="FHG83" s="12"/>
      <c r="FHH83" s="12"/>
      <c r="FHI83" s="12"/>
      <c r="FHJ83" s="11"/>
      <c r="FHK83" s="12"/>
      <c r="FHL83" s="12"/>
      <c r="FHM83" s="12"/>
      <c r="FHN83" s="12"/>
      <c r="FHO83" s="11"/>
      <c r="FHP83" s="12"/>
      <c r="FHQ83" s="12"/>
      <c r="FHR83" s="12"/>
      <c r="FHS83" s="12"/>
      <c r="FHT83" s="11"/>
      <c r="FHU83" s="12"/>
      <c r="FHV83" s="12"/>
      <c r="FHW83" s="12"/>
      <c r="FHX83" s="12"/>
      <c r="FHY83" s="11"/>
      <c r="FHZ83" s="12"/>
      <c r="FIA83" s="12"/>
      <c r="FIB83" s="12"/>
      <c r="FIC83" s="12"/>
      <c r="FID83" s="11"/>
      <c r="FIE83" s="12"/>
      <c r="FIF83" s="12"/>
      <c r="FIG83" s="12"/>
      <c r="FIH83" s="12"/>
      <c r="FII83" s="11"/>
      <c r="FIJ83" s="12"/>
      <c r="FIK83" s="12"/>
      <c r="FIL83" s="12"/>
      <c r="FIM83" s="12"/>
      <c r="FIN83" s="11"/>
      <c r="FIO83" s="12"/>
      <c r="FIP83" s="12"/>
      <c r="FIQ83" s="12"/>
      <c r="FIR83" s="12"/>
      <c r="FIS83" s="11"/>
      <c r="FIT83" s="12"/>
      <c r="FIU83" s="12"/>
      <c r="FIV83" s="12"/>
      <c r="FIW83" s="12"/>
      <c r="FIX83" s="11"/>
      <c r="FIY83" s="12"/>
      <c r="FIZ83" s="12"/>
      <c r="FJA83" s="12"/>
      <c r="FJB83" s="12"/>
      <c r="FJC83" s="11"/>
      <c r="FJD83" s="12"/>
      <c r="FJE83" s="12"/>
      <c r="FJF83" s="12"/>
      <c r="FJG83" s="12"/>
      <c r="FJH83" s="11"/>
      <c r="FJI83" s="12"/>
      <c r="FJJ83" s="12"/>
      <c r="FJK83" s="12"/>
      <c r="FJL83" s="12"/>
      <c r="FJM83" s="11"/>
      <c r="FJN83" s="12"/>
      <c r="FJO83" s="12"/>
      <c r="FJP83" s="12"/>
      <c r="FJQ83" s="12"/>
      <c r="FJR83" s="11"/>
      <c r="FJS83" s="12"/>
      <c r="FJT83" s="12"/>
      <c r="FJU83" s="12"/>
      <c r="FJV83" s="12"/>
      <c r="FJW83" s="11"/>
      <c r="FJX83" s="12"/>
      <c r="FJY83" s="12"/>
      <c r="FJZ83" s="12"/>
      <c r="FKA83" s="12"/>
      <c r="FKB83" s="11"/>
      <c r="FKC83" s="12"/>
      <c r="FKD83" s="12"/>
      <c r="FKE83" s="12"/>
      <c r="FKF83" s="12"/>
      <c r="FKG83" s="11"/>
      <c r="FKH83" s="12"/>
      <c r="FKI83" s="12"/>
      <c r="FKJ83" s="12"/>
      <c r="FKK83" s="12"/>
      <c r="FKL83" s="11"/>
      <c r="FKM83" s="12"/>
      <c r="FKN83" s="12"/>
      <c r="FKO83" s="12"/>
      <c r="FKP83" s="12"/>
      <c r="FKQ83" s="11"/>
      <c r="FKR83" s="12"/>
      <c r="FKS83" s="12"/>
      <c r="FKT83" s="12"/>
      <c r="FKU83" s="12"/>
      <c r="FKV83" s="11"/>
      <c r="FKW83" s="12"/>
      <c r="FKX83" s="12"/>
      <c r="FKY83" s="12"/>
      <c r="FKZ83" s="12"/>
      <c r="FLA83" s="11"/>
      <c r="FLB83" s="12"/>
      <c r="FLC83" s="12"/>
      <c r="FLD83" s="12"/>
      <c r="FLE83" s="12"/>
      <c r="FLF83" s="11"/>
      <c r="FLG83" s="12"/>
      <c r="FLH83" s="12"/>
      <c r="FLI83" s="12"/>
      <c r="FLJ83" s="12"/>
      <c r="FLK83" s="11"/>
      <c r="FLL83" s="12"/>
      <c r="FLM83" s="12"/>
      <c r="FLN83" s="12"/>
      <c r="FLO83" s="12"/>
      <c r="FLP83" s="11"/>
      <c r="FLQ83" s="12"/>
      <c r="FLR83" s="12"/>
      <c r="FLS83" s="12"/>
      <c r="FLT83" s="12"/>
      <c r="FLU83" s="11"/>
      <c r="FLV83" s="12"/>
      <c r="FLW83" s="12"/>
      <c r="FLX83" s="12"/>
      <c r="FLY83" s="12"/>
      <c r="FLZ83" s="11"/>
      <c r="FMA83" s="12"/>
      <c r="FMB83" s="12"/>
      <c r="FMC83" s="12"/>
      <c r="FMD83" s="12"/>
      <c r="FME83" s="11"/>
      <c r="FMF83" s="12"/>
      <c r="FMG83" s="12"/>
      <c r="FMH83" s="12"/>
      <c r="FMI83" s="12"/>
      <c r="FMJ83" s="11"/>
      <c r="FMK83" s="12"/>
      <c r="FML83" s="12"/>
      <c r="FMM83" s="12"/>
      <c r="FMN83" s="12"/>
      <c r="FMO83" s="11"/>
      <c r="FMP83" s="12"/>
      <c r="FMQ83" s="12"/>
      <c r="FMR83" s="12"/>
      <c r="FMS83" s="12"/>
      <c r="FMT83" s="11"/>
      <c r="FMU83" s="12"/>
      <c r="FMV83" s="12"/>
      <c r="FMW83" s="12"/>
      <c r="FMX83" s="12"/>
      <c r="FMY83" s="11"/>
      <c r="FMZ83" s="12"/>
      <c r="FNA83" s="12"/>
      <c r="FNB83" s="12"/>
      <c r="FNC83" s="12"/>
      <c r="FND83" s="11"/>
      <c r="FNE83" s="12"/>
      <c r="FNF83" s="12"/>
      <c r="FNG83" s="12"/>
      <c r="FNH83" s="12"/>
      <c r="FNI83" s="11"/>
      <c r="FNJ83" s="12"/>
      <c r="FNK83" s="12"/>
      <c r="FNL83" s="12"/>
      <c r="FNM83" s="12"/>
      <c r="FNN83" s="11"/>
      <c r="FNO83" s="12"/>
      <c r="FNP83" s="12"/>
      <c r="FNQ83" s="12"/>
      <c r="FNR83" s="12"/>
      <c r="FNS83" s="11"/>
      <c r="FNT83" s="12"/>
      <c r="FNU83" s="12"/>
      <c r="FNV83" s="12"/>
      <c r="FNW83" s="12"/>
      <c r="FNX83" s="11"/>
      <c r="FNY83" s="12"/>
      <c r="FNZ83" s="12"/>
      <c r="FOA83" s="12"/>
      <c r="FOB83" s="12"/>
      <c r="FOC83" s="11"/>
      <c r="FOD83" s="12"/>
      <c r="FOE83" s="12"/>
      <c r="FOF83" s="12"/>
      <c r="FOG83" s="12"/>
      <c r="FOH83" s="11"/>
      <c r="FOI83" s="12"/>
      <c r="FOJ83" s="12"/>
      <c r="FOK83" s="12"/>
      <c r="FOL83" s="12"/>
      <c r="FOM83" s="11"/>
      <c r="FON83" s="12"/>
      <c r="FOO83" s="12"/>
      <c r="FOP83" s="12"/>
      <c r="FOQ83" s="12"/>
      <c r="FOR83" s="11"/>
      <c r="FOS83" s="12"/>
      <c r="FOT83" s="12"/>
      <c r="FOU83" s="12"/>
      <c r="FOV83" s="12"/>
      <c r="FOW83" s="11"/>
      <c r="FOX83" s="12"/>
      <c r="FOY83" s="12"/>
      <c r="FOZ83" s="12"/>
      <c r="FPA83" s="12"/>
      <c r="FPB83" s="11"/>
      <c r="FPC83" s="12"/>
      <c r="FPD83" s="12"/>
      <c r="FPE83" s="12"/>
      <c r="FPF83" s="12"/>
      <c r="FPG83" s="11"/>
      <c r="FPH83" s="12"/>
      <c r="FPI83" s="12"/>
      <c r="FPJ83" s="12"/>
      <c r="FPK83" s="12"/>
      <c r="FPL83" s="11"/>
      <c r="FPM83" s="12"/>
      <c r="FPN83" s="12"/>
      <c r="FPO83" s="12"/>
      <c r="FPP83" s="12"/>
      <c r="FPQ83" s="11"/>
      <c r="FPR83" s="12"/>
      <c r="FPS83" s="12"/>
      <c r="FPT83" s="12"/>
      <c r="FPU83" s="12"/>
      <c r="FPV83" s="11"/>
      <c r="FPW83" s="12"/>
      <c r="FPX83" s="12"/>
      <c r="FPY83" s="12"/>
      <c r="FPZ83" s="12"/>
      <c r="FQA83" s="11"/>
      <c r="FQB83" s="12"/>
      <c r="FQC83" s="12"/>
      <c r="FQD83" s="12"/>
      <c r="FQE83" s="12"/>
      <c r="FQF83" s="11"/>
      <c r="FQG83" s="12"/>
      <c r="FQH83" s="12"/>
      <c r="FQI83" s="12"/>
      <c r="FQJ83" s="12"/>
      <c r="FQK83" s="11"/>
      <c r="FQL83" s="12"/>
      <c r="FQM83" s="12"/>
      <c r="FQN83" s="12"/>
      <c r="FQO83" s="12"/>
      <c r="FQP83" s="11"/>
      <c r="FQQ83" s="12"/>
      <c r="FQR83" s="12"/>
      <c r="FQS83" s="12"/>
      <c r="FQT83" s="12"/>
      <c r="FQU83" s="11"/>
      <c r="FQV83" s="12"/>
      <c r="FQW83" s="12"/>
      <c r="FQX83" s="12"/>
      <c r="FQY83" s="12"/>
      <c r="FQZ83" s="11"/>
      <c r="FRA83" s="12"/>
      <c r="FRB83" s="12"/>
      <c r="FRC83" s="12"/>
      <c r="FRD83" s="12"/>
      <c r="FRE83" s="11"/>
      <c r="FRF83" s="12"/>
      <c r="FRG83" s="12"/>
      <c r="FRH83" s="12"/>
      <c r="FRI83" s="12"/>
      <c r="FRJ83" s="11"/>
      <c r="FRK83" s="12"/>
      <c r="FRL83" s="12"/>
      <c r="FRM83" s="12"/>
      <c r="FRN83" s="12"/>
      <c r="FRO83" s="11"/>
      <c r="FRP83" s="12"/>
      <c r="FRQ83" s="12"/>
      <c r="FRR83" s="12"/>
      <c r="FRS83" s="12"/>
      <c r="FRT83" s="11"/>
      <c r="FRU83" s="12"/>
      <c r="FRV83" s="12"/>
      <c r="FRW83" s="12"/>
      <c r="FRX83" s="12"/>
      <c r="FRY83" s="11"/>
      <c r="FRZ83" s="12"/>
      <c r="FSA83" s="12"/>
      <c r="FSB83" s="12"/>
      <c r="FSC83" s="12"/>
      <c r="FSD83" s="11"/>
      <c r="FSE83" s="12"/>
      <c r="FSF83" s="12"/>
      <c r="FSG83" s="12"/>
      <c r="FSH83" s="12"/>
      <c r="FSI83" s="11"/>
      <c r="FSJ83" s="12"/>
      <c r="FSK83" s="12"/>
      <c r="FSL83" s="12"/>
      <c r="FSM83" s="12"/>
      <c r="FSN83" s="11"/>
      <c r="FSO83" s="12"/>
      <c r="FSP83" s="12"/>
      <c r="FSQ83" s="12"/>
      <c r="FSR83" s="12"/>
      <c r="FSS83" s="11"/>
      <c r="FST83" s="12"/>
      <c r="FSU83" s="12"/>
      <c r="FSV83" s="12"/>
      <c r="FSW83" s="12"/>
      <c r="FSX83" s="11"/>
      <c r="FSY83" s="12"/>
      <c r="FSZ83" s="12"/>
      <c r="FTA83" s="12"/>
      <c r="FTB83" s="12"/>
      <c r="FTC83" s="11"/>
      <c r="FTD83" s="12"/>
      <c r="FTE83" s="12"/>
      <c r="FTF83" s="12"/>
      <c r="FTG83" s="12"/>
      <c r="FTH83" s="11"/>
      <c r="FTI83" s="12"/>
      <c r="FTJ83" s="12"/>
      <c r="FTK83" s="12"/>
      <c r="FTL83" s="12"/>
      <c r="FTM83" s="11"/>
      <c r="FTN83" s="12"/>
      <c r="FTO83" s="12"/>
      <c r="FTP83" s="12"/>
      <c r="FTQ83" s="12"/>
      <c r="FTR83" s="11"/>
      <c r="FTS83" s="12"/>
      <c r="FTT83" s="12"/>
      <c r="FTU83" s="12"/>
      <c r="FTV83" s="12"/>
      <c r="FTW83" s="11"/>
      <c r="FTX83" s="12"/>
      <c r="FTY83" s="12"/>
      <c r="FTZ83" s="12"/>
      <c r="FUA83" s="12"/>
      <c r="FUB83" s="11"/>
      <c r="FUC83" s="12"/>
      <c r="FUD83" s="12"/>
      <c r="FUE83" s="12"/>
      <c r="FUF83" s="12"/>
      <c r="FUG83" s="11"/>
      <c r="FUH83" s="12"/>
      <c r="FUI83" s="12"/>
      <c r="FUJ83" s="12"/>
      <c r="FUK83" s="12"/>
      <c r="FUL83" s="11"/>
      <c r="FUM83" s="12"/>
      <c r="FUN83" s="12"/>
      <c r="FUO83" s="12"/>
      <c r="FUP83" s="12"/>
      <c r="FUQ83" s="11"/>
      <c r="FUR83" s="12"/>
      <c r="FUS83" s="12"/>
      <c r="FUT83" s="12"/>
      <c r="FUU83" s="12"/>
      <c r="FUV83" s="11"/>
      <c r="FUW83" s="12"/>
      <c r="FUX83" s="12"/>
      <c r="FUY83" s="12"/>
      <c r="FUZ83" s="12"/>
      <c r="FVA83" s="11"/>
      <c r="FVB83" s="12"/>
      <c r="FVC83" s="12"/>
      <c r="FVD83" s="12"/>
      <c r="FVE83" s="12"/>
      <c r="FVF83" s="11"/>
      <c r="FVG83" s="12"/>
      <c r="FVH83" s="12"/>
      <c r="FVI83" s="12"/>
      <c r="FVJ83" s="12"/>
      <c r="FVK83" s="11"/>
      <c r="FVL83" s="12"/>
      <c r="FVM83" s="12"/>
      <c r="FVN83" s="12"/>
      <c r="FVO83" s="12"/>
      <c r="FVP83" s="11"/>
      <c r="FVQ83" s="12"/>
      <c r="FVR83" s="12"/>
      <c r="FVS83" s="12"/>
      <c r="FVT83" s="12"/>
      <c r="FVU83" s="11"/>
      <c r="FVV83" s="12"/>
      <c r="FVW83" s="12"/>
      <c r="FVX83" s="12"/>
      <c r="FVY83" s="12"/>
      <c r="FVZ83" s="11"/>
      <c r="FWA83" s="12"/>
      <c r="FWB83" s="12"/>
      <c r="FWC83" s="12"/>
      <c r="FWD83" s="12"/>
      <c r="FWE83" s="11"/>
      <c r="FWF83" s="12"/>
      <c r="FWG83" s="12"/>
      <c r="FWH83" s="12"/>
      <c r="FWI83" s="12"/>
      <c r="FWJ83" s="11"/>
      <c r="FWK83" s="12"/>
      <c r="FWL83" s="12"/>
      <c r="FWM83" s="12"/>
      <c r="FWN83" s="12"/>
      <c r="FWO83" s="11"/>
      <c r="FWP83" s="12"/>
      <c r="FWQ83" s="12"/>
      <c r="FWR83" s="12"/>
      <c r="FWS83" s="12"/>
      <c r="FWT83" s="11"/>
      <c r="FWU83" s="12"/>
      <c r="FWV83" s="12"/>
      <c r="FWW83" s="12"/>
      <c r="FWX83" s="12"/>
      <c r="FWY83" s="11"/>
      <c r="FWZ83" s="12"/>
      <c r="FXA83" s="12"/>
      <c r="FXB83" s="12"/>
      <c r="FXC83" s="12"/>
      <c r="FXD83" s="11"/>
      <c r="FXE83" s="12"/>
      <c r="FXF83" s="12"/>
      <c r="FXG83" s="12"/>
      <c r="FXH83" s="12"/>
      <c r="FXI83" s="11"/>
      <c r="FXJ83" s="12"/>
      <c r="FXK83" s="12"/>
      <c r="FXL83" s="12"/>
      <c r="FXM83" s="12"/>
      <c r="FXN83" s="11"/>
      <c r="FXO83" s="12"/>
      <c r="FXP83" s="12"/>
      <c r="FXQ83" s="12"/>
      <c r="FXR83" s="12"/>
      <c r="FXS83" s="11"/>
      <c r="FXT83" s="12"/>
      <c r="FXU83" s="12"/>
      <c r="FXV83" s="12"/>
      <c r="FXW83" s="12"/>
      <c r="FXX83" s="11"/>
      <c r="FXY83" s="12"/>
      <c r="FXZ83" s="12"/>
      <c r="FYA83" s="12"/>
      <c r="FYB83" s="12"/>
      <c r="FYC83" s="11"/>
      <c r="FYD83" s="12"/>
      <c r="FYE83" s="12"/>
      <c r="FYF83" s="12"/>
      <c r="FYG83" s="12"/>
      <c r="FYH83" s="11"/>
      <c r="FYI83" s="12"/>
      <c r="FYJ83" s="12"/>
      <c r="FYK83" s="12"/>
      <c r="FYL83" s="12"/>
      <c r="FYM83" s="11"/>
      <c r="FYN83" s="12"/>
      <c r="FYO83" s="12"/>
      <c r="FYP83" s="12"/>
      <c r="FYQ83" s="12"/>
      <c r="FYR83" s="11"/>
      <c r="FYS83" s="12"/>
      <c r="FYT83" s="12"/>
      <c r="FYU83" s="12"/>
      <c r="FYV83" s="12"/>
      <c r="FYW83" s="11"/>
      <c r="FYX83" s="12"/>
      <c r="FYY83" s="12"/>
      <c r="FYZ83" s="12"/>
      <c r="FZA83" s="12"/>
      <c r="FZB83" s="11"/>
      <c r="FZC83" s="12"/>
      <c r="FZD83" s="12"/>
      <c r="FZE83" s="12"/>
      <c r="FZF83" s="12"/>
      <c r="FZG83" s="11"/>
      <c r="FZH83" s="12"/>
      <c r="FZI83" s="12"/>
      <c r="FZJ83" s="12"/>
      <c r="FZK83" s="12"/>
      <c r="FZL83" s="11"/>
      <c r="FZM83" s="12"/>
      <c r="FZN83" s="12"/>
      <c r="FZO83" s="12"/>
      <c r="FZP83" s="12"/>
      <c r="FZQ83" s="11"/>
      <c r="FZR83" s="12"/>
      <c r="FZS83" s="12"/>
      <c r="FZT83" s="12"/>
      <c r="FZU83" s="12"/>
      <c r="FZV83" s="11"/>
      <c r="FZW83" s="12"/>
      <c r="FZX83" s="12"/>
      <c r="FZY83" s="12"/>
      <c r="FZZ83" s="12"/>
      <c r="GAA83" s="11"/>
      <c r="GAB83" s="12"/>
      <c r="GAC83" s="12"/>
      <c r="GAD83" s="12"/>
      <c r="GAE83" s="12"/>
      <c r="GAF83" s="11"/>
      <c r="GAG83" s="12"/>
      <c r="GAH83" s="12"/>
      <c r="GAI83" s="12"/>
      <c r="GAJ83" s="12"/>
      <c r="GAK83" s="11"/>
      <c r="GAL83" s="12"/>
      <c r="GAM83" s="12"/>
      <c r="GAN83" s="12"/>
      <c r="GAO83" s="12"/>
      <c r="GAP83" s="11"/>
      <c r="GAQ83" s="12"/>
      <c r="GAR83" s="12"/>
      <c r="GAS83" s="12"/>
      <c r="GAT83" s="12"/>
      <c r="GAU83" s="11"/>
      <c r="GAV83" s="12"/>
      <c r="GAW83" s="12"/>
      <c r="GAX83" s="12"/>
      <c r="GAY83" s="12"/>
      <c r="GAZ83" s="11"/>
      <c r="GBA83" s="12"/>
      <c r="GBB83" s="12"/>
      <c r="GBC83" s="12"/>
      <c r="GBD83" s="12"/>
      <c r="GBE83" s="11"/>
      <c r="GBF83" s="12"/>
      <c r="GBG83" s="12"/>
      <c r="GBH83" s="12"/>
      <c r="GBI83" s="12"/>
      <c r="GBJ83" s="11"/>
      <c r="GBK83" s="12"/>
      <c r="GBL83" s="12"/>
      <c r="GBM83" s="12"/>
      <c r="GBN83" s="12"/>
      <c r="GBO83" s="11"/>
      <c r="GBP83" s="12"/>
      <c r="GBQ83" s="12"/>
      <c r="GBR83" s="12"/>
      <c r="GBS83" s="12"/>
      <c r="GBT83" s="11"/>
      <c r="GBU83" s="12"/>
      <c r="GBV83" s="12"/>
      <c r="GBW83" s="12"/>
      <c r="GBX83" s="12"/>
      <c r="GBY83" s="11"/>
      <c r="GBZ83" s="12"/>
      <c r="GCA83" s="12"/>
      <c r="GCB83" s="12"/>
      <c r="GCC83" s="12"/>
      <c r="GCD83" s="11"/>
      <c r="GCE83" s="12"/>
      <c r="GCF83" s="12"/>
      <c r="GCG83" s="12"/>
      <c r="GCH83" s="12"/>
      <c r="GCI83" s="11"/>
      <c r="GCJ83" s="12"/>
      <c r="GCK83" s="12"/>
      <c r="GCL83" s="12"/>
      <c r="GCM83" s="12"/>
      <c r="GCN83" s="11"/>
      <c r="GCO83" s="12"/>
      <c r="GCP83" s="12"/>
      <c r="GCQ83" s="12"/>
      <c r="GCR83" s="12"/>
      <c r="GCS83" s="11"/>
      <c r="GCT83" s="12"/>
      <c r="GCU83" s="12"/>
      <c r="GCV83" s="12"/>
      <c r="GCW83" s="12"/>
      <c r="GCX83" s="11"/>
      <c r="GCY83" s="12"/>
      <c r="GCZ83" s="12"/>
      <c r="GDA83" s="12"/>
      <c r="GDB83" s="12"/>
      <c r="GDC83" s="11"/>
      <c r="GDD83" s="12"/>
      <c r="GDE83" s="12"/>
      <c r="GDF83" s="12"/>
      <c r="GDG83" s="12"/>
      <c r="GDH83" s="11"/>
      <c r="GDI83" s="12"/>
      <c r="GDJ83" s="12"/>
      <c r="GDK83" s="12"/>
      <c r="GDL83" s="12"/>
      <c r="GDM83" s="11"/>
      <c r="GDN83" s="12"/>
      <c r="GDO83" s="12"/>
      <c r="GDP83" s="12"/>
      <c r="GDQ83" s="12"/>
      <c r="GDR83" s="11"/>
      <c r="GDS83" s="12"/>
      <c r="GDT83" s="12"/>
      <c r="GDU83" s="12"/>
      <c r="GDV83" s="12"/>
      <c r="GDW83" s="11"/>
      <c r="GDX83" s="12"/>
      <c r="GDY83" s="12"/>
      <c r="GDZ83" s="12"/>
      <c r="GEA83" s="12"/>
      <c r="GEB83" s="11"/>
      <c r="GEC83" s="12"/>
      <c r="GED83" s="12"/>
      <c r="GEE83" s="12"/>
      <c r="GEF83" s="12"/>
      <c r="GEG83" s="11"/>
      <c r="GEH83" s="12"/>
      <c r="GEI83" s="12"/>
      <c r="GEJ83" s="12"/>
      <c r="GEK83" s="12"/>
      <c r="GEL83" s="11"/>
      <c r="GEM83" s="12"/>
      <c r="GEN83" s="12"/>
      <c r="GEO83" s="12"/>
      <c r="GEP83" s="12"/>
      <c r="GEQ83" s="11"/>
      <c r="GER83" s="12"/>
      <c r="GES83" s="12"/>
      <c r="GET83" s="12"/>
      <c r="GEU83" s="12"/>
      <c r="GEV83" s="11"/>
      <c r="GEW83" s="12"/>
      <c r="GEX83" s="12"/>
      <c r="GEY83" s="12"/>
      <c r="GEZ83" s="12"/>
      <c r="GFA83" s="11"/>
      <c r="GFB83" s="12"/>
      <c r="GFC83" s="12"/>
      <c r="GFD83" s="12"/>
      <c r="GFE83" s="12"/>
      <c r="GFF83" s="11"/>
      <c r="GFG83" s="12"/>
      <c r="GFH83" s="12"/>
      <c r="GFI83" s="12"/>
      <c r="GFJ83" s="12"/>
      <c r="GFK83" s="11"/>
      <c r="GFL83" s="12"/>
      <c r="GFM83" s="12"/>
      <c r="GFN83" s="12"/>
      <c r="GFO83" s="12"/>
      <c r="GFP83" s="11"/>
      <c r="GFQ83" s="12"/>
      <c r="GFR83" s="12"/>
      <c r="GFS83" s="12"/>
      <c r="GFT83" s="12"/>
      <c r="GFU83" s="11"/>
      <c r="GFV83" s="12"/>
      <c r="GFW83" s="12"/>
      <c r="GFX83" s="12"/>
      <c r="GFY83" s="12"/>
      <c r="GFZ83" s="11"/>
      <c r="GGA83" s="12"/>
      <c r="GGB83" s="12"/>
      <c r="GGC83" s="12"/>
      <c r="GGD83" s="12"/>
      <c r="GGE83" s="11"/>
      <c r="GGF83" s="12"/>
      <c r="GGG83" s="12"/>
      <c r="GGH83" s="12"/>
      <c r="GGI83" s="12"/>
      <c r="GGJ83" s="11"/>
      <c r="GGK83" s="12"/>
      <c r="GGL83" s="12"/>
      <c r="GGM83" s="12"/>
      <c r="GGN83" s="12"/>
      <c r="GGO83" s="11"/>
      <c r="GGP83" s="12"/>
      <c r="GGQ83" s="12"/>
      <c r="GGR83" s="12"/>
      <c r="GGS83" s="12"/>
      <c r="GGT83" s="11"/>
      <c r="GGU83" s="12"/>
      <c r="GGV83" s="12"/>
      <c r="GGW83" s="12"/>
      <c r="GGX83" s="12"/>
      <c r="GGY83" s="11"/>
      <c r="GGZ83" s="12"/>
      <c r="GHA83" s="12"/>
      <c r="GHB83" s="12"/>
      <c r="GHC83" s="12"/>
      <c r="GHD83" s="11"/>
      <c r="GHE83" s="12"/>
      <c r="GHF83" s="12"/>
      <c r="GHG83" s="12"/>
      <c r="GHH83" s="12"/>
      <c r="GHI83" s="11"/>
      <c r="GHJ83" s="12"/>
      <c r="GHK83" s="12"/>
      <c r="GHL83" s="12"/>
      <c r="GHM83" s="12"/>
      <c r="GHN83" s="11"/>
      <c r="GHO83" s="12"/>
      <c r="GHP83" s="12"/>
      <c r="GHQ83" s="12"/>
      <c r="GHR83" s="12"/>
      <c r="GHS83" s="11"/>
      <c r="GHT83" s="12"/>
      <c r="GHU83" s="12"/>
      <c r="GHV83" s="12"/>
      <c r="GHW83" s="12"/>
      <c r="GHX83" s="11"/>
      <c r="GHY83" s="12"/>
      <c r="GHZ83" s="12"/>
      <c r="GIA83" s="12"/>
      <c r="GIB83" s="12"/>
      <c r="GIC83" s="11"/>
      <c r="GID83" s="12"/>
      <c r="GIE83" s="12"/>
      <c r="GIF83" s="12"/>
      <c r="GIG83" s="12"/>
      <c r="GIH83" s="11"/>
      <c r="GII83" s="12"/>
      <c r="GIJ83" s="12"/>
      <c r="GIK83" s="12"/>
      <c r="GIL83" s="12"/>
      <c r="GIM83" s="11"/>
      <c r="GIN83" s="12"/>
      <c r="GIO83" s="12"/>
      <c r="GIP83" s="12"/>
      <c r="GIQ83" s="12"/>
      <c r="GIR83" s="11"/>
      <c r="GIS83" s="12"/>
      <c r="GIT83" s="12"/>
      <c r="GIU83" s="12"/>
      <c r="GIV83" s="12"/>
      <c r="GIW83" s="11"/>
      <c r="GIX83" s="12"/>
      <c r="GIY83" s="12"/>
      <c r="GIZ83" s="12"/>
      <c r="GJA83" s="12"/>
      <c r="GJB83" s="11"/>
      <c r="GJC83" s="12"/>
      <c r="GJD83" s="12"/>
      <c r="GJE83" s="12"/>
      <c r="GJF83" s="12"/>
      <c r="GJG83" s="11"/>
      <c r="GJH83" s="12"/>
      <c r="GJI83" s="12"/>
      <c r="GJJ83" s="12"/>
      <c r="GJK83" s="12"/>
      <c r="GJL83" s="11"/>
      <c r="GJM83" s="12"/>
      <c r="GJN83" s="12"/>
      <c r="GJO83" s="12"/>
      <c r="GJP83" s="12"/>
      <c r="GJQ83" s="11"/>
      <c r="GJR83" s="12"/>
      <c r="GJS83" s="12"/>
      <c r="GJT83" s="12"/>
      <c r="GJU83" s="12"/>
      <c r="GJV83" s="11"/>
      <c r="GJW83" s="12"/>
      <c r="GJX83" s="12"/>
      <c r="GJY83" s="12"/>
      <c r="GJZ83" s="12"/>
      <c r="GKA83" s="11"/>
      <c r="GKB83" s="12"/>
      <c r="GKC83" s="12"/>
      <c r="GKD83" s="12"/>
      <c r="GKE83" s="12"/>
      <c r="GKF83" s="11"/>
      <c r="GKG83" s="12"/>
      <c r="GKH83" s="12"/>
      <c r="GKI83" s="12"/>
      <c r="GKJ83" s="12"/>
      <c r="GKK83" s="11"/>
      <c r="GKL83" s="12"/>
      <c r="GKM83" s="12"/>
      <c r="GKN83" s="12"/>
      <c r="GKO83" s="12"/>
      <c r="GKP83" s="11"/>
      <c r="GKQ83" s="12"/>
      <c r="GKR83" s="12"/>
      <c r="GKS83" s="12"/>
      <c r="GKT83" s="12"/>
      <c r="GKU83" s="11"/>
      <c r="GKV83" s="12"/>
      <c r="GKW83" s="12"/>
      <c r="GKX83" s="12"/>
      <c r="GKY83" s="12"/>
      <c r="GKZ83" s="11"/>
      <c r="GLA83" s="12"/>
      <c r="GLB83" s="12"/>
      <c r="GLC83" s="12"/>
      <c r="GLD83" s="12"/>
      <c r="GLE83" s="11"/>
      <c r="GLF83" s="12"/>
      <c r="GLG83" s="12"/>
      <c r="GLH83" s="12"/>
      <c r="GLI83" s="12"/>
      <c r="GLJ83" s="11"/>
      <c r="GLK83" s="12"/>
      <c r="GLL83" s="12"/>
      <c r="GLM83" s="12"/>
      <c r="GLN83" s="12"/>
      <c r="GLO83" s="11"/>
      <c r="GLP83" s="12"/>
      <c r="GLQ83" s="12"/>
      <c r="GLR83" s="12"/>
      <c r="GLS83" s="12"/>
      <c r="GLT83" s="11"/>
      <c r="GLU83" s="12"/>
      <c r="GLV83" s="12"/>
      <c r="GLW83" s="12"/>
      <c r="GLX83" s="12"/>
      <c r="GLY83" s="11"/>
      <c r="GLZ83" s="12"/>
      <c r="GMA83" s="12"/>
      <c r="GMB83" s="12"/>
      <c r="GMC83" s="12"/>
      <c r="GMD83" s="11"/>
      <c r="GME83" s="12"/>
      <c r="GMF83" s="12"/>
      <c r="GMG83" s="12"/>
      <c r="GMH83" s="12"/>
      <c r="GMI83" s="11"/>
      <c r="GMJ83" s="12"/>
      <c r="GMK83" s="12"/>
      <c r="GML83" s="12"/>
      <c r="GMM83" s="12"/>
      <c r="GMN83" s="11"/>
      <c r="GMO83" s="12"/>
      <c r="GMP83" s="12"/>
      <c r="GMQ83" s="12"/>
      <c r="GMR83" s="12"/>
      <c r="GMS83" s="11"/>
      <c r="GMT83" s="12"/>
      <c r="GMU83" s="12"/>
      <c r="GMV83" s="12"/>
      <c r="GMW83" s="12"/>
      <c r="GMX83" s="11"/>
      <c r="GMY83" s="12"/>
      <c r="GMZ83" s="12"/>
      <c r="GNA83" s="12"/>
      <c r="GNB83" s="12"/>
      <c r="GNC83" s="11"/>
      <c r="GND83" s="12"/>
      <c r="GNE83" s="12"/>
      <c r="GNF83" s="12"/>
      <c r="GNG83" s="12"/>
      <c r="GNH83" s="11"/>
      <c r="GNI83" s="12"/>
      <c r="GNJ83" s="12"/>
      <c r="GNK83" s="12"/>
      <c r="GNL83" s="12"/>
      <c r="GNM83" s="11"/>
      <c r="GNN83" s="12"/>
      <c r="GNO83" s="12"/>
      <c r="GNP83" s="12"/>
      <c r="GNQ83" s="12"/>
      <c r="GNR83" s="11"/>
      <c r="GNS83" s="12"/>
      <c r="GNT83" s="12"/>
      <c r="GNU83" s="12"/>
      <c r="GNV83" s="12"/>
      <c r="GNW83" s="11"/>
      <c r="GNX83" s="12"/>
      <c r="GNY83" s="12"/>
      <c r="GNZ83" s="12"/>
      <c r="GOA83" s="12"/>
      <c r="GOB83" s="11"/>
      <c r="GOC83" s="12"/>
      <c r="GOD83" s="12"/>
      <c r="GOE83" s="12"/>
      <c r="GOF83" s="12"/>
      <c r="GOG83" s="11"/>
      <c r="GOH83" s="12"/>
      <c r="GOI83" s="12"/>
      <c r="GOJ83" s="12"/>
      <c r="GOK83" s="12"/>
      <c r="GOL83" s="11"/>
      <c r="GOM83" s="12"/>
      <c r="GON83" s="12"/>
      <c r="GOO83" s="12"/>
      <c r="GOP83" s="12"/>
      <c r="GOQ83" s="11"/>
      <c r="GOR83" s="12"/>
      <c r="GOS83" s="12"/>
      <c r="GOT83" s="12"/>
      <c r="GOU83" s="12"/>
      <c r="GOV83" s="11"/>
      <c r="GOW83" s="12"/>
      <c r="GOX83" s="12"/>
      <c r="GOY83" s="12"/>
      <c r="GOZ83" s="12"/>
      <c r="GPA83" s="11"/>
      <c r="GPB83" s="12"/>
      <c r="GPC83" s="12"/>
      <c r="GPD83" s="12"/>
      <c r="GPE83" s="12"/>
      <c r="GPF83" s="11"/>
      <c r="GPG83" s="12"/>
      <c r="GPH83" s="12"/>
      <c r="GPI83" s="12"/>
      <c r="GPJ83" s="12"/>
      <c r="GPK83" s="11"/>
      <c r="GPL83" s="12"/>
      <c r="GPM83" s="12"/>
      <c r="GPN83" s="12"/>
      <c r="GPO83" s="12"/>
      <c r="GPP83" s="11"/>
      <c r="GPQ83" s="12"/>
      <c r="GPR83" s="12"/>
      <c r="GPS83" s="12"/>
      <c r="GPT83" s="12"/>
      <c r="GPU83" s="11"/>
      <c r="GPV83" s="12"/>
      <c r="GPW83" s="12"/>
      <c r="GPX83" s="12"/>
      <c r="GPY83" s="12"/>
      <c r="GPZ83" s="11"/>
      <c r="GQA83" s="12"/>
      <c r="GQB83" s="12"/>
      <c r="GQC83" s="12"/>
      <c r="GQD83" s="12"/>
      <c r="GQE83" s="11"/>
      <c r="GQF83" s="12"/>
      <c r="GQG83" s="12"/>
      <c r="GQH83" s="12"/>
      <c r="GQI83" s="12"/>
      <c r="GQJ83" s="11"/>
      <c r="GQK83" s="12"/>
      <c r="GQL83" s="12"/>
      <c r="GQM83" s="12"/>
      <c r="GQN83" s="12"/>
      <c r="GQO83" s="11"/>
      <c r="GQP83" s="12"/>
      <c r="GQQ83" s="12"/>
      <c r="GQR83" s="12"/>
      <c r="GQS83" s="12"/>
      <c r="GQT83" s="11"/>
      <c r="GQU83" s="12"/>
      <c r="GQV83" s="12"/>
      <c r="GQW83" s="12"/>
      <c r="GQX83" s="12"/>
      <c r="GQY83" s="11"/>
      <c r="GQZ83" s="12"/>
      <c r="GRA83" s="12"/>
      <c r="GRB83" s="12"/>
      <c r="GRC83" s="12"/>
      <c r="GRD83" s="11"/>
      <c r="GRE83" s="12"/>
      <c r="GRF83" s="12"/>
      <c r="GRG83" s="12"/>
      <c r="GRH83" s="12"/>
      <c r="GRI83" s="11"/>
      <c r="GRJ83" s="12"/>
      <c r="GRK83" s="12"/>
      <c r="GRL83" s="12"/>
      <c r="GRM83" s="12"/>
      <c r="GRN83" s="11"/>
      <c r="GRO83" s="12"/>
      <c r="GRP83" s="12"/>
      <c r="GRQ83" s="12"/>
      <c r="GRR83" s="12"/>
      <c r="GRS83" s="11"/>
      <c r="GRT83" s="12"/>
      <c r="GRU83" s="12"/>
      <c r="GRV83" s="12"/>
      <c r="GRW83" s="12"/>
      <c r="GRX83" s="11"/>
      <c r="GRY83" s="12"/>
      <c r="GRZ83" s="12"/>
      <c r="GSA83" s="12"/>
      <c r="GSB83" s="12"/>
      <c r="GSC83" s="11"/>
      <c r="GSD83" s="12"/>
      <c r="GSE83" s="12"/>
      <c r="GSF83" s="12"/>
      <c r="GSG83" s="12"/>
      <c r="GSH83" s="11"/>
      <c r="GSI83" s="12"/>
      <c r="GSJ83" s="12"/>
      <c r="GSK83" s="12"/>
      <c r="GSL83" s="12"/>
      <c r="GSM83" s="11"/>
      <c r="GSN83" s="12"/>
      <c r="GSO83" s="12"/>
      <c r="GSP83" s="12"/>
      <c r="GSQ83" s="12"/>
      <c r="GSR83" s="11"/>
      <c r="GSS83" s="12"/>
      <c r="GST83" s="12"/>
      <c r="GSU83" s="12"/>
      <c r="GSV83" s="12"/>
      <c r="GSW83" s="11"/>
      <c r="GSX83" s="12"/>
      <c r="GSY83" s="12"/>
      <c r="GSZ83" s="12"/>
      <c r="GTA83" s="12"/>
      <c r="GTB83" s="11"/>
      <c r="GTC83" s="12"/>
      <c r="GTD83" s="12"/>
      <c r="GTE83" s="12"/>
      <c r="GTF83" s="12"/>
      <c r="GTG83" s="11"/>
      <c r="GTH83" s="12"/>
      <c r="GTI83" s="12"/>
      <c r="GTJ83" s="12"/>
      <c r="GTK83" s="12"/>
      <c r="GTL83" s="11"/>
      <c r="GTM83" s="12"/>
      <c r="GTN83" s="12"/>
      <c r="GTO83" s="12"/>
      <c r="GTP83" s="12"/>
      <c r="GTQ83" s="11"/>
      <c r="GTR83" s="12"/>
      <c r="GTS83" s="12"/>
      <c r="GTT83" s="12"/>
      <c r="GTU83" s="12"/>
      <c r="GTV83" s="11"/>
      <c r="GTW83" s="12"/>
      <c r="GTX83" s="12"/>
      <c r="GTY83" s="12"/>
      <c r="GTZ83" s="12"/>
      <c r="GUA83" s="11"/>
      <c r="GUB83" s="12"/>
      <c r="GUC83" s="12"/>
      <c r="GUD83" s="12"/>
      <c r="GUE83" s="12"/>
      <c r="GUF83" s="11"/>
      <c r="GUG83" s="12"/>
      <c r="GUH83" s="12"/>
      <c r="GUI83" s="12"/>
      <c r="GUJ83" s="12"/>
      <c r="GUK83" s="11"/>
      <c r="GUL83" s="12"/>
      <c r="GUM83" s="12"/>
      <c r="GUN83" s="12"/>
      <c r="GUO83" s="12"/>
      <c r="GUP83" s="11"/>
      <c r="GUQ83" s="12"/>
      <c r="GUR83" s="12"/>
      <c r="GUS83" s="12"/>
      <c r="GUT83" s="12"/>
      <c r="GUU83" s="11"/>
      <c r="GUV83" s="12"/>
      <c r="GUW83" s="12"/>
      <c r="GUX83" s="12"/>
      <c r="GUY83" s="12"/>
      <c r="GUZ83" s="11"/>
      <c r="GVA83" s="12"/>
      <c r="GVB83" s="12"/>
      <c r="GVC83" s="12"/>
      <c r="GVD83" s="12"/>
      <c r="GVE83" s="11"/>
      <c r="GVF83" s="12"/>
      <c r="GVG83" s="12"/>
      <c r="GVH83" s="12"/>
      <c r="GVI83" s="12"/>
      <c r="GVJ83" s="11"/>
      <c r="GVK83" s="12"/>
      <c r="GVL83" s="12"/>
      <c r="GVM83" s="12"/>
      <c r="GVN83" s="12"/>
      <c r="GVO83" s="11"/>
      <c r="GVP83" s="12"/>
      <c r="GVQ83" s="12"/>
      <c r="GVR83" s="12"/>
      <c r="GVS83" s="12"/>
      <c r="GVT83" s="11"/>
      <c r="GVU83" s="12"/>
      <c r="GVV83" s="12"/>
      <c r="GVW83" s="12"/>
      <c r="GVX83" s="12"/>
      <c r="GVY83" s="11"/>
      <c r="GVZ83" s="12"/>
      <c r="GWA83" s="12"/>
      <c r="GWB83" s="12"/>
      <c r="GWC83" s="12"/>
      <c r="GWD83" s="11"/>
      <c r="GWE83" s="12"/>
      <c r="GWF83" s="12"/>
      <c r="GWG83" s="12"/>
      <c r="GWH83" s="12"/>
      <c r="GWI83" s="11"/>
      <c r="GWJ83" s="12"/>
      <c r="GWK83" s="12"/>
      <c r="GWL83" s="12"/>
      <c r="GWM83" s="12"/>
      <c r="GWN83" s="11"/>
      <c r="GWO83" s="12"/>
      <c r="GWP83" s="12"/>
      <c r="GWQ83" s="12"/>
      <c r="GWR83" s="12"/>
      <c r="GWS83" s="11"/>
      <c r="GWT83" s="12"/>
      <c r="GWU83" s="12"/>
      <c r="GWV83" s="12"/>
      <c r="GWW83" s="12"/>
      <c r="GWX83" s="11"/>
      <c r="GWY83" s="12"/>
      <c r="GWZ83" s="12"/>
      <c r="GXA83" s="12"/>
      <c r="GXB83" s="12"/>
      <c r="GXC83" s="11"/>
      <c r="GXD83" s="12"/>
      <c r="GXE83" s="12"/>
      <c r="GXF83" s="12"/>
      <c r="GXG83" s="12"/>
      <c r="GXH83" s="11"/>
      <c r="GXI83" s="12"/>
      <c r="GXJ83" s="12"/>
      <c r="GXK83" s="12"/>
      <c r="GXL83" s="12"/>
      <c r="GXM83" s="11"/>
      <c r="GXN83" s="12"/>
      <c r="GXO83" s="12"/>
      <c r="GXP83" s="12"/>
      <c r="GXQ83" s="12"/>
      <c r="GXR83" s="11"/>
      <c r="GXS83" s="12"/>
      <c r="GXT83" s="12"/>
      <c r="GXU83" s="12"/>
      <c r="GXV83" s="12"/>
      <c r="GXW83" s="11"/>
      <c r="GXX83" s="12"/>
      <c r="GXY83" s="12"/>
      <c r="GXZ83" s="12"/>
      <c r="GYA83" s="12"/>
      <c r="GYB83" s="11"/>
      <c r="GYC83" s="12"/>
      <c r="GYD83" s="12"/>
      <c r="GYE83" s="12"/>
      <c r="GYF83" s="12"/>
      <c r="GYG83" s="11"/>
      <c r="GYH83" s="12"/>
      <c r="GYI83" s="12"/>
      <c r="GYJ83" s="12"/>
      <c r="GYK83" s="12"/>
      <c r="GYL83" s="11"/>
      <c r="GYM83" s="12"/>
      <c r="GYN83" s="12"/>
      <c r="GYO83" s="12"/>
      <c r="GYP83" s="12"/>
      <c r="GYQ83" s="11"/>
      <c r="GYR83" s="12"/>
      <c r="GYS83" s="12"/>
      <c r="GYT83" s="12"/>
      <c r="GYU83" s="12"/>
      <c r="GYV83" s="11"/>
      <c r="GYW83" s="12"/>
      <c r="GYX83" s="12"/>
      <c r="GYY83" s="12"/>
      <c r="GYZ83" s="12"/>
      <c r="GZA83" s="11"/>
      <c r="GZB83" s="12"/>
      <c r="GZC83" s="12"/>
      <c r="GZD83" s="12"/>
      <c r="GZE83" s="12"/>
      <c r="GZF83" s="11"/>
      <c r="GZG83" s="12"/>
      <c r="GZH83" s="12"/>
      <c r="GZI83" s="12"/>
      <c r="GZJ83" s="12"/>
      <c r="GZK83" s="11"/>
      <c r="GZL83" s="12"/>
      <c r="GZM83" s="12"/>
      <c r="GZN83" s="12"/>
      <c r="GZO83" s="12"/>
      <c r="GZP83" s="11"/>
      <c r="GZQ83" s="12"/>
      <c r="GZR83" s="12"/>
      <c r="GZS83" s="12"/>
      <c r="GZT83" s="12"/>
      <c r="GZU83" s="11"/>
      <c r="GZV83" s="12"/>
      <c r="GZW83" s="12"/>
      <c r="GZX83" s="12"/>
      <c r="GZY83" s="12"/>
      <c r="GZZ83" s="11"/>
      <c r="HAA83" s="12"/>
      <c r="HAB83" s="12"/>
      <c r="HAC83" s="12"/>
      <c r="HAD83" s="12"/>
      <c r="HAE83" s="11"/>
      <c r="HAF83" s="12"/>
      <c r="HAG83" s="12"/>
      <c r="HAH83" s="12"/>
      <c r="HAI83" s="12"/>
      <c r="HAJ83" s="11"/>
      <c r="HAK83" s="12"/>
      <c r="HAL83" s="12"/>
      <c r="HAM83" s="12"/>
      <c r="HAN83" s="12"/>
      <c r="HAO83" s="11"/>
      <c r="HAP83" s="12"/>
      <c r="HAQ83" s="12"/>
      <c r="HAR83" s="12"/>
      <c r="HAS83" s="12"/>
      <c r="HAT83" s="11"/>
      <c r="HAU83" s="12"/>
      <c r="HAV83" s="12"/>
      <c r="HAW83" s="12"/>
      <c r="HAX83" s="12"/>
      <c r="HAY83" s="11"/>
      <c r="HAZ83" s="12"/>
      <c r="HBA83" s="12"/>
      <c r="HBB83" s="12"/>
      <c r="HBC83" s="12"/>
      <c r="HBD83" s="11"/>
      <c r="HBE83" s="12"/>
      <c r="HBF83" s="12"/>
      <c r="HBG83" s="12"/>
      <c r="HBH83" s="12"/>
      <c r="HBI83" s="11"/>
      <c r="HBJ83" s="12"/>
      <c r="HBK83" s="12"/>
      <c r="HBL83" s="12"/>
      <c r="HBM83" s="12"/>
      <c r="HBN83" s="11"/>
      <c r="HBO83" s="12"/>
      <c r="HBP83" s="12"/>
      <c r="HBQ83" s="12"/>
      <c r="HBR83" s="12"/>
      <c r="HBS83" s="11"/>
      <c r="HBT83" s="12"/>
      <c r="HBU83" s="12"/>
      <c r="HBV83" s="12"/>
      <c r="HBW83" s="12"/>
      <c r="HBX83" s="11"/>
      <c r="HBY83" s="12"/>
      <c r="HBZ83" s="12"/>
      <c r="HCA83" s="12"/>
      <c r="HCB83" s="12"/>
      <c r="HCC83" s="11"/>
      <c r="HCD83" s="12"/>
      <c r="HCE83" s="12"/>
      <c r="HCF83" s="12"/>
      <c r="HCG83" s="12"/>
      <c r="HCH83" s="11"/>
      <c r="HCI83" s="12"/>
      <c r="HCJ83" s="12"/>
      <c r="HCK83" s="12"/>
      <c r="HCL83" s="12"/>
      <c r="HCM83" s="11"/>
      <c r="HCN83" s="12"/>
      <c r="HCO83" s="12"/>
      <c r="HCP83" s="12"/>
      <c r="HCQ83" s="12"/>
      <c r="HCR83" s="11"/>
      <c r="HCS83" s="12"/>
      <c r="HCT83" s="12"/>
      <c r="HCU83" s="12"/>
      <c r="HCV83" s="12"/>
      <c r="HCW83" s="11"/>
      <c r="HCX83" s="12"/>
      <c r="HCY83" s="12"/>
      <c r="HCZ83" s="12"/>
      <c r="HDA83" s="12"/>
      <c r="HDB83" s="11"/>
      <c r="HDC83" s="12"/>
      <c r="HDD83" s="12"/>
      <c r="HDE83" s="12"/>
      <c r="HDF83" s="12"/>
      <c r="HDG83" s="11"/>
      <c r="HDH83" s="12"/>
      <c r="HDI83" s="12"/>
      <c r="HDJ83" s="12"/>
      <c r="HDK83" s="12"/>
      <c r="HDL83" s="11"/>
      <c r="HDM83" s="12"/>
      <c r="HDN83" s="12"/>
      <c r="HDO83" s="12"/>
      <c r="HDP83" s="12"/>
      <c r="HDQ83" s="11"/>
      <c r="HDR83" s="12"/>
      <c r="HDS83" s="12"/>
      <c r="HDT83" s="12"/>
      <c r="HDU83" s="12"/>
      <c r="HDV83" s="11"/>
      <c r="HDW83" s="12"/>
      <c r="HDX83" s="12"/>
      <c r="HDY83" s="12"/>
      <c r="HDZ83" s="12"/>
      <c r="HEA83" s="11"/>
      <c r="HEB83" s="12"/>
      <c r="HEC83" s="12"/>
      <c r="HED83" s="12"/>
      <c r="HEE83" s="12"/>
      <c r="HEF83" s="11"/>
      <c r="HEG83" s="12"/>
      <c r="HEH83" s="12"/>
      <c r="HEI83" s="12"/>
      <c r="HEJ83" s="12"/>
      <c r="HEK83" s="11"/>
      <c r="HEL83" s="12"/>
      <c r="HEM83" s="12"/>
      <c r="HEN83" s="12"/>
      <c r="HEO83" s="12"/>
      <c r="HEP83" s="11"/>
      <c r="HEQ83" s="12"/>
      <c r="HER83" s="12"/>
      <c r="HES83" s="12"/>
      <c r="HET83" s="12"/>
      <c r="HEU83" s="11"/>
      <c r="HEV83" s="12"/>
      <c r="HEW83" s="12"/>
      <c r="HEX83" s="12"/>
      <c r="HEY83" s="12"/>
      <c r="HEZ83" s="11"/>
      <c r="HFA83" s="12"/>
      <c r="HFB83" s="12"/>
      <c r="HFC83" s="12"/>
      <c r="HFD83" s="12"/>
      <c r="HFE83" s="11"/>
      <c r="HFF83" s="12"/>
      <c r="HFG83" s="12"/>
      <c r="HFH83" s="12"/>
      <c r="HFI83" s="12"/>
      <c r="HFJ83" s="11"/>
      <c r="HFK83" s="12"/>
      <c r="HFL83" s="12"/>
      <c r="HFM83" s="12"/>
      <c r="HFN83" s="12"/>
      <c r="HFO83" s="11"/>
      <c r="HFP83" s="12"/>
      <c r="HFQ83" s="12"/>
      <c r="HFR83" s="12"/>
      <c r="HFS83" s="12"/>
      <c r="HFT83" s="11"/>
      <c r="HFU83" s="12"/>
      <c r="HFV83" s="12"/>
      <c r="HFW83" s="12"/>
      <c r="HFX83" s="12"/>
      <c r="HFY83" s="11"/>
      <c r="HFZ83" s="12"/>
      <c r="HGA83" s="12"/>
      <c r="HGB83" s="12"/>
      <c r="HGC83" s="12"/>
      <c r="HGD83" s="11"/>
      <c r="HGE83" s="12"/>
      <c r="HGF83" s="12"/>
      <c r="HGG83" s="12"/>
      <c r="HGH83" s="12"/>
      <c r="HGI83" s="11"/>
      <c r="HGJ83" s="12"/>
      <c r="HGK83" s="12"/>
      <c r="HGL83" s="12"/>
      <c r="HGM83" s="12"/>
      <c r="HGN83" s="11"/>
      <c r="HGO83" s="12"/>
      <c r="HGP83" s="12"/>
      <c r="HGQ83" s="12"/>
      <c r="HGR83" s="12"/>
      <c r="HGS83" s="11"/>
      <c r="HGT83" s="12"/>
      <c r="HGU83" s="12"/>
      <c r="HGV83" s="12"/>
      <c r="HGW83" s="12"/>
      <c r="HGX83" s="11"/>
      <c r="HGY83" s="12"/>
      <c r="HGZ83" s="12"/>
      <c r="HHA83" s="12"/>
      <c r="HHB83" s="12"/>
      <c r="HHC83" s="11"/>
      <c r="HHD83" s="12"/>
      <c r="HHE83" s="12"/>
      <c r="HHF83" s="12"/>
      <c r="HHG83" s="12"/>
      <c r="HHH83" s="11"/>
      <c r="HHI83" s="12"/>
      <c r="HHJ83" s="12"/>
      <c r="HHK83" s="12"/>
      <c r="HHL83" s="12"/>
      <c r="HHM83" s="11"/>
      <c r="HHN83" s="12"/>
      <c r="HHO83" s="12"/>
      <c r="HHP83" s="12"/>
      <c r="HHQ83" s="12"/>
      <c r="HHR83" s="11"/>
      <c r="HHS83" s="12"/>
      <c r="HHT83" s="12"/>
      <c r="HHU83" s="12"/>
      <c r="HHV83" s="12"/>
      <c r="HHW83" s="11"/>
      <c r="HHX83" s="12"/>
      <c r="HHY83" s="12"/>
      <c r="HHZ83" s="12"/>
      <c r="HIA83" s="12"/>
      <c r="HIB83" s="11"/>
      <c r="HIC83" s="12"/>
      <c r="HID83" s="12"/>
      <c r="HIE83" s="12"/>
      <c r="HIF83" s="12"/>
      <c r="HIG83" s="11"/>
      <c r="HIH83" s="12"/>
      <c r="HII83" s="12"/>
      <c r="HIJ83" s="12"/>
      <c r="HIK83" s="12"/>
      <c r="HIL83" s="11"/>
      <c r="HIM83" s="12"/>
      <c r="HIN83" s="12"/>
      <c r="HIO83" s="12"/>
      <c r="HIP83" s="12"/>
      <c r="HIQ83" s="11"/>
      <c r="HIR83" s="12"/>
      <c r="HIS83" s="12"/>
      <c r="HIT83" s="12"/>
      <c r="HIU83" s="12"/>
      <c r="HIV83" s="11"/>
      <c r="HIW83" s="12"/>
      <c r="HIX83" s="12"/>
      <c r="HIY83" s="12"/>
      <c r="HIZ83" s="12"/>
      <c r="HJA83" s="11"/>
      <c r="HJB83" s="12"/>
      <c r="HJC83" s="12"/>
      <c r="HJD83" s="12"/>
      <c r="HJE83" s="12"/>
      <c r="HJF83" s="11"/>
      <c r="HJG83" s="12"/>
      <c r="HJH83" s="12"/>
      <c r="HJI83" s="12"/>
      <c r="HJJ83" s="12"/>
      <c r="HJK83" s="11"/>
      <c r="HJL83" s="12"/>
      <c r="HJM83" s="12"/>
      <c r="HJN83" s="12"/>
      <c r="HJO83" s="12"/>
      <c r="HJP83" s="11"/>
      <c r="HJQ83" s="12"/>
      <c r="HJR83" s="12"/>
      <c r="HJS83" s="12"/>
      <c r="HJT83" s="12"/>
      <c r="HJU83" s="11"/>
      <c r="HJV83" s="12"/>
      <c r="HJW83" s="12"/>
      <c r="HJX83" s="12"/>
      <c r="HJY83" s="12"/>
      <c r="HJZ83" s="11"/>
      <c r="HKA83" s="12"/>
      <c r="HKB83" s="12"/>
      <c r="HKC83" s="12"/>
      <c r="HKD83" s="12"/>
      <c r="HKE83" s="11"/>
      <c r="HKF83" s="12"/>
      <c r="HKG83" s="12"/>
      <c r="HKH83" s="12"/>
      <c r="HKI83" s="12"/>
      <c r="HKJ83" s="11"/>
      <c r="HKK83" s="12"/>
      <c r="HKL83" s="12"/>
      <c r="HKM83" s="12"/>
      <c r="HKN83" s="12"/>
      <c r="HKO83" s="11"/>
      <c r="HKP83" s="12"/>
      <c r="HKQ83" s="12"/>
      <c r="HKR83" s="12"/>
      <c r="HKS83" s="12"/>
      <c r="HKT83" s="11"/>
      <c r="HKU83" s="12"/>
      <c r="HKV83" s="12"/>
      <c r="HKW83" s="12"/>
      <c r="HKX83" s="12"/>
      <c r="HKY83" s="11"/>
      <c r="HKZ83" s="12"/>
      <c r="HLA83" s="12"/>
      <c r="HLB83" s="12"/>
      <c r="HLC83" s="12"/>
      <c r="HLD83" s="11"/>
      <c r="HLE83" s="12"/>
      <c r="HLF83" s="12"/>
      <c r="HLG83" s="12"/>
      <c r="HLH83" s="12"/>
      <c r="HLI83" s="11"/>
      <c r="HLJ83" s="12"/>
      <c r="HLK83" s="12"/>
      <c r="HLL83" s="12"/>
      <c r="HLM83" s="12"/>
      <c r="HLN83" s="11"/>
      <c r="HLO83" s="12"/>
      <c r="HLP83" s="12"/>
      <c r="HLQ83" s="12"/>
      <c r="HLR83" s="12"/>
      <c r="HLS83" s="11"/>
      <c r="HLT83" s="12"/>
      <c r="HLU83" s="12"/>
      <c r="HLV83" s="12"/>
      <c r="HLW83" s="12"/>
      <c r="HLX83" s="11"/>
      <c r="HLY83" s="12"/>
      <c r="HLZ83" s="12"/>
      <c r="HMA83" s="12"/>
      <c r="HMB83" s="12"/>
      <c r="HMC83" s="11"/>
      <c r="HMD83" s="12"/>
      <c r="HME83" s="12"/>
      <c r="HMF83" s="12"/>
      <c r="HMG83" s="12"/>
      <c r="HMH83" s="11"/>
      <c r="HMI83" s="12"/>
      <c r="HMJ83" s="12"/>
      <c r="HMK83" s="12"/>
      <c r="HML83" s="12"/>
      <c r="HMM83" s="11"/>
      <c r="HMN83" s="12"/>
      <c r="HMO83" s="12"/>
      <c r="HMP83" s="12"/>
      <c r="HMQ83" s="12"/>
      <c r="HMR83" s="11"/>
      <c r="HMS83" s="12"/>
      <c r="HMT83" s="12"/>
      <c r="HMU83" s="12"/>
      <c r="HMV83" s="12"/>
      <c r="HMW83" s="11"/>
      <c r="HMX83" s="12"/>
      <c r="HMY83" s="12"/>
      <c r="HMZ83" s="12"/>
      <c r="HNA83" s="12"/>
      <c r="HNB83" s="11"/>
      <c r="HNC83" s="12"/>
      <c r="HND83" s="12"/>
      <c r="HNE83" s="12"/>
      <c r="HNF83" s="12"/>
      <c r="HNG83" s="11"/>
      <c r="HNH83" s="12"/>
      <c r="HNI83" s="12"/>
      <c r="HNJ83" s="12"/>
      <c r="HNK83" s="12"/>
      <c r="HNL83" s="11"/>
      <c r="HNM83" s="12"/>
      <c r="HNN83" s="12"/>
      <c r="HNO83" s="12"/>
      <c r="HNP83" s="12"/>
      <c r="HNQ83" s="11"/>
      <c r="HNR83" s="12"/>
      <c r="HNS83" s="12"/>
      <c r="HNT83" s="12"/>
      <c r="HNU83" s="12"/>
      <c r="HNV83" s="11"/>
      <c r="HNW83" s="12"/>
      <c r="HNX83" s="12"/>
      <c r="HNY83" s="12"/>
      <c r="HNZ83" s="12"/>
      <c r="HOA83" s="11"/>
      <c r="HOB83" s="12"/>
      <c r="HOC83" s="12"/>
      <c r="HOD83" s="12"/>
      <c r="HOE83" s="12"/>
      <c r="HOF83" s="11"/>
      <c r="HOG83" s="12"/>
      <c r="HOH83" s="12"/>
      <c r="HOI83" s="12"/>
      <c r="HOJ83" s="12"/>
      <c r="HOK83" s="11"/>
      <c r="HOL83" s="12"/>
      <c r="HOM83" s="12"/>
      <c r="HON83" s="12"/>
      <c r="HOO83" s="12"/>
      <c r="HOP83" s="11"/>
      <c r="HOQ83" s="12"/>
      <c r="HOR83" s="12"/>
      <c r="HOS83" s="12"/>
      <c r="HOT83" s="12"/>
      <c r="HOU83" s="11"/>
      <c r="HOV83" s="12"/>
      <c r="HOW83" s="12"/>
      <c r="HOX83" s="12"/>
      <c r="HOY83" s="12"/>
      <c r="HOZ83" s="11"/>
      <c r="HPA83" s="12"/>
      <c r="HPB83" s="12"/>
      <c r="HPC83" s="12"/>
      <c r="HPD83" s="12"/>
      <c r="HPE83" s="11"/>
      <c r="HPF83" s="12"/>
      <c r="HPG83" s="12"/>
      <c r="HPH83" s="12"/>
      <c r="HPI83" s="12"/>
      <c r="HPJ83" s="11"/>
      <c r="HPK83" s="12"/>
      <c r="HPL83" s="12"/>
      <c r="HPM83" s="12"/>
      <c r="HPN83" s="12"/>
      <c r="HPO83" s="11"/>
      <c r="HPP83" s="12"/>
      <c r="HPQ83" s="12"/>
      <c r="HPR83" s="12"/>
      <c r="HPS83" s="12"/>
      <c r="HPT83" s="11"/>
      <c r="HPU83" s="12"/>
      <c r="HPV83" s="12"/>
      <c r="HPW83" s="12"/>
      <c r="HPX83" s="12"/>
      <c r="HPY83" s="11"/>
      <c r="HPZ83" s="12"/>
      <c r="HQA83" s="12"/>
      <c r="HQB83" s="12"/>
      <c r="HQC83" s="12"/>
      <c r="HQD83" s="11"/>
      <c r="HQE83" s="12"/>
      <c r="HQF83" s="12"/>
      <c r="HQG83" s="12"/>
      <c r="HQH83" s="12"/>
      <c r="HQI83" s="11"/>
      <c r="HQJ83" s="12"/>
      <c r="HQK83" s="12"/>
      <c r="HQL83" s="12"/>
      <c r="HQM83" s="12"/>
      <c r="HQN83" s="11"/>
      <c r="HQO83" s="12"/>
      <c r="HQP83" s="12"/>
      <c r="HQQ83" s="12"/>
      <c r="HQR83" s="12"/>
      <c r="HQS83" s="11"/>
      <c r="HQT83" s="12"/>
      <c r="HQU83" s="12"/>
      <c r="HQV83" s="12"/>
      <c r="HQW83" s="12"/>
      <c r="HQX83" s="11"/>
      <c r="HQY83" s="12"/>
      <c r="HQZ83" s="12"/>
      <c r="HRA83" s="12"/>
      <c r="HRB83" s="12"/>
      <c r="HRC83" s="11"/>
      <c r="HRD83" s="12"/>
      <c r="HRE83" s="12"/>
      <c r="HRF83" s="12"/>
      <c r="HRG83" s="12"/>
      <c r="HRH83" s="11"/>
      <c r="HRI83" s="12"/>
      <c r="HRJ83" s="12"/>
      <c r="HRK83" s="12"/>
      <c r="HRL83" s="12"/>
      <c r="HRM83" s="11"/>
      <c r="HRN83" s="12"/>
      <c r="HRO83" s="12"/>
      <c r="HRP83" s="12"/>
      <c r="HRQ83" s="12"/>
      <c r="HRR83" s="11"/>
      <c r="HRS83" s="12"/>
      <c r="HRT83" s="12"/>
      <c r="HRU83" s="12"/>
      <c r="HRV83" s="12"/>
      <c r="HRW83" s="11"/>
      <c r="HRX83" s="12"/>
      <c r="HRY83" s="12"/>
      <c r="HRZ83" s="12"/>
      <c r="HSA83" s="12"/>
      <c r="HSB83" s="11"/>
      <c r="HSC83" s="12"/>
      <c r="HSD83" s="12"/>
      <c r="HSE83" s="12"/>
      <c r="HSF83" s="12"/>
      <c r="HSG83" s="11"/>
      <c r="HSH83" s="12"/>
      <c r="HSI83" s="12"/>
      <c r="HSJ83" s="12"/>
      <c r="HSK83" s="12"/>
      <c r="HSL83" s="11"/>
      <c r="HSM83" s="12"/>
      <c r="HSN83" s="12"/>
      <c r="HSO83" s="12"/>
      <c r="HSP83" s="12"/>
      <c r="HSQ83" s="11"/>
      <c r="HSR83" s="12"/>
      <c r="HSS83" s="12"/>
      <c r="HST83" s="12"/>
      <c r="HSU83" s="12"/>
      <c r="HSV83" s="11"/>
      <c r="HSW83" s="12"/>
      <c r="HSX83" s="12"/>
      <c r="HSY83" s="12"/>
      <c r="HSZ83" s="12"/>
      <c r="HTA83" s="11"/>
      <c r="HTB83" s="12"/>
      <c r="HTC83" s="12"/>
      <c r="HTD83" s="12"/>
      <c r="HTE83" s="12"/>
      <c r="HTF83" s="11"/>
      <c r="HTG83" s="12"/>
      <c r="HTH83" s="12"/>
      <c r="HTI83" s="12"/>
      <c r="HTJ83" s="12"/>
      <c r="HTK83" s="11"/>
      <c r="HTL83" s="12"/>
      <c r="HTM83" s="12"/>
      <c r="HTN83" s="12"/>
      <c r="HTO83" s="12"/>
      <c r="HTP83" s="11"/>
      <c r="HTQ83" s="12"/>
      <c r="HTR83" s="12"/>
      <c r="HTS83" s="12"/>
      <c r="HTT83" s="12"/>
      <c r="HTU83" s="11"/>
      <c r="HTV83" s="12"/>
      <c r="HTW83" s="12"/>
      <c r="HTX83" s="12"/>
      <c r="HTY83" s="12"/>
      <c r="HTZ83" s="11"/>
      <c r="HUA83" s="12"/>
      <c r="HUB83" s="12"/>
      <c r="HUC83" s="12"/>
      <c r="HUD83" s="12"/>
      <c r="HUE83" s="11"/>
      <c r="HUF83" s="12"/>
      <c r="HUG83" s="12"/>
      <c r="HUH83" s="12"/>
      <c r="HUI83" s="12"/>
      <c r="HUJ83" s="11"/>
      <c r="HUK83" s="12"/>
      <c r="HUL83" s="12"/>
      <c r="HUM83" s="12"/>
      <c r="HUN83" s="12"/>
      <c r="HUO83" s="11"/>
      <c r="HUP83" s="12"/>
      <c r="HUQ83" s="12"/>
      <c r="HUR83" s="12"/>
      <c r="HUS83" s="12"/>
      <c r="HUT83" s="11"/>
      <c r="HUU83" s="12"/>
      <c r="HUV83" s="12"/>
      <c r="HUW83" s="12"/>
      <c r="HUX83" s="12"/>
      <c r="HUY83" s="11"/>
      <c r="HUZ83" s="12"/>
      <c r="HVA83" s="12"/>
      <c r="HVB83" s="12"/>
      <c r="HVC83" s="12"/>
      <c r="HVD83" s="11"/>
      <c r="HVE83" s="12"/>
      <c r="HVF83" s="12"/>
      <c r="HVG83" s="12"/>
      <c r="HVH83" s="12"/>
      <c r="HVI83" s="11"/>
      <c r="HVJ83" s="12"/>
      <c r="HVK83" s="12"/>
      <c r="HVL83" s="12"/>
      <c r="HVM83" s="12"/>
      <c r="HVN83" s="11"/>
      <c r="HVO83" s="12"/>
      <c r="HVP83" s="12"/>
      <c r="HVQ83" s="12"/>
      <c r="HVR83" s="12"/>
      <c r="HVS83" s="11"/>
      <c r="HVT83" s="12"/>
      <c r="HVU83" s="12"/>
      <c r="HVV83" s="12"/>
      <c r="HVW83" s="12"/>
      <c r="HVX83" s="11"/>
      <c r="HVY83" s="12"/>
      <c r="HVZ83" s="12"/>
      <c r="HWA83" s="12"/>
      <c r="HWB83" s="12"/>
      <c r="HWC83" s="11"/>
      <c r="HWD83" s="12"/>
      <c r="HWE83" s="12"/>
      <c r="HWF83" s="12"/>
      <c r="HWG83" s="12"/>
      <c r="HWH83" s="11"/>
      <c r="HWI83" s="12"/>
      <c r="HWJ83" s="12"/>
      <c r="HWK83" s="12"/>
      <c r="HWL83" s="12"/>
      <c r="HWM83" s="11"/>
      <c r="HWN83" s="12"/>
      <c r="HWO83" s="12"/>
      <c r="HWP83" s="12"/>
      <c r="HWQ83" s="12"/>
      <c r="HWR83" s="11"/>
      <c r="HWS83" s="12"/>
      <c r="HWT83" s="12"/>
      <c r="HWU83" s="12"/>
      <c r="HWV83" s="12"/>
      <c r="HWW83" s="11"/>
      <c r="HWX83" s="12"/>
      <c r="HWY83" s="12"/>
      <c r="HWZ83" s="12"/>
      <c r="HXA83" s="12"/>
      <c r="HXB83" s="11"/>
      <c r="HXC83" s="12"/>
      <c r="HXD83" s="12"/>
      <c r="HXE83" s="12"/>
      <c r="HXF83" s="12"/>
      <c r="HXG83" s="11"/>
      <c r="HXH83" s="12"/>
      <c r="HXI83" s="12"/>
      <c r="HXJ83" s="12"/>
      <c r="HXK83" s="12"/>
      <c r="HXL83" s="11"/>
      <c r="HXM83" s="12"/>
      <c r="HXN83" s="12"/>
      <c r="HXO83" s="12"/>
      <c r="HXP83" s="12"/>
      <c r="HXQ83" s="11"/>
      <c r="HXR83" s="12"/>
      <c r="HXS83" s="12"/>
      <c r="HXT83" s="12"/>
      <c r="HXU83" s="12"/>
      <c r="HXV83" s="11"/>
      <c r="HXW83" s="12"/>
      <c r="HXX83" s="12"/>
      <c r="HXY83" s="12"/>
      <c r="HXZ83" s="12"/>
      <c r="HYA83" s="11"/>
      <c r="HYB83" s="12"/>
      <c r="HYC83" s="12"/>
      <c r="HYD83" s="12"/>
      <c r="HYE83" s="12"/>
      <c r="HYF83" s="11"/>
      <c r="HYG83" s="12"/>
      <c r="HYH83" s="12"/>
      <c r="HYI83" s="12"/>
      <c r="HYJ83" s="12"/>
      <c r="HYK83" s="11"/>
      <c r="HYL83" s="12"/>
      <c r="HYM83" s="12"/>
      <c r="HYN83" s="12"/>
      <c r="HYO83" s="12"/>
      <c r="HYP83" s="11"/>
      <c r="HYQ83" s="12"/>
      <c r="HYR83" s="12"/>
      <c r="HYS83" s="12"/>
      <c r="HYT83" s="12"/>
      <c r="HYU83" s="11"/>
      <c r="HYV83" s="12"/>
      <c r="HYW83" s="12"/>
      <c r="HYX83" s="12"/>
      <c r="HYY83" s="12"/>
      <c r="HYZ83" s="11"/>
      <c r="HZA83" s="12"/>
      <c r="HZB83" s="12"/>
      <c r="HZC83" s="12"/>
      <c r="HZD83" s="12"/>
      <c r="HZE83" s="11"/>
      <c r="HZF83" s="12"/>
      <c r="HZG83" s="12"/>
      <c r="HZH83" s="12"/>
      <c r="HZI83" s="12"/>
      <c r="HZJ83" s="11"/>
      <c r="HZK83" s="12"/>
      <c r="HZL83" s="12"/>
      <c r="HZM83" s="12"/>
      <c r="HZN83" s="12"/>
      <c r="HZO83" s="11"/>
      <c r="HZP83" s="12"/>
      <c r="HZQ83" s="12"/>
      <c r="HZR83" s="12"/>
      <c r="HZS83" s="12"/>
      <c r="HZT83" s="11"/>
      <c r="HZU83" s="12"/>
      <c r="HZV83" s="12"/>
      <c r="HZW83" s="12"/>
      <c r="HZX83" s="12"/>
      <c r="HZY83" s="11"/>
      <c r="HZZ83" s="12"/>
      <c r="IAA83" s="12"/>
      <c r="IAB83" s="12"/>
      <c r="IAC83" s="12"/>
      <c r="IAD83" s="11"/>
      <c r="IAE83" s="12"/>
      <c r="IAF83" s="12"/>
      <c r="IAG83" s="12"/>
      <c r="IAH83" s="12"/>
      <c r="IAI83" s="11"/>
      <c r="IAJ83" s="12"/>
      <c r="IAK83" s="12"/>
      <c r="IAL83" s="12"/>
      <c r="IAM83" s="12"/>
      <c r="IAN83" s="11"/>
      <c r="IAO83" s="12"/>
      <c r="IAP83" s="12"/>
      <c r="IAQ83" s="12"/>
      <c r="IAR83" s="12"/>
      <c r="IAS83" s="11"/>
      <c r="IAT83" s="12"/>
      <c r="IAU83" s="12"/>
      <c r="IAV83" s="12"/>
      <c r="IAW83" s="12"/>
      <c r="IAX83" s="11"/>
      <c r="IAY83" s="12"/>
      <c r="IAZ83" s="12"/>
      <c r="IBA83" s="12"/>
      <c r="IBB83" s="12"/>
      <c r="IBC83" s="11"/>
      <c r="IBD83" s="12"/>
      <c r="IBE83" s="12"/>
      <c r="IBF83" s="12"/>
      <c r="IBG83" s="12"/>
      <c r="IBH83" s="11"/>
      <c r="IBI83" s="12"/>
      <c r="IBJ83" s="12"/>
      <c r="IBK83" s="12"/>
      <c r="IBL83" s="12"/>
      <c r="IBM83" s="11"/>
      <c r="IBN83" s="12"/>
      <c r="IBO83" s="12"/>
      <c r="IBP83" s="12"/>
      <c r="IBQ83" s="12"/>
      <c r="IBR83" s="11"/>
      <c r="IBS83" s="12"/>
      <c r="IBT83" s="12"/>
      <c r="IBU83" s="12"/>
      <c r="IBV83" s="12"/>
      <c r="IBW83" s="11"/>
      <c r="IBX83" s="12"/>
      <c r="IBY83" s="12"/>
      <c r="IBZ83" s="12"/>
      <c r="ICA83" s="12"/>
      <c r="ICB83" s="11"/>
      <c r="ICC83" s="12"/>
      <c r="ICD83" s="12"/>
      <c r="ICE83" s="12"/>
      <c r="ICF83" s="12"/>
      <c r="ICG83" s="11"/>
      <c r="ICH83" s="12"/>
      <c r="ICI83" s="12"/>
      <c r="ICJ83" s="12"/>
      <c r="ICK83" s="12"/>
      <c r="ICL83" s="11"/>
      <c r="ICM83" s="12"/>
      <c r="ICN83" s="12"/>
      <c r="ICO83" s="12"/>
      <c r="ICP83" s="12"/>
      <c r="ICQ83" s="11"/>
      <c r="ICR83" s="12"/>
      <c r="ICS83" s="12"/>
      <c r="ICT83" s="12"/>
      <c r="ICU83" s="12"/>
      <c r="ICV83" s="11"/>
      <c r="ICW83" s="12"/>
      <c r="ICX83" s="12"/>
      <c r="ICY83" s="12"/>
      <c r="ICZ83" s="12"/>
      <c r="IDA83" s="11"/>
      <c r="IDB83" s="12"/>
      <c r="IDC83" s="12"/>
      <c r="IDD83" s="12"/>
      <c r="IDE83" s="12"/>
      <c r="IDF83" s="11"/>
      <c r="IDG83" s="12"/>
      <c r="IDH83" s="12"/>
      <c r="IDI83" s="12"/>
      <c r="IDJ83" s="12"/>
      <c r="IDK83" s="11"/>
      <c r="IDL83" s="12"/>
      <c r="IDM83" s="12"/>
      <c r="IDN83" s="12"/>
      <c r="IDO83" s="12"/>
      <c r="IDP83" s="11"/>
      <c r="IDQ83" s="12"/>
      <c r="IDR83" s="12"/>
      <c r="IDS83" s="12"/>
      <c r="IDT83" s="12"/>
      <c r="IDU83" s="11"/>
      <c r="IDV83" s="12"/>
      <c r="IDW83" s="12"/>
      <c r="IDX83" s="12"/>
      <c r="IDY83" s="12"/>
      <c r="IDZ83" s="11"/>
      <c r="IEA83" s="12"/>
      <c r="IEB83" s="12"/>
      <c r="IEC83" s="12"/>
      <c r="IED83" s="12"/>
      <c r="IEE83" s="11"/>
      <c r="IEF83" s="12"/>
      <c r="IEG83" s="12"/>
      <c r="IEH83" s="12"/>
      <c r="IEI83" s="12"/>
      <c r="IEJ83" s="11"/>
      <c r="IEK83" s="12"/>
      <c r="IEL83" s="12"/>
      <c r="IEM83" s="12"/>
      <c r="IEN83" s="12"/>
      <c r="IEO83" s="11"/>
      <c r="IEP83" s="12"/>
      <c r="IEQ83" s="12"/>
      <c r="IER83" s="12"/>
      <c r="IES83" s="12"/>
      <c r="IET83" s="11"/>
      <c r="IEU83" s="12"/>
      <c r="IEV83" s="12"/>
      <c r="IEW83" s="12"/>
      <c r="IEX83" s="12"/>
      <c r="IEY83" s="11"/>
      <c r="IEZ83" s="12"/>
      <c r="IFA83" s="12"/>
      <c r="IFB83" s="12"/>
      <c r="IFC83" s="12"/>
      <c r="IFD83" s="11"/>
      <c r="IFE83" s="12"/>
      <c r="IFF83" s="12"/>
      <c r="IFG83" s="12"/>
      <c r="IFH83" s="12"/>
      <c r="IFI83" s="11"/>
      <c r="IFJ83" s="12"/>
      <c r="IFK83" s="12"/>
      <c r="IFL83" s="12"/>
      <c r="IFM83" s="12"/>
      <c r="IFN83" s="11"/>
      <c r="IFO83" s="12"/>
      <c r="IFP83" s="12"/>
      <c r="IFQ83" s="12"/>
      <c r="IFR83" s="12"/>
      <c r="IFS83" s="11"/>
      <c r="IFT83" s="12"/>
      <c r="IFU83" s="12"/>
      <c r="IFV83" s="12"/>
      <c r="IFW83" s="12"/>
      <c r="IFX83" s="11"/>
      <c r="IFY83" s="12"/>
      <c r="IFZ83" s="12"/>
      <c r="IGA83" s="12"/>
      <c r="IGB83" s="12"/>
      <c r="IGC83" s="11"/>
      <c r="IGD83" s="12"/>
      <c r="IGE83" s="12"/>
      <c r="IGF83" s="12"/>
      <c r="IGG83" s="12"/>
      <c r="IGH83" s="11"/>
      <c r="IGI83" s="12"/>
      <c r="IGJ83" s="12"/>
      <c r="IGK83" s="12"/>
      <c r="IGL83" s="12"/>
      <c r="IGM83" s="11"/>
      <c r="IGN83" s="12"/>
      <c r="IGO83" s="12"/>
      <c r="IGP83" s="12"/>
      <c r="IGQ83" s="12"/>
      <c r="IGR83" s="11"/>
      <c r="IGS83" s="12"/>
      <c r="IGT83" s="12"/>
      <c r="IGU83" s="12"/>
      <c r="IGV83" s="12"/>
      <c r="IGW83" s="11"/>
      <c r="IGX83" s="12"/>
      <c r="IGY83" s="12"/>
      <c r="IGZ83" s="12"/>
      <c r="IHA83" s="12"/>
      <c r="IHB83" s="11"/>
      <c r="IHC83" s="12"/>
      <c r="IHD83" s="12"/>
      <c r="IHE83" s="12"/>
      <c r="IHF83" s="12"/>
      <c r="IHG83" s="11"/>
      <c r="IHH83" s="12"/>
      <c r="IHI83" s="12"/>
      <c r="IHJ83" s="12"/>
      <c r="IHK83" s="12"/>
      <c r="IHL83" s="11"/>
      <c r="IHM83" s="12"/>
      <c r="IHN83" s="12"/>
      <c r="IHO83" s="12"/>
      <c r="IHP83" s="12"/>
      <c r="IHQ83" s="11"/>
      <c r="IHR83" s="12"/>
      <c r="IHS83" s="12"/>
      <c r="IHT83" s="12"/>
      <c r="IHU83" s="12"/>
      <c r="IHV83" s="11"/>
      <c r="IHW83" s="12"/>
      <c r="IHX83" s="12"/>
      <c r="IHY83" s="12"/>
      <c r="IHZ83" s="12"/>
      <c r="IIA83" s="11"/>
      <c r="IIB83" s="12"/>
      <c r="IIC83" s="12"/>
      <c r="IID83" s="12"/>
      <c r="IIE83" s="12"/>
      <c r="IIF83" s="11"/>
      <c r="IIG83" s="12"/>
      <c r="IIH83" s="12"/>
      <c r="III83" s="12"/>
      <c r="IIJ83" s="12"/>
      <c r="IIK83" s="11"/>
      <c r="IIL83" s="12"/>
      <c r="IIM83" s="12"/>
      <c r="IIN83" s="12"/>
      <c r="IIO83" s="12"/>
      <c r="IIP83" s="11"/>
      <c r="IIQ83" s="12"/>
      <c r="IIR83" s="12"/>
      <c r="IIS83" s="12"/>
      <c r="IIT83" s="12"/>
      <c r="IIU83" s="11"/>
      <c r="IIV83" s="12"/>
      <c r="IIW83" s="12"/>
      <c r="IIX83" s="12"/>
      <c r="IIY83" s="12"/>
      <c r="IIZ83" s="11"/>
      <c r="IJA83" s="12"/>
      <c r="IJB83" s="12"/>
      <c r="IJC83" s="12"/>
      <c r="IJD83" s="12"/>
      <c r="IJE83" s="11"/>
      <c r="IJF83" s="12"/>
      <c r="IJG83" s="12"/>
      <c r="IJH83" s="12"/>
      <c r="IJI83" s="12"/>
      <c r="IJJ83" s="11"/>
      <c r="IJK83" s="12"/>
      <c r="IJL83" s="12"/>
      <c r="IJM83" s="12"/>
      <c r="IJN83" s="12"/>
      <c r="IJO83" s="11"/>
      <c r="IJP83" s="12"/>
      <c r="IJQ83" s="12"/>
      <c r="IJR83" s="12"/>
      <c r="IJS83" s="12"/>
      <c r="IJT83" s="11"/>
      <c r="IJU83" s="12"/>
      <c r="IJV83" s="12"/>
      <c r="IJW83" s="12"/>
      <c r="IJX83" s="12"/>
      <c r="IJY83" s="11"/>
      <c r="IJZ83" s="12"/>
      <c r="IKA83" s="12"/>
      <c r="IKB83" s="12"/>
      <c r="IKC83" s="12"/>
      <c r="IKD83" s="11"/>
      <c r="IKE83" s="12"/>
      <c r="IKF83" s="12"/>
      <c r="IKG83" s="12"/>
      <c r="IKH83" s="12"/>
      <c r="IKI83" s="11"/>
      <c r="IKJ83" s="12"/>
      <c r="IKK83" s="12"/>
      <c r="IKL83" s="12"/>
      <c r="IKM83" s="12"/>
      <c r="IKN83" s="11"/>
      <c r="IKO83" s="12"/>
      <c r="IKP83" s="12"/>
      <c r="IKQ83" s="12"/>
      <c r="IKR83" s="12"/>
      <c r="IKS83" s="11"/>
      <c r="IKT83" s="12"/>
      <c r="IKU83" s="12"/>
      <c r="IKV83" s="12"/>
      <c r="IKW83" s="12"/>
      <c r="IKX83" s="11"/>
      <c r="IKY83" s="12"/>
      <c r="IKZ83" s="12"/>
      <c r="ILA83" s="12"/>
      <c r="ILB83" s="12"/>
      <c r="ILC83" s="11"/>
      <c r="ILD83" s="12"/>
      <c r="ILE83" s="12"/>
      <c r="ILF83" s="12"/>
      <c r="ILG83" s="12"/>
      <c r="ILH83" s="11"/>
      <c r="ILI83" s="12"/>
      <c r="ILJ83" s="12"/>
      <c r="ILK83" s="12"/>
      <c r="ILL83" s="12"/>
      <c r="ILM83" s="11"/>
      <c r="ILN83" s="12"/>
      <c r="ILO83" s="12"/>
      <c r="ILP83" s="12"/>
      <c r="ILQ83" s="12"/>
      <c r="ILR83" s="11"/>
      <c r="ILS83" s="12"/>
      <c r="ILT83" s="12"/>
      <c r="ILU83" s="12"/>
      <c r="ILV83" s="12"/>
      <c r="ILW83" s="11"/>
      <c r="ILX83" s="12"/>
      <c r="ILY83" s="12"/>
      <c r="ILZ83" s="12"/>
      <c r="IMA83" s="12"/>
      <c r="IMB83" s="11"/>
      <c r="IMC83" s="12"/>
      <c r="IMD83" s="12"/>
      <c r="IME83" s="12"/>
      <c r="IMF83" s="12"/>
      <c r="IMG83" s="11"/>
      <c r="IMH83" s="12"/>
      <c r="IMI83" s="12"/>
      <c r="IMJ83" s="12"/>
      <c r="IMK83" s="12"/>
      <c r="IML83" s="11"/>
      <c r="IMM83" s="12"/>
      <c r="IMN83" s="12"/>
      <c r="IMO83" s="12"/>
      <c r="IMP83" s="12"/>
      <c r="IMQ83" s="11"/>
      <c r="IMR83" s="12"/>
      <c r="IMS83" s="12"/>
      <c r="IMT83" s="12"/>
      <c r="IMU83" s="12"/>
      <c r="IMV83" s="11"/>
      <c r="IMW83" s="12"/>
      <c r="IMX83" s="12"/>
      <c r="IMY83" s="12"/>
      <c r="IMZ83" s="12"/>
      <c r="INA83" s="11"/>
      <c r="INB83" s="12"/>
      <c r="INC83" s="12"/>
      <c r="IND83" s="12"/>
      <c r="INE83" s="12"/>
      <c r="INF83" s="11"/>
      <c r="ING83" s="12"/>
      <c r="INH83" s="12"/>
      <c r="INI83" s="12"/>
      <c r="INJ83" s="12"/>
      <c r="INK83" s="11"/>
      <c r="INL83" s="12"/>
      <c r="INM83" s="12"/>
      <c r="INN83" s="12"/>
      <c r="INO83" s="12"/>
      <c r="INP83" s="11"/>
      <c r="INQ83" s="12"/>
      <c r="INR83" s="12"/>
      <c r="INS83" s="12"/>
      <c r="INT83" s="12"/>
      <c r="INU83" s="11"/>
      <c r="INV83" s="12"/>
      <c r="INW83" s="12"/>
      <c r="INX83" s="12"/>
      <c r="INY83" s="12"/>
      <c r="INZ83" s="11"/>
      <c r="IOA83" s="12"/>
      <c r="IOB83" s="12"/>
      <c r="IOC83" s="12"/>
      <c r="IOD83" s="12"/>
      <c r="IOE83" s="11"/>
      <c r="IOF83" s="12"/>
      <c r="IOG83" s="12"/>
      <c r="IOH83" s="12"/>
      <c r="IOI83" s="12"/>
      <c r="IOJ83" s="11"/>
      <c r="IOK83" s="12"/>
      <c r="IOL83" s="12"/>
      <c r="IOM83" s="12"/>
      <c r="ION83" s="12"/>
      <c r="IOO83" s="11"/>
      <c r="IOP83" s="12"/>
      <c r="IOQ83" s="12"/>
      <c r="IOR83" s="12"/>
      <c r="IOS83" s="12"/>
      <c r="IOT83" s="11"/>
      <c r="IOU83" s="12"/>
      <c r="IOV83" s="12"/>
      <c r="IOW83" s="12"/>
      <c r="IOX83" s="12"/>
      <c r="IOY83" s="11"/>
      <c r="IOZ83" s="12"/>
      <c r="IPA83" s="12"/>
      <c r="IPB83" s="12"/>
      <c r="IPC83" s="12"/>
      <c r="IPD83" s="11"/>
      <c r="IPE83" s="12"/>
      <c r="IPF83" s="12"/>
      <c r="IPG83" s="12"/>
      <c r="IPH83" s="12"/>
      <c r="IPI83" s="11"/>
      <c r="IPJ83" s="12"/>
      <c r="IPK83" s="12"/>
      <c r="IPL83" s="12"/>
      <c r="IPM83" s="12"/>
      <c r="IPN83" s="11"/>
      <c r="IPO83" s="12"/>
      <c r="IPP83" s="12"/>
      <c r="IPQ83" s="12"/>
      <c r="IPR83" s="12"/>
      <c r="IPS83" s="11"/>
      <c r="IPT83" s="12"/>
      <c r="IPU83" s="12"/>
      <c r="IPV83" s="12"/>
      <c r="IPW83" s="12"/>
      <c r="IPX83" s="11"/>
      <c r="IPY83" s="12"/>
      <c r="IPZ83" s="12"/>
      <c r="IQA83" s="12"/>
      <c r="IQB83" s="12"/>
      <c r="IQC83" s="11"/>
      <c r="IQD83" s="12"/>
      <c r="IQE83" s="12"/>
      <c r="IQF83" s="12"/>
      <c r="IQG83" s="12"/>
      <c r="IQH83" s="11"/>
      <c r="IQI83" s="12"/>
      <c r="IQJ83" s="12"/>
      <c r="IQK83" s="12"/>
      <c r="IQL83" s="12"/>
      <c r="IQM83" s="11"/>
      <c r="IQN83" s="12"/>
      <c r="IQO83" s="12"/>
      <c r="IQP83" s="12"/>
      <c r="IQQ83" s="12"/>
      <c r="IQR83" s="11"/>
      <c r="IQS83" s="12"/>
      <c r="IQT83" s="12"/>
      <c r="IQU83" s="12"/>
      <c r="IQV83" s="12"/>
      <c r="IQW83" s="11"/>
      <c r="IQX83" s="12"/>
      <c r="IQY83" s="12"/>
      <c r="IQZ83" s="12"/>
      <c r="IRA83" s="12"/>
      <c r="IRB83" s="11"/>
      <c r="IRC83" s="12"/>
      <c r="IRD83" s="12"/>
      <c r="IRE83" s="12"/>
      <c r="IRF83" s="12"/>
      <c r="IRG83" s="11"/>
      <c r="IRH83" s="12"/>
      <c r="IRI83" s="12"/>
      <c r="IRJ83" s="12"/>
      <c r="IRK83" s="12"/>
      <c r="IRL83" s="11"/>
      <c r="IRM83" s="12"/>
      <c r="IRN83" s="12"/>
      <c r="IRO83" s="12"/>
      <c r="IRP83" s="12"/>
      <c r="IRQ83" s="11"/>
      <c r="IRR83" s="12"/>
      <c r="IRS83" s="12"/>
      <c r="IRT83" s="12"/>
      <c r="IRU83" s="12"/>
      <c r="IRV83" s="11"/>
      <c r="IRW83" s="12"/>
      <c r="IRX83" s="12"/>
      <c r="IRY83" s="12"/>
      <c r="IRZ83" s="12"/>
      <c r="ISA83" s="11"/>
      <c r="ISB83" s="12"/>
      <c r="ISC83" s="12"/>
      <c r="ISD83" s="12"/>
      <c r="ISE83" s="12"/>
      <c r="ISF83" s="11"/>
      <c r="ISG83" s="12"/>
      <c r="ISH83" s="12"/>
      <c r="ISI83" s="12"/>
      <c r="ISJ83" s="12"/>
      <c r="ISK83" s="11"/>
      <c r="ISL83" s="12"/>
      <c r="ISM83" s="12"/>
      <c r="ISN83" s="12"/>
      <c r="ISO83" s="12"/>
      <c r="ISP83" s="11"/>
      <c r="ISQ83" s="12"/>
      <c r="ISR83" s="12"/>
      <c r="ISS83" s="12"/>
      <c r="IST83" s="12"/>
      <c r="ISU83" s="11"/>
      <c r="ISV83" s="12"/>
      <c r="ISW83" s="12"/>
      <c r="ISX83" s="12"/>
      <c r="ISY83" s="12"/>
      <c r="ISZ83" s="11"/>
      <c r="ITA83" s="12"/>
      <c r="ITB83" s="12"/>
      <c r="ITC83" s="12"/>
      <c r="ITD83" s="12"/>
      <c r="ITE83" s="11"/>
      <c r="ITF83" s="12"/>
      <c r="ITG83" s="12"/>
      <c r="ITH83" s="12"/>
      <c r="ITI83" s="12"/>
      <c r="ITJ83" s="11"/>
      <c r="ITK83" s="12"/>
      <c r="ITL83" s="12"/>
      <c r="ITM83" s="12"/>
      <c r="ITN83" s="12"/>
      <c r="ITO83" s="11"/>
      <c r="ITP83" s="12"/>
      <c r="ITQ83" s="12"/>
      <c r="ITR83" s="12"/>
      <c r="ITS83" s="12"/>
      <c r="ITT83" s="11"/>
      <c r="ITU83" s="12"/>
      <c r="ITV83" s="12"/>
      <c r="ITW83" s="12"/>
      <c r="ITX83" s="12"/>
      <c r="ITY83" s="11"/>
      <c r="ITZ83" s="12"/>
      <c r="IUA83" s="12"/>
      <c r="IUB83" s="12"/>
      <c r="IUC83" s="12"/>
      <c r="IUD83" s="11"/>
      <c r="IUE83" s="12"/>
      <c r="IUF83" s="12"/>
      <c r="IUG83" s="12"/>
      <c r="IUH83" s="12"/>
      <c r="IUI83" s="11"/>
      <c r="IUJ83" s="12"/>
      <c r="IUK83" s="12"/>
      <c r="IUL83" s="12"/>
      <c r="IUM83" s="12"/>
      <c r="IUN83" s="11"/>
      <c r="IUO83" s="12"/>
      <c r="IUP83" s="12"/>
      <c r="IUQ83" s="12"/>
      <c r="IUR83" s="12"/>
      <c r="IUS83" s="11"/>
      <c r="IUT83" s="12"/>
      <c r="IUU83" s="12"/>
      <c r="IUV83" s="12"/>
      <c r="IUW83" s="12"/>
      <c r="IUX83" s="11"/>
      <c r="IUY83" s="12"/>
      <c r="IUZ83" s="12"/>
      <c r="IVA83" s="12"/>
      <c r="IVB83" s="12"/>
      <c r="IVC83" s="11"/>
      <c r="IVD83" s="12"/>
      <c r="IVE83" s="12"/>
      <c r="IVF83" s="12"/>
      <c r="IVG83" s="12"/>
      <c r="IVH83" s="11"/>
      <c r="IVI83" s="12"/>
      <c r="IVJ83" s="12"/>
      <c r="IVK83" s="12"/>
      <c r="IVL83" s="12"/>
      <c r="IVM83" s="11"/>
      <c r="IVN83" s="12"/>
      <c r="IVO83" s="12"/>
      <c r="IVP83" s="12"/>
      <c r="IVQ83" s="12"/>
      <c r="IVR83" s="11"/>
      <c r="IVS83" s="12"/>
      <c r="IVT83" s="12"/>
      <c r="IVU83" s="12"/>
      <c r="IVV83" s="12"/>
      <c r="IVW83" s="11"/>
      <c r="IVX83" s="12"/>
      <c r="IVY83" s="12"/>
      <c r="IVZ83" s="12"/>
      <c r="IWA83" s="12"/>
      <c r="IWB83" s="11"/>
      <c r="IWC83" s="12"/>
      <c r="IWD83" s="12"/>
      <c r="IWE83" s="12"/>
      <c r="IWF83" s="12"/>
      <c r="IWG83" s="11"/>
      <c r="IWH83" s="12"/>
      <c r="IWI83" s="12"/>
      <c r="IWJ83" s="12"/>
      <c r="IWK83" s="12"/>
      <c r="IWL83" s="11"/>
      <c r="IWM83" s="12"/>
      <c r="IWN83" s="12"/>
      <c r="IWO83" s="12"/>
      <c r="IWP83" s="12"/>
      <c r="IWQ83" s="11"/>
      <c r="IWR83" s="12"/>
      <c r="IWS83" s="12"/>
      <c r="IWT83" s="12"/>
      <c r="IWU83" s="12"/>
      <c r="IWV83" s="11"/>
      <c r="IWW83" s="12"/>
      <c r="IWX83" s="12"/>
      <c r="IWY83" s="12"/>
      <c r="IWZ83" s="12"/>
      <c r="IXA83" s="11"/>
      <c r="IXB83" s="12"/>
      <c r="IXC83" s="12"/>
      <c r="IXD83" s="12"/>
      <c r="IXE83" s="12"/>
      <c r="IXF83" s="11"/>
      <c r="IXG83" s="12"/>
      <c r="IXH83" s="12"/>
      <c r="IXI83" s="12"/>
      <c r="IXJ83" s="12"/>
      <c r="IXK83" s="11"/>
      <c r="IXL83" s="12"/>
      <c r="IXM83" s="12"/>
      <c r="IXN83" s="12"/>
      <c r="IXO83" s="12"/>
      <c r="IXP83" s="11"/>
      <c r="IXQ83" s="12"/>
      <c r="IXR83" s="12"/>
      <c r="IXS83" s="12"/>
      <c r="IXT83" s="12"/>
      <c r="IXU83" s="11"/>
      <c r="IXV83" s="12"/>
      <c r="IXW83" s="12"/>
      <c r="IXX83" s="12"/>
      <c r="IXY83" s="12"/>
      <c r="IXZ83" s="11"/>
      <c r="IYA83" s="12"/>
      <c r="IYB83" s="12"/>
      <c r="IYC83" s="12"/>
      <c r="IYD83" s="12"/>
      <c r="IYE83" s="11"/>
      <c r="IYF83" s="12"/>
      <c r="IYG83" s="12"/>
      <c r="IYH83" s="12"/>
      <c r="IYI83" s="12"/>
      <c r="IYJ83" s="11"/>
      <c r="IYK83" s="12"/>
      <c r="IYL83" s="12"/>
      <c r="IYM83" s="12"/>
      <c r="IYN83" s="12"/>
      <c r="IYO83" s="11"/>
      <c r="IYP83" s="12"/>
      <c r="IYQ83" s="12"/>
      <c r="IYR83" s="12"/>
      <c r="IYS83" s="12"/>
      <c r="IYT83" s="11"/>
      <c r="IYU83" s="12"/>
      <c r="IYV83" s="12"/>
      <c r="IYW83" s="12"/>
      <c r="IYX83" s="12"/>
      <c r="IYY83" s="11"/>
      <c r="IYZ83" s="12"/>
      <c r="IZA83" s="12"/>
      <c r="IZB83" s="12"/>
      <c r="IZC83" s="12"/>
      <c r="IZD83" s="11"/>
      <c r="IZE83" s="12"/>
      <c r="IZF83" s="12"/>
      <c r="IZG83" s="12"/>
      <c r="IZH83" s="12"/>
      <c r="IZI83" s="11"/>
      <c r="IZJ83" s="12"/>
      <c r="IZK83" s="12"/>
      <c r="IZL83" s="12"/>
      <c r="IZM83" s="12"/>
      <c r="IZN83" s="11"/>
      <c r="IZO83" s="12"/>
      <c r="IZP83" s="12"/>
      <c r="IZQ83" s="12"/>
      <c r="IZR83" s="12"/>
      <c r="IZS83" s="11"/>
      <c r="IZT83" s="12"/>
      <c r="IZU83" s="12"/>
      <c r="IZV83" s="12"/>
      <c r="IZW83" s="12"/>
      <c r="IZX83" s="11"/>
      <c r="IZY83" s="12"/>
      <c r="IZZ83" s="12"/>
      <c r="JAA83" s="12"/>
      <c r="JAB83" s="12"/>
      <c r="JAC83" s="11"/>
      <c r="JAD83" s="12"/>
      <c r="JAE83" s="12"/>
      <c r="JAF83" s="12"/>
      <c r="JAG83" s="12"/>
      <c r="JAH83" s="11"/>
      <c r="JAI83" s="12"/>
      <c r="JAJ83" s="12"/>
      <c r="JAK83" s="12"/>
      <c r="JAL83" s="12"/>
      <c r="JAM83" s="11"/>
      <c r="JAN83" s="12"/>
      <c r="JAO83" s="12"/>
      <c r="JAP83" s="12"/>
      <c r="JAQ83" s="12"/>
      <c r="JAR83" s="11"/>
      <c r="JAS83" s="12"/>
      <c r="JAT83" s="12"/>
      <c r="JAU83" s="12"/>
      <c r="JAV83" s="12"/>
      <c r="JAW83" s="11"/>
      <c r="JAX83" s="12"/>
      <c r="JAY83" s="12"/>
      <c r="JAZ83" s="12"/>
      <c r="JBA83" s="12"/>
      <c r="JBB83" s="11"/>
      <c r="JBC83" s="12"/>
      <c r="JBD83" s="12"/>
      <c r="JBE83" s="12"/>
      <c r="JBF83" s="12"/>
      <c r="JBG83" s="11"/>
      <c r="JBH83" s="12"/>
      <c r="JBI83" s="12"/>
      <c r="JBJ83" s="12"/>
      <c r="JBK83" s="12"/>
      <c r="JBL83" s="11"/>
      <c r="JBM83" s="12"/>
      <c r="JBN83" s="12"/>
      <c r="JBO83" s="12"/>
      <c r="JBP83" s="12"/>
      <c r="JBQ83" s="11"/>
      <c r="JBR83" s="12"/>
      <c r="JBS83" s="12"/>
      <c r="JBT83" s="12"/>
      <c r="JBU83" s="12"/>
      <c r="JBV83" s="11"/>
      <c r="JBW83" s="12"/>
      <c r="JBX83" s="12"/>
      <c r="JBY83" s="12"/>
      <c r="JBZ83" s="12"/>
      <c r="JCA83" s="11"/>
      <c r="JCB83" s="12"/>
      <c r="JCC83" s="12"/>
      <c r="JCD83" s="12"/>
      <c r="JCE83" s="12"/>
      <c r="JCF83" s="11"/>
      <c r="JCG83" s="12"/>
      <c r="JCH83" s="12"/>
      <c r="JCI83" s="12"/>
      <c r="JCJ83" s="12"/>
      <c r="JCK83" s="11"/>
      <c r="JCL83" s="12"/>
      <c r="JCM83" s="12"/>
      <c r="JCN83" s="12"/>
      <c r="JCO83" s="12"/>
      <c r="JCP83" s="11"/>
      <c r="JCQ83" s="12"/>
      <c r="JCR83" s="12"/>
      <c r="JCS83" s="12"/>
      <c r="JCT83" s="12"/>
      <c r="JCU83" s="11"/>
      <c r="JCV83" s="12"/>
      <c r="JCW83" s="12"/>
      <c r="JCX83" s="12"/>
      <c r="JCY83" s="12"/>
      <c r="JCZ83" s="11"/>
      <c r="JDA83" s="12"/>
      <c r="JDB83" s="12"/>
      <c r="JDC83" s="12"/>
      <c r="JDD83" s="12"/>
      <c r="JDE83" s="11"/>
      <c r="JDF83" s="12"/>
      <c r="JDG83" s="12"/>
      <c r="JDH83" s="12"/>
      <c r="JDI83" s="12"/>
      <c r="JDJ83" s="11"/>
      <c r="JDK83" s="12"/>
      <c r="JDL83" s="12"/>
      <c r="JDM83" s="12"/>
      <c r="JDN83" s="12"/>
      <c r="JDO83" s="11"/>
      <c r="JDP83" s="12"/>
      <c r="JDQ83" s="12"/>
      <c r="JDR83" s="12"/>
      <c r="JDS83" s="12"/>
      <c r="JDT83" s="11"/>
      <c r="JDU83" s="12"/>
      <c r="JDV83" s="12"/>
      <c r="JDW83" s="12"/>
      <c r="JDX83" s="12"/>
      <c r="JDY83" s="11"/>
      <c r="JDZ83" s="12"/>
      <c r="JEA83" s="12"/>
      <c r="JEB83" s="12"/>
      <c r="JEC83" s="12"/>
      <c r="JED83" s="11"/>
      <c r="JEE83" s="12"/>
      <c r="JEF83" s="12"/>
      <c r="JEG83" s="12"/>
      <c r="JEH83" s="12"/>
      <c r="JEI83" s="11"/>
      <c r="JEJ83" s="12"/>
      <c r="JEK83" s="12"/>
      <c r="JEL83" s="12"/>
      <c r="JEM83" s="12"/>
      <c r="JEN83" s="11"/>
      <c r="JEO83" s="12"/>
      <c r="JEP83" s="12"/>
      <c r="JEQ83" s="12"/>
      <c r="JER83" s="12"/>
      <c r="JES83" s="11"/>
      <c r="JET83" s="12"/>
      <c r="JEU83" s="12"/>
      <c r="JEV83" s="12"/>
      <c r="JEW83" s="12"/>
      <c r="JEX83" s="11"/>
      <c r="JEY83" s="12"/>
      <c r="JEZ83" s="12"/>
      <c r="JFA83" s="12"/>
      <c r="JFB83" s="12"/>
      <c r="JFC83" s="11"/>
      <c r="JFD83" s="12"/>
      <c r="JFE83" s="12"/>
      <c r="JFF83" s="12"/>
      <c r="JFG83" s="12"/>
      <c r="JFH83" s="11"/>
      <c r="JFI83" s="12"/>
      <c r="JFJ83" s="12"/>
      <c r="JFK83" s="12"/>
      <c r="JFL83" s="12"/>
      <c r="JFM83" s="11"/>
      <c r="JFN83" s="12"/>
      <c r="JFO83" s="12"/>
      <c r="JFP83" s="12"/>
      <c r="JFQ83" s="12"/>
      <c r="JFR83" s="11"/>
      <c r="JFS83" s="12"/>
      <c r="JFT83" s="12"/>
      <c r="JFU83" s="12"/>
      <c r="JFV83" s="12"/>
      <c r="JFW83" s="11"/>
      <c r="JFX83" s="12"/>
      <c r="JFY83" s="12"/>
      <c r="JFZ83" s="12"/>
      <c r="JGA83" s="12"/>
      <c r="JGB83" s="11"/>
      <c r="JGC83" s="12"/>
      <c r="JGD83" s="12"/>
      <c r="JGE83" s="12"/>
      <c r="JGF83" s="12"/>
      <c r="JGG83" s="11"/>
      <c r="JGH83" s="12"/>
      <c r="JGI83" s="12"/>
      <c r="JGJ83" s="12"/>
      <c r="JGK83" s="12"/>
      <c r="JGL83" s="11"/>
      <c r="JGM83" s="12"/>
      <c r="JGN83" s="12"/>
      <c r="JGO83" s="12"/>
      <c r="JGP83" s="12"/>
      <c r="JGQ83" s="11"/>
      <c r="JGR83" s="12"/>
      <c r="JGS83" s="12"/>
      <c r="JGT83" s="12"/>
      <c r="JGU83" s="12"/>
      <c r="JGV83" s="11"/>
      <c r="JGW83" s="12"/>
      <c r="JGX83" s="12"/>
      <c r="JGY83" s="12"/>
      <c r="JGZ83" s="12"/>
      <c r="JHA83" s="11"/>
      <c r="JHB83" s="12"/>
      <c r="JHC83" s="12"/>
      <c r="JHD83" s="12"/>
      <c r="JHE83" s="12"/>
      <c r="JHF83" s="11"/>
      <c r="JHG83" s="12"/>
      <c r="JHH83" s="12"/>
      <c r="JHI83" s="12"/>
      <c r="JHJ83" s="12"/>
      <c r="JHK83" s="11"/>
      <c r="JHL83" s="12"/>
      <c r="JHM83" s="12"/>
      <c r="JHN83" s="12"/>
      <c r="JHO83" s="12"/>
      <c r="JHP83" s="11"/>
      <c r="JHQ83" s="12"/>
      <c r="JHR83" s="12"/>
      <c r="JHS83" s="12"/>
      <c r="JHT83" s="12"/>
      <c r="JHU83" s="11"/>
      <c r="JHV83" s="12"/>
      <c r="JHW83" s="12"/>
      <c r="JHX83" s="12"/>
      <c r="JHY83" s="12"/>
      <c r="JHZ83" s="11"/>
      <c r="JIA83" s="12"/>
      <c r="JIB83" s="12"/>
      <c r="JIC83" s="12"/>
      <c r="JID83" s="12"/>
      <c r="JIE83" s="11"/>
      <c r="JIF83" s="12"/>
      <c r="JIG83" s="12"/>
      <c r="JIH83" s="12"/>
      <c r="JII83" s="12"/>
      <c r="JIJ83" s="11"/>
      <c r="JIK83" s="12"/>
      <c r="JIL83" s="12"/>
      <c r="JIM83" s="12"/>
      <c r="JIN83" s="12"/>
      <c r="JIO83" s="11"/>
      <c r="JIP83" s="12"/>
      <c r="JIQ83" s="12"/>
      <c r="JIR83" s="12"/>
      <c r="JIS83" s="12"/>
      <c r="JIT83" s="11"/>
      <c r="JIU83" s="12"/>
      <c r="JIV83" s="12"/>
      <c r="JIW83" s="12"/>
      <c r="JIX83" s="12"/>
      <c r="JIY83" s="11"/>
      <c r="JIZ83" s="12"/>
      <c r="JJA83" s="12"/>
      <c r="JJB83" s="12"/>
      <c r="JJC83" s="12"/>
      <c r="JJD83" s="11"/>
      <c r="JJE83" s="12"/>
      <c r="JJF83" s="12"/>
      <c r="JJG83" s="12"/>
      <c r="JJH83" s="12"/>
      <c r="JJI83" s="11"/>
      <c r="JJJ83" s="12"/>
      <c r="JJK83" s="12"/>
      <c r="JJL83" s="12"/>
      <c r="JJM83" s="12"/>
      <c r="JJN83" s="11"/>
      <c r="JJO83" s="12"/>
      <c r="JJP83" s="12"/>
      <c r="JJQ83" s="12"/>
      <c r="JJR83" s="12"/>
      <c r="JJS83" s="11"/>
      <c r="JJT83" s="12"/>
      <c r="JJU83" s="12"/>
      <c r="JJV83" s="12"/>
      <c r="JJW83" s="12"/>
      <c r="JJX83" s="11"/>
      <c r="JJY83" s="12"/>
      <c r="JJZ83" s="12"/>
      <c r="JKA83" s="12"/>
      <c r="JKB83" s="12"/>
      <c r="JKC83" s="11"/>
      <c r="JKD83" s="12"/>
      <c r="JKE83" s="12"/>
      <c r="JKF83" s="12"/>
      <c r="JKG83" s="12"/>
      <c r="JKH83" s="11"/>
      <c r="JKI83" s="12"/>
      <c r="JKJ83" s="12"/>
      <c r="JKK83" s="12"/>
      <c r="JKL83" s="12"/>
      <c r="JKM83" s="11"/>
      <c r="JKN83" s="12"/>
      <c r="JKO83" s="12"/>
      <c r="JKP83" s="12"/>
      <c r="JKQ83" s="12"/>
      <c r="JKR83" s="11"/>
      <c r="JKS83" s="12"/>
      <c r="JKT83" s="12"/>
      <c r="JKU83" s="12"/>
      <c r="JKV83" s="12"/>
      <c r="JKW83" s="11"/>
      <c r="JKX83" s="12"/>
      <c r="JKY83" s="12"/>
      <c r="JKZ83" s="12"/>
      <c r="JLA83" s="12"/>
      <c r="JLB83" s="11"/>
      <c r="JLC83" s="12"/>
      <c r="JLD83" s="12"/>
      <c r="JLE83" s="12"/>
      <c r="JLF83" s="12"/>
      <c r="JLG83" s="11"/>
      <c r="JLH83" s="12"/>
      <c r="JLI83" s="12"/>
      <c r="JLJ83" s="12"/>
      <c r="JLK83" s="12"/>
      <c r="JLL83" s="11"/>
      <c r="JLM83" s="12"/>
      <c r="JLN83" s="12"/>
      <c r="JLO83" s="12"/>
      <c r="JLP83" s="12"/>
      <c r="JLQ83" s="11"/>
      <c r="JLR83" s="12"/>
      <c r="JLS83" s="12"/>
      <c r="JLT83" s="12"/>
      <c r="JLU83" s="12"/>
      <c r="JLV83" s="11"/>
      <c r="JLW83" s="12"/>
      <c r="JLX83" s="12"/>
      <c r="JLY83" s="12"/>
      <c r="JLZ83" s="12"/>
      <c r="JMA83" s="11"/>
      <c r="JMB83" s="12"/>
      <c r="JMC83" s="12"/>
      <c r="JMD83" s="12"/>
      <c r="JME83" s="12"/>
      <c r="JMF83" s="11"/>
      <c r="JMG83" s="12"/>
      <c r="JMH83" s="12"/>
      <c r="JMI83" s="12"/>
      <c r="JMJ83" s="12"/>
      <c r="JMK83" s="11"/>
      <c r="JML83" s="12"/>
      <c r="JMM83" s="12"/>
      <c r="JMN83" s="12"/>
      <c r="JMO83" s="12"/>
      <c r="JMP83" s="11"/>
      <c r="JMQ83" s="12"/>
      <c r="JMR83" s="12"/>
      <c r="JMS83" s="12"/>
      <c r="JMT83" s="12"/>
      <c r="JMU83" s="11"/>
      <c r="JMV83" s="12"/>
      <c r="JMW83" s="12"/>
      <c r="JMX83" s="12"/>
      <c r="JMY83" s="12"/>
      <c r="JMZ83" s="11"/>
      <c r="JNA83" s="12"/>
      <c r="JNB83" s="12"/>
      <c r="JNC83" s="12"/>
      <c r="JND83" s="12"/>
      <c r="JNE83" s="11"/>
      <c r="JNF83" s="12"/>
      <c r="JNG83" s="12"/>
      <c r="JNH83" s="12"/>
      <c r="JNI83" s="12"/>
      <c r="JNJ83" s="11"/>
      <c r="JNK83" s="12"/>
      <c r="JNL83" s="12"/>
      <c r="JNM83" s="12"/>
      <c r="JNN83" s="12"/>
      <c r="JNO83" s="11"/>
      <c r="JNP83" s="12"/>
      <c r="JNQ83" s="12"/>
      <c r="JNR83" s="12"/>
      <c r="JNS83" s="12"/>
      <c r="JNT83" s="11"/>
      <c r="JNU83" s="12"/>
      <c r="JNV83" s="12"/>
      <c r="JNW83" s="12"/>
      <c r="JNX83" s="12"/>
      <c r="JNY83" s="11"/>
      <c r="JNZ83" s="12"/>
      <c r="JOA83" s="12"/>
      <c r="JOB83" s="12"/>
      <c r="JOC83" s="12"/>
      <c r="JOD83" s="11"/>
      <c r="JOE83" s="12"/>
      <c r="JOF83" s="12"/>
      <c r="JOG83" s="12"/>
      <c r="JOH83" s="12"/>
      <c r="JOI83" s="11"/>
      <c r="JOJ83" s="12"/>
      <c r="JOK83" s="12"/>
      <c r="JOL83" s="12"/>
      <c r="JOM83" s="12"/>
      <c r="JON83" s="11"/>
      <c r="JOO83" s="12"/>
      <c r="JOP83" s="12"/>
      <c r="JOQ83" s="12"/>
      <c r="JOR83" s="12"/>
      <c r="JOS83" s="11"/>
      <c r="JOT83" s="12"/>
      <c r="JOU83" s="12"/>
      <c r="JOV83" s="12"/>
      <c r="JOW83" s="12"/>
      <c r="JOX83" s="11"/>
      <c r="JOY83" s="12"/>
      <c r="JOZ83" s="12"/>
      <c r="JPA83" s="12"/>
      <c r="JPB83" s="12"/>
      <c r="JPC83" s="11"/>
      <c r="JPD83" s="12"/>
      <c r="JPE83" s="12"/>
      <c r="JPF83" s="12"/>
      <c r="JPG83" s="12"/>
      <c r="JPH83" s="11"/>
      <c r="JPI83" s="12"/>
      <c r="JPJ83" s="12"/>
      <c r="JPK83" s="12"/>
      <c r="JPL83" s="12"/>
      <c r="JPM83" s="11"/>
      <c r="JPN83" s="12"/>
      <c r="JPO83" s="12"/>
      <c r="JPP83" s="12"/>
      <c r="JPQ83" s="12"/>
      <c r="JPR83" s="11"/>
      <c r="JPS83" s="12"/>
      <c r="JPT83" s="12"/>
      <c r="JPU83" s="12"/>
      <c r="JPV83" s="12"/>
      <c r="JPW83" s="11"/>
      <c r="JPX83" s="12"/>
      <c r="JPY83" s="12"/>
      <c r="JPZ83" s="12"/>
      <c r="JQA83" s="12"/>
      <c r="JQB83" s="11"/>
      <c r="JQC83" s="12"/>
      <c r="JQD83" s="12"/>
      <c r="JQE83" s="12"/>
      <c r="JQF83" s="12"/>
      <c r="JQG83" s="11"/>
      <c r="JQH83" s="12"/>
      <c r="JQI83" s="12"/>
      <c r="JQJ83" s="12"/>
      <c r="JQK83" s="12"/>
      <c r="JQL83" s="11"/>
      <c r="JQM83" s="12"/>
      <c r="JQN83" s="12"/>
      <c r="JQO83" s="12"/>
      <c r="JQP83" s="12"/>
      <c r="JQQ83" s="11"/>
      <c r="JQR83" s="12"/>
      <c r="JQS83" s="12"/>
      <c r="JQT83" s="12"/>
      <c r="JQU83" s="12"/>
      <c r="JQV83" s="11"/>
      <c r="JQW83" s="12"/>
      <c r="JQX83" s="12"/>
      <c r="JQY83" s="12"/>
      <c r="JQZ83" s="12"/>
      <c r="JRA83" s="11"/>
      <c r="JRB83" s="12"/>
      <c r="JRC83" s="12"/>
      <c r="JRD83" s="12"/>
      <c r="JRE83" s="12"/>
      <c r="JRF83" s="11"/>
      <c r="JRG83" s="12"/>
      <c r="JRH83" s="12"/>
      <c r="JRI83" s="12"/>
      <c r="JRJ83" s="12"/>
      <c r="JRK83" s="11"/>
      <c r="JRL83" s="12"/>
      <c r="JRM83" s="12"/>
      <c r="JRN83" s="12"/>
      <c r="JRO83" s="12"/>
      <c r="JRP83" s="11"/>
      <c r="JRQ83" s="12"/>
      <c r="JRR83" s="12"/>
      <c r="JRS83" s="12"/>
      <c r="JRT83" s="12"/>
      <c r="JRU83" s="11"/>
      <c r="JRV83" s="12"/>
      <c r="JRW83" s="12"/>
      <c r="JRX83" s="12"/>
      <c r="JRY83" s="12"/>
      <c r="JRZ83" s="11"/>
      <c r="JSA83" s="12"/>
      <c r="JSB83" s="12"/>
      <c r="JSC83" s="12"/>
      <c r="JSD83" s="12"/>
      <c r="JSE83" s="11"/>
      <c r="JSF83" s="12"/>
      <c r="JSG83" s="12"/>
      <c r="JSH83" s="12"/>
      <c r="JSI83" s="12"/>
      <c r="JSJ83" s="11"/>
      <c r="JSK83" s="12"/>
      <c r="JSL83" s="12"/>
      <c r="JSM83" s="12"/>
      <c r="JSN83" s="12"/>
      <c r="JSO83" s="11"/>
      <c r="JSP83" s="12"/>
      <c r="JSQ83" s="12"/>
      <c r="JSR83" s="12"/>
      <c r="JSS83" s="12"/>
      <c r="JST83" s="11"/>
      <c r="JSU83" s="12"/>
      <c r="JSV83" s="12"/>
      <c r="JSW83" s="12"/>
      <c r="JSX83" s="12"/>
      <c r="JSY83" s="11"/>
      <c r="JSZ83" s="12"/>
      <c r="JTA83" s="12"/>
      <c r="JTB83" s="12"/>
      <c r="JTC83" s="12"/>
      <c r="JTD83" s="11"/>
      <c r="JTE83" s="12"/>
      <c r="JTF83" s="12"/>
      <c r="JTG83" s="12"/>
      <c r="JTH83" s="12"/>
      <c r="JTI83" s="11"/>
      <c r="JTJ83" s="12"/>
      <c r="JTK83" s="12"/>
      <c r="JTL83" s="12"/>
      <c r="JTM83" s="12"/>
      <c r="JTN83" s="11"/>
      <c r="JTO83" s="12"/>
      <c r="JTP83" s="12"/>
      <c r="JTQ83" s="12"/>
      <c r="JTR83" s="12"/>
      <c r="JTS83" s="11"/>
      <c r="JTT83" s="12"/>
      <c r="JTU83" s="12"/>
      <c r="JTV83" s="12"/>
      <c r="JTW83" s="12"/>
      <c r="JTX83" s="11"/>
      <c r="JTY83" s="12"/>
      <c r="JTZ83" s="12"/>
      <c r="JUA83" s="12"/>
      <c r="JUB83" s="12"/>
      <c r="JUC83" s="11"/>
      <c r="JUD83" s="12"/>
      <c r="JUE83" s="12"/>
      <c r="JUF83" s="12"/>
      <c r="JUG83" s="12"/>
      <c r="JUH83" s="11"/>
      <c r="JUI83" s="12"/>
      <c r="JUJ83" s="12"/>
      <c r="JUK83" s="12"/>
      <c r="JUL83" s="12"/>
      <c r="JUM83" s="11"/>
      <c r="JUN83" s="12"/>
      <c r="JUO83" s="12"/>
      <c r="JUP83" s="12"/>
      <c r="JUQ83" s="12"/>
      <c r="JUR83" s="11"/>
      <c r="JUS83" s="12"/>
      <c r="JUT83" s="12"/>
      <c r="JUU83" s="12"/>
      <c r="JUV83" s="12"/>
      <c r="JUW83" s="11"/>
      <c r="JUX83" s="12"/>
      <c r="JUY83" s="12"/>
      <c r="JUZ83" s="12"/>
      <c r="JVA83" s="12"/>
      <c r="JVB83" s="11"/>
      <c r="JVC83" s="12"/>
      <c r="JVD83" s="12"/>
      <c r="JVE83" s="12"/>
      <c r="JVF83" s="12"/>
      <c r="JVG83" s="11"/>
      <c r="JVH83" s="12"/>
      <c r="JVI83" s="12"/>
      <c r="JVJ83" s="12"/>
      <c r="JVK83" s="12"/>
      <c r="JVL83" s="11"/>
      <c r="JVM83" s="12"/>
      <c r="JVN83" s="12"/>
      <c r="JVO83" s="12"/>
      <c r="JVP83" s="12"/>
      <c r="JVQ83" s="11"/>
      <c r="JVR83" s="12"/>
      <c r="JVS83" s="12"/>
      <c r="JVT83" s="12"/>
      <c r="JVU83" s="12"/>
      <c r="JVV83" s="11"/>
      <c r="JVW83" s="12"/>
      <c r="JVX83" s="12"/>
      <c r="JVY83" s="12"/>
      <c r="JVZ83" s="12"/>
      <c r="JWA83" s="11"/>
      <c r="JWB83" s="12"/>
      <c r="JWC83" s="12"/>
      <c r="JWD83" s="12"/>
      <c r="JWE83" s="12"/>
      <c r="JWF83" s="11"/>
      <c r="JWG83" s="12"/>
      <c r="JWH83" s="12"/>
      <c r="JWI83" s="12"/>
      <c r="JWJ83" s="12"/>
      <c r="JWK83" s="11"/>
      <c r="JWL83" s="12"/>
      <c r="JWM83" s="12"/>
      <c r="JWN83" s="12"/>
      <c r="JWO83" s="12"/>
      <c r="JWP83" s="11"/>
      <c r="JWQ83" s="12"/>
      <c r="JWR83" s="12"/>
      <c r="JWS83" s="12"/>
      <c r="JWT83" s="12"/>
      <c r="JWU83" s="11"/>
      <c r="JWV83" s="12"/>
      <c r="JWW83" s="12"/>
      <c r="JWX83" s="12"/>
      <c r="JWY83" s="12"/>
      <c r="JWZ83" s="11"/>
      <c r="JXA83" s="12"/>
      <c r="JXB83" s="12"/>
      <c r="JXC83" s="12"/>
      <c r="JXD83" s="12"/>
      <c r="JXE83" s="11"/>
      <c r="JXF83" s="12"/>
      <c r="JXG83" s="12"/>
      <c r="JXH83" s="12"/>
      <c r="JXI83" s="12"/>
      <c r="JXJ83" s="11"/>
      <c r="JXK83" s="12"/>
      <c r="JXL83" s="12"/>
      <c r="JXM83" s="12"/>
      <c r="JXN83" s="12"/>
      <c r="JXO83" s="11"/>
      <c r="JXP83" s="12"/>
      <c r="JXQ83" s="12"/>
      <c r="JXR83" s="12"/>
      <c r="JXS83" s="12"/>
      <c r="JXT83" s="11"/>
      <c r="JXU83" s="12"/>
      <c r="JXV83" s="12"/>
      <c r="JXW83" s="12"/>
      <c r="JXX83" s="12"/>
      <c r="JXY83" s="11"/>
      <c r="JXZ83" s="12"/>
      <c r="JYA83" s="12"/>
      <c r="JYB83" s="12"/>
      <c r="JYC83" s="12"/>
      <c r="JYD83" s="11"/>
      <c r="JYE83" s="12"/>
      <c r="JYF83" s="12"/>
      <c r="JYG83" s="12"/>
      <c r="JYH83" s="12"/>
      <c r="JYI83" s="11"/>
      <c r="JYJ83" s="12"/>
      <c r="JYK83" s="12"/>
      <c r="JYL83" s="12"/>
      <c r="JYM83" s="12"/>
      <c r="JYN83" s="11"/>
      <c r="JYO83" s="12"/>
      <c r="JYP83" s="12"/>
      <c r="JYQ83" s="12"/>
      <c r="JYR83" s="12"/>
      <c r="JYS83" s="11"/>
      <c r="JYT83" s="12"/>
      <c r="JYU83" s="12"/>
      <c r="JYV83" s="12"/>
      <c r="JYW83" s="12"/>
      <c r="JYX83" s="11"/>
      <c r="JYY83" s="12"/>
      <c r="JYZ83" s="12"/>
      <c r="JZA83" s="12"/>
      <c r="JZB83" s="12"/>
      <c r="JZC83" s="11"/>
      <c r="JZD83" s="12"/>
      <c r="JZE83" s="12"/>
      <c r="JZF83" s="12"/>
      <c r="JZG83" s="12"/>
      <c r="JZH83" s="11"/>
      <c r="JZI83" s="12"/>
      <c r="JZJ83" s="12"/>
      <c r="JZK83" s="12"/>
      <c r="JZL83" s="12"/>
      <c r="JZM83" s="11"/>
      <c r="JZN83" s="12"/>
      <c r="JZO83" s="12"/>
      <c r="JZP83" s="12"/>
      <c r="JZQ83" s="12"/>
      <c r="JZR83" s="11"/>
      <c r="JZS83" s="12"/>
      <c r="JZT83" s="12"/>
      <c r="JZU83" s="12"/>
      <c r="JZV83" s="12"/>
      <c r="JZW83" s="11"/>
      <c r="JZX83" s="12"/>
      <c r="JZY83" s="12"/>
      <c r="JZZ83" s="12"/>
      <c r="KAA83" s="12"/>
      <c r="KAB83" s="11"/>
      <c r="KAC83" s="12"/>
      <c r="KAD83" s="12"/>
      <c r="KAE83" s="12"/>
      <c r="KAF83" s="12"/>
      <c r="KAG83" s="11"/>
      <c r="KAH83" s="12"/>
      <c r="KAI83" s="12"/>
      <c r="KAJ83" s="12"/>
      <c r="KAK83" s="12"/>
      <c r="KAL83" s="11"/>
      <c r="KAM83" s="12"/>
      <c r="KAN83" s="12"/>
      <c r="KAO83" s="12"/>
      <c r="KAP83" s="12"/>
      <c r="KAQ83" s="11"/>
      <c r="KAR83" s="12"/>
      <c r="KAS83" s="12"/>
      <c r="KAT83" s="12"/>
      <c r="KAU83" s="12"/>
      <c r="KAV83" s="11"/>
      <c r="KAW83" s="12"/>
      <c r="KAX83" s="12"/>
      <c r="KAY83" s="12"/>
      <c r="KAZ83" s="12"/>
      <c r="KBA83" s="11"/>
      <c r="KBB83" s="12"/>
      <c r="KBC83" s="12"/>
      <c r="KBD83" s="12"/>
      <c r="KBE83" s="12"/>
      <c r="KBF83" s="11"/>
      <c r="KBG83" s="12"/>
      <c r="KBH83" s="12"/>
      <c r="KBI83" s="12"/>
      <c r="KBJ83" s="12"/>
      <c r="KBK83" s="11"/>
      <c r="KBL83" s="12"/>
      <c r="KBM83" s="12"/>
      <c r="KBN83" s="12"/>
      <c r="KBO83" s="12"/>
      <c r="KBP83" s="11"/>
      <c r="KBQ83" s="12"/>
      <c r="KBR83" s="12"/>
      <c r="KBS83" s="12"/>
      <c r="KBT83" s="12"/>
      <c r="KBU83" s="11"/>
      <c r="KBV83" s="12"/>
      <c r="KBW83" s="12"/>
      <c r="KBX83" s="12"/>
      <c r="KBY83" s="12"/>
      <c r="KBZ83" s="11"/>
      <c r="KCA83" s="12"/>
      <c r="KCB83" s="12"/>
      <c r="KCC83" s="12"/>
      <c r="KCD83" s="12"/>
      <c r="KCE83" s="11"/>
      <c r="KCF83" s="12"/>
      <c r="KCG83" s="12"/>
      <c r="KCH83" s="12"/>
      <c r="KCI83" s="12"/>
      <c r="KCJ83" s="11"/>
      <c r="KCK83" s="12"/>
      <c r="KCL83" s="12"/>
      <c r="KCM83" s="12"/>
      <c r="KCN83" s="12"/>
      <c r="KCO83" s="11"/>
      <c r="KCP83" s="12"/>
      <c r="KCQ83" s="12"/>
      <c r="KCR83" s="12"/>
      <c r="KCS83" s="12"/>
      <c r="KCT83" s="11"/>
      <c r="KCU83" s="12"/>
      <c r="KCV83" s="12"/>
      <c r="KCW83" s="12"/>
      <c r="KCX83" s="12"/>
      <c r="KCY83" s="11"/>
      <c r="KCZ83" s="12"/>
      <c r="KDA83" s="12"/>
      <c r="KDB83" s="12"/>
      <c r="KDC83" s="12"/>
      <c r="KDD83" s="11"/>
      <c r="KDE83" s="12"/>
      <c r="KDF83" s="12"/>
      <c r="KDG83" s="12"/>
      <c r="KDH83" s="12"/>
      <c r="KDI83" s="11"/>
      <c r="KDJ83" s="12"/>
      <c r="KDK83" s="12"/>
      <c r="KDL83" s="12"/>
      <c r="KDM83" s="12"/>
      <c r="KDN83" s="11"/>
      <c r="KDO83" s="12"/>
      <c r="KDP83" s="12"/>
      <c r="KDQ83" s="12"/>
      <c r="KDR83" s="12"/>
      <c r="KDS83" s="11"/>
      <c r="KDT83" s="12"/>
      <c r="KDU83" s="12"/>
      <c r="KDV83" s="12"/>
      <c r="KDW83" s="12"/>
      <c r="KDX83" s="11"/>
      <c r="KDY83" s="12"/>
      <c r="KDZ83" s="12"/>
      <c r="KEA83" s="12"/>
      <c r="KEB83" s="12"/>
      <c r="KEC83" s="11"/>
      <c r="KED83" s="12"/>
      <c r="KEE83" s="12"/>
      <c r="KEF83" s="12"/>
      <c r="KEG83" s="12"/>
      <c r="KEH83" s="11"/>
      <c r="KEI83" s="12"/>
      <c r="KEJ83" s="12"/>
      <c r="KEK83" s="12"/>
      <c r="KEL83" s="12"/>
      <c r="KEM83" s="11"/>
      <c r="KEN83" s="12"/>
      <c r="KEO83" s="12"/>
      <c r="KEP83" s="12"/>
      <c r="KEQ83" s="12"/>
      <c r="KER83" s="11"/>
      <c r="KES83" s="12"/>
      <c r="KET83" s="12"/>
      <c r="KEU83" s="12"/>
      <c r="KEV83" s="12"/>
      <c r="KEW83" s="11"/>
      <c r="KEX83" s="12"/>
      <c r="KEY83" s="12"/>
      <c r="KEZ83" s="12"/>
      <c r="KFA83" s="12"/>
      <c r="KFB83" s="11"/>
      <c r="KFC83" s="12"/>
      <c r="KFD83" s="12"/>
      <c r="KFE83" s="12"/>
      <c r="KFF83" s="12"/>
      <c r="KFG83" s="11"/>
      <c r="KFH83" s="12"/>
      <c r="KFI83" s="12"/>
      <c r="KFJ83" s="12"/>
      <c r="KFK83" s="12"/>
      <c r="KFL83" s="11"/>
      <c r="KFM83" s="12"/>
      <c r="KFN83" s="12"/>
      <c r="KFO83" s="12"/>
      <c r="KFP83" s="12"/>
      <c r="KFQ83" s="11"/>
      <c r="KFR83" s="12"/>
      <c r="KFS83" s="12"/>
      <c r="KFT83" s="12"/>
      <c r="KFU83" s="12"/>
      <c r="KFV83" s="11"/>
      <c r="KFW83" s="12"/>
      <c r="KFX83" s="12"/>
      <c r="KFY83" s="12"/>
      <c r="KFZ83" s="12"/>
      <c r="KGA83" s="11"/>
      <c r="KGB83" s="12"/>
      <c r="KGC83" s="12"/>
      <c r="KGD83" s="12"/>
      <c r="KGE83" s="12"/>
      <c r="KGF83" s="11"/>
      <c r="KGG83" s="12"/>
      <c r="KGH83" s="12"/>
      <c r="KGI83" s="12"/>
      <c r="KGJ83" s="12"/>
      <c r="KGK83" s="11"/>
      <c r="KGL83" s="12"/>
      <c r="KGM83" s="12"/>
      <c r="KGN83" s="12"/>
      <c r="KGO83" s="12"/>
      <c r="KGP83" s="11"/>
      <c r="KGQ83" s="12"/>
      <c r="KGR83" s="12"/>
      <c r="KGS83" s="12"/>
      <c r="KGT83" s="12"/>
      <c r="KGU83" s="11"/>
      <c r="KGV83" s="12"/>
      <c r="KGW83" s="12"/>
      <c r="KGX83" s="12"/>
      <c r="KGY83" s="12"/>
      <c r="KGZ83" s="11"/>
      <c r="KHA83" s="12"/>
      <c r="KHB83" s="12"/>
      <c r="KHC83" s="12"/>
      <c r="KHD83" s="12"/>
      <c r="KHE83" s="11"/>
      <c r="KHF83" s="12"/>
      <c r="KHG83" s="12"/>
      <c r="KHH83" s="12"/>
      <c r="KHI83" s="12"/>
      <c r="KHJ83" s="11"/>
      <c r="KHK83" s="12"/>
      <c r="KHL83" s="12"/>
      <c r="KHM83" s="12"/>
      <c r="KHN83" s="12"/>
      <c r="KHO83" s="11"/>
      <c r="KHP83" s="12"/>
      <c r="KHQ83" s="12"/>
      <c r="KHR83" s="12"/>
      <c r="KHS83" s="12"/>
      <c r="KHT83" s="11"/>
      <c r="KHU83" s="12"/>
      <c r="KHV83" s="12"/>
      <c r="KHW83" s="12"/>
      <c r="KHX83" s="12"/>
      <c r="KHY83" s="11"/>
      <c r="KHZ83" s="12"/>
      <c r="KIA83" s="12"/>
      <c r="KIB83" s="12"/>
      <c r="KIC83" s="12"/>
      <c r="KID83" s="11"/>
      <c r="KIE83" s="12"/>
      <c r="KIF83" s="12"/>
      <c r="KIG83" s="12"/>
      <c r="KIH83" s="12"/>
      <c r="KII83" s="11"/>
      <c r="KIJ83" s="12"/>
      <c r="KIK83" s="12"/>
      <c r="KIL83" s="12"/>
      <c r="KIM83" s="12"/>
      <c r="KIN83" s="11"/>
      <c r="KIO83" s="12"/>
      <c r="KIP83" s="12"/>
      <c r="KIQ83" s="12"/>
      <c r="KIR83" s="12"/>
      <c r="KIS83" s="11"/>
      <c r="KIT83" s="12"/>
      <c r="KIU83" s="12"/>
      <c r="KIV83" s="12"/>
      <c r="KIW83" s="12"/>
      <c r="KIX83" s="11"/>
      <c r="KIY83" s="12"/>
      <c r="KIZ83" s="12"/>
      <c r="KJA83" s="12"/>
      <c r="KJB83" s="12"/>
      <c r="KJC83" s="11"/>
      <c r="KJD83" s="12"/>
      <c r="KJE83" s="12"/>
      <c r="KJF83" s="12"/>
      <c r="KJG83" s="12"/>
      <c r="KJH83" s="11"/>
      <c r="KJI83" s="12"/>
      <c r="KJJ83" s="12"/>
      <c r="KJK83" s="12"/>
      <c r="KJL83" s="12"/>
      <c r="KJM83" s="11"/>
      <c r="KJN83" s="12"/>
      <c r="KJO83" s="12"/>
      <c r="KJP83" s="12"/>
      <c r="KJQ83" s="12"/>
      <c r="KJR83" s="11"/>
      <c r="KJS83" s="12"/>
      <c r="KJT83" s="12"/>
      <c r="KJU83" s="12"/>
      <c r="KJV83" s="12"/>
      <c r="KJW83" s="11"/>
      <c r="KJX83" s="12"/>
      <c r="KJY83" s="12"/>
      <c r="KJZ83" s="12"/>
      <c r="KKA83" s="12"/>
      <c r="KKB83" s="11"/>
      <c r="KKC83" s="12"/>
      <c r="KKD83" s="12"/>
      <c r="KKE83" s="12"/>
      <c r="KKF83" s="12"/>
      <c r="KKG83" s="11"/>
      <c r="KKH83" s="12"/>
      <c r="KKI83" s="12"/>
      <c r="KKJ83" s="12"/>
      <c r="KKK83" s="12"/>
      <c r="KKL83" s="11"/>
      <c r="KKM83" s="12"/>
      <c r="KKN83" s="12"/>
      <c r="KKO83" s="12"/>
      <c r="KKP83" s="12"/>
      <c r="KKQ83" s="11"/>
      <c r="KKR83" s="12"/>
      <c r="KKS83" s="12"/>
      <c r="KKT83" s="12"/>
      <c r="KKU83" s="12"/>
      <c r="KKV83" s="11"/>
      <c r="KKW83" s="12"/>
      <c r="KKX83" s="12"/>
      <c r="KKY83" s="12"/>
      <c r="KKZ83" s="12"/>
      <c r="KLA83" s="11"/>
      <c r="KLB83" s="12"/>
      <c r="KLC83" s="12"/>
      <c r="KLD83" s="12"/>
      <c r="KLE83" s="12"/>
      <c r="KLF83" s="11"/>
      <c r="KLG83" s="12"/>
      <c r="KLH83" s="12"/>
      <c r="KLI83" s="12"/>
      <c r="KLJ83" s="12"/>
      <c r="KLK83" s="11"/>
      <c r="KLL83" s="12"/>
      <c r="KLM83" s="12"/>
      <c r="KLN83" s="12"/>
      <c r="KLO83" s="12"/>
      <c r="KLP83" s="11"/>
      <c r="KLQ83" s="12"/>
      <c r="KLR83" s="12"/>
      <c r="KLS83" s="12"/>
      <c r="KLT83" s="12"/>
      <c r="KLU83" s="11"/>
      <c r="KLV83" s="12"/>
      <c r="KLW83" s="12"/>
      <c r="KLX83" s="12"/>
      <c r="KLY83" s="12"/>
      <c r="KLZ83" s="11"/>
      <c r="KMA83" s="12"/>
      <c r="KMB83" s="12"/>
      <c r="KMC83" s="12"/>
      <c r="KMD83" s="12"/>
      <c r="KME83" s="11"/>
      <c r="KMF83" s="12"/>
      <c r="KMG83" s="12"/>
      <c r="KMH83" s="12"/>
      <c r="KMI83" s="12"/>
      <c r="KMJ83" s="11"/>
      <c r="KMK83" s="12"/>
      <c r="KML83" s="12"/>
      <c r="KMM83" s="12"/>
      <c r="KMN83" s="12"/>
      <c r="KMO83" s="11"/>
      <c r="KMP83" s="12"/>
      <c r="KMQ83" s="12"/>
      <c r="KMR83" s="12"/>
      <c r="KMS83" s="12"/>
      <c r="KMT83" s="11"/>
      <c r="KMU83" s="12"/>
      <c r="KMV83" s="12"/>
      <c r="KMW83" s="12"/>
      <c r="KMX83" s="12"/>
      <c r="KMY83" s="11"/>
      <c r="KMZ83" s="12"/>
      <c r="KNA83" s="12"/>
      <c r="KNB83" s="12"/>
      <c r="KNC83" s="12"/>
      <c r="KND83" s="11"/>
      <c r="KNE83" s="12"/>
      <c r="KNF83" s="12"/>
      <c r="KNG83" s="12"/>
      <c r="KNH83" s="12"/>
      <c r="KNI83" s="11"/>
      <c r="KNJ83" s="12"/>
      <c r="KNK83" s="12"/>
      <c r="KNL83" s="12"/>
      <c r="KNM83" s="12"/>
      <c r="KNN83" s="11"/>
      <c r="KNO83" s="12"/>
      <c r="KNP83" s="12"/>
      <c r="KNQ83" s="12"/>
      <c r="KNR83" s="12"/>
      <c r="KNS83" s="11"/>
      <c r="KNT83" s="12"/>
      <c r="KNU83" s="12"/>
      <c r="KNV83" s="12"/>
      <c r="KNW83" s="12"/>
      <c r="KNX83" s="11"/>
      <c r="KNY83" s="12"/>
      <c r="KNZ83" s="12"/>
      <c r="KOA83" s="12"/>
      <c r="KOB83" s="12"/>
      <c r="KOC83" s="11"/>
      <c r="KOD83" s="12"/>
      <c r="KOE83" s="12"/>
      <c r="KOF83" s="12"/>
      <c r="KOG83" s="12"/>
      <c r="KOH83" s="11"/>
      <c r="KOI83" s="12"/>
      <c r="KOJ83" s="12"/>
      <c r="KOK83" s="12"/>
      <c r="KOL83" s="12"/>
      <c r="KOM83" s="11"/>
      <c r="KON83" s="12"/>
      <c r="KOO83" s="12"/>
      <c r="KOP83" s="12"/>
      <c r="KOQ83" s="12"/>
      <c r="KOR83" s="11"/>
      <c r="KOS83" s="12"/>
      <c r="KOT83" s="12"/>
      <c r="KOU83" s="12"/>
      <c r="KOV83" s="12"/>
      <c r="KOW83" s="11"/>
      <c r="KOX83" s="12"/>
      <c r="KOY83" s="12"/>
      <c r="KOZ83" s="12"/>
      <c r="KPA83" s="12"/>
      <c r="KPB83" s="11"/>
      <c r="KPC83" s="12"/>
      <c r="KPD83" s="12"/>
      <c r="KPE83" s="12"/>
      <c r="KPF83" s="12"/>
      <c r="KPG83" s="11"/>
      <c r="KPH83" s="12"/>
      <c r="KPI83" s="12"/>
      <c r="KPJ83" s="12"/>
      <c r="KPK83" s="12"/>
      <c r="KPL83" s="11"/>
      <c r="KPM83" s="12"/>
      <c r="KPN83" s="12"/>
      <c r="KPO83" s="12"/>
      <c r="KPP83" s="12"/>
      <c r="KPQ83" s="11"/>
      <c r="KPR83" s="12"/>
      <c r="KPS83" s="12"/>
      <c r="KPT83" s="12"/>
      <c r="KPU83" s="12"/>
      <c r="KPV83" s="11"/>
      <c r="KPW83" s="12"/>
      <c r="KPX83" s="12"/>
      <c r="KPY83" s="12"/>
      <c r="KPZ83" s="12"/>
      <c r="KQA83" s="11"/>
      <c r="KQB83" s="12"/>
      <c r="KQC83" s="12"/>
      <c r="KQD83" s="12"/>
      <c r="KQE83" s="12"/>
      <c r="KQF83" s="11"/>
      <c r="KQG83" s="12"/>
      <c r="KQH83" s="12"/>
      <c r="KQI83" s="12"/>
      <c r="KQJ83" s="12"/>
      <c r="KQK83" s="11"/>
      <c r="KQL83" s="12"/>
      <c r="KQM83" s="12"/>
      <c r="KQN83" s="12"/>
      <c r="KQO83" s="12"/>
      <c r="KQP83" s="11"/>
      <c r="KQQ83" s="12"/>
      <c r="KQR83" s="12"/>
      <c r="KQS83" s="12"/>
      <c r="KQT83" s="12"/>
      <c r="KQU83" s="11"/>
      <c r="KQV83" s="12"/>
      <c r="KQW83" s="12"/>
      <c r="KQX83" s="12"/>
      <c r="KQY83" s="12"/>
      <c r="KQZ83" s="11"/>
      <c r="KRA83" s="12"/>
      <c r="KRB83" s="12"/>
      <c r="KRC83" s="12"/>
      <c r="KRD83" s="12"/>
      <c r="KRE83" s="11"/>
      <c r="KRF83" s="12"/>
      <c r="KRG83" s="12"/>
      <c r="KRH83" s="12"/>
      <c r="KRI83" s="12"/>
      <c r="KRJ83" s="11"/>
      <c r="KRK83" s="12"/>
      <c r="KRL83" s="12"/>
      <c r="KRM83" s="12"/>
      <c r="KRN83" s="12"/>
      <c r="KRO83" s="11"/>
      <c r="KRP83" s="12"/>
      <c r="KRQ83" s="12"/>
      <c r="KRR83" s="12"/>
      <c r="KRS83" s="12"/>
      <c r="KRT83" s="11"/>
      <c r="KRU83" s="12"/>
      <c r="KRV83" s="12"/>
      <c r="KRW83" s="12"/>
      <c r="KRX83" s="12"/>
      <c r="KRY83" s="11"/>
      <c r="KRZ83" s="12"/>
      <c r="KSA83" s="12"/>
      <c r="KSB83" s="12"/>
      <c r="KSC83" s="12"/>
      <c r="KSD83" s="11"/>
      <c r="KSE83" s="12"/>
      <c r="KSF83" s="12"/>
      <c r="KSG83" s="12"/>
      <c r="KSH83" s="12"/>
      <c r="KSI83" s="11"/>
      <c r="KSJ83" s="12"/>
      <c r="KSK83" s="12"/>
      <c r="KSL83" s="12"/>
      <c r="KSM83" s="12"/>
      <c r="KSN83" s="11"/>
      <c r="KSO83" s="12"/>
      <c r="KSP83" s="12"/>
      <c r="KSQ83" s="12"/>
      <c r="KSR83" s="12"/>
      <c r="KSS83" s="11"/>
      <c r="KST83" s="12"/>
      <c r="KSU83" s="12"/>
      <c r="KSV83" s="12"/>
      <c r="KSW83" s="12"/>
      <c r="KSX83" s="11"/>
      <c r="KSY83" s="12"/>
      <c r="KSZ83" s="12"/>
      <c r="KTA83" s="12"/>
      <c r="KTB83" s="12"/>
      <c r="KTC83" s="11"/>
      <c r="KTD83" s="12"/>
      <c r="KTE83" s="12"/>
      <c r="KTF83" s="12"/>
      <c r="KTG83" s="12"/>
      <c r="KTH83" s="11"/>
      <c r="KTI83" s="12"/>
      <c r="KTJ83" s="12"/>
      <c r="KTK83" s="12"/>
      <c r="KTL83" s="12"/>
      <c r="KTM83" s="11"/>
      <c r="KTN83" s="12"/>
      <c r="KTO83" s="12"/>
      <c r="KTP83" s="12"/>
      <c r="KTQ83" s="12"/>
      <c r="KTR83" s="11"/>
      <c r="KTS83" s="12"/>
      <c r="KTT83" s="12"/>
      <c r="KTU83" s="12"/>
      <c r="KTV83" s="12"/>
      <c r="KTW83" s="11"/>
      <c r="KTX83" s="12"/>
      <c r="KTY83" s="12"/>
      <c r="KTZ83" s="12"/>
      <c r="KUA83" s="12"/>
      <c r="KUB83" s="11"/>
      <c r="KUC83" s="12"/>
      <c r="KUD83" s="12"/>
      <c r="KUE83" s="12"/>
      <c r="KUF83" s="12"/>
      <c r="KUG83" s="11"/>
      <c r="KUH83" s="12"/>
      <c r="KUI83" s="12"/>
      <c r="KUJ83" s="12"/>
      <c r="KUK83" s="12"/>
      <c r="KUL83" s="11"/>
      <c r="KUM83" s="12"/>
      <c r="KUN83" s="12"/>
      <c r="KUO83" s="12"/>
      <c r="KUP83" s="12"/>
      <c r="KUQ83" s="11"/>
      <c r="KUR83" s="12"/>
      <c r="KUS83" s="12"/>
      <c r="KUT83" s="12"/>
      <c r="KUU83" s="12"/>
      <c r="KUV83" s="11"/>
      <c r="KUW83" s="12"/>
      <c r="KUX83" s="12"/>
      <c r="KUY83" s="12"/>
      <c r="KUZ83" s="12"/>
      <c r="KVA83" s="11"/>
      <c r="KVB83" s="12"/>
      <c r="KVC83" s="12"/>
      <c r="KVD83" s="12"/>
      <c r="KVE83" s="12"/>
      <c r="KVF83" s="11"/>
      <c r="KVG83" s="12"/>
      <c r="KVH83" s="12"/>
      <c r="KVI83" s="12"/>
      <c r="KVJ83" s="12"/>
      <c r="KVK83" s="11"/>
      <c r="KVL83" s="12"/>
      <c r="KVM83" s="12"/>
      <c r="KVN83" s="12"/>
      <c r="KVO83" s="12"/>
      <c r="KVP83" s="11"/>
      <c r="KVQ83" s="12"/>
      <c r="KVR83" s="12"/>
      <c r="KVS83" s="12"/>
      <c r="KVT83" s="12"/>
      <c r="KVU83" s="11"/>
      <c r="KVV83" s="12"/>
      <c r="KVW83" s="12"/>
      <c r="KVX83" s="12"/>
      <c r="KVY83" s="12"/>
      <c r="KVZ83" s="11"/>
      <c r="KWA83" s="12"/>
      <c r="KWB83" s="12"/>
      <c r="KWC83" s="12"/>
      <c r="KWD83" s="12"/>
      <c r="KWE83" s="11"/>
      <c r="KWF83" s="12"/>
      <c r="KWG83" s="12"/>
      <c r="KWH83" s="12"/>
      <c r="KWI83" s="12"/>
      <c r="KWJ83" s="11"/>
      <c r="KWK83" s="12"/>
      <c r="KWL83" s="12"/>
      <c r="KWM83" s="12"/>
      <c r="KWN83" s="12"/>
      <c r="KWO83" s="11"/>
      <c r="KWP83" s="12"/>
      <c r="KWQ83" s="12"/>
      <c r="KWR83" s="12"/>
      <c r="KWS83" s="12"/>
      <c r="KWT83" s="11"/>
      <c r="KWU83" s="12"/>
      <c r="KWV83" s="12"/>
      <c r="KWW83" s="12"/>
      <c r="KWX83" s="12"/>
      <c r="KWY83" s="11"/>
      <c r="KWZ83" s="12"/>
      <c r="KXA83" s="12"/>
      <c r="KXB83" s="12"/>
      <c r="KXC83" s="12"/>
      <c r="KXD83" s="11"/>
      <c r="KXE83" s="12"/>
      <c r="KXF83" s="12"/>
      <c r="KXG83" s="12"/>
      <c r="KXH83" s="12"/>
      <c r="KXI83" s="11"/>
      <c r="KXJ83" s="12"/>
      <c r="KXK83" s="12"/>
      <c r="KXL83" s="12"/>
      <c r="KXM83" s="12"/>
      <c r="KXN83" s="11"/>
      <c r="KXO83" s="12"/>
      <c r="KXP83" s="12"/>
      <c r="KXQ83" s="12"/>
      <c r="KXR83" s="12"/>
      <c r="KXS83" s="11"/>
      <c r="KXT83" s="12"/>
      <c r="KXU83" s="12"/>
      <c r="KXV83" s="12"/>
      <c r="KXW83" s="12"/>
      <c r="KXX83" s="11"/>
      <c r="KXY83" s="12"/>
      <c r="KXZ83" s="12"/>
      <c r="KYA83" s="12"/>
      <c r="KYB83" s="12"/>
      <c r="KYC83" s="11"/>
      <c r="KYD83" s="12"/>
      <c r="KYE83" s="12"/>
      <c r="KYF83" s="12"/>
      <c r="KYG83" s="12"/>
      <c r="KYH83" s="11"/>
      <c r="KYI83" s="12"/>
      <c r="KYJ83" s="12"/>
      <c r="KYK83" s="12"/>
      <c r="KYL83" s="12"/>
      <c r="KYM83" s="11"/>
      <c r="KYN83" s="12"/>
      <c r="KYO83" s="12"/>
      <c r="KYP83" s="12"/>
      <c r="KYQ83" s="12"/>
      <c r="KYR83" s="11"/>
      <c r="KYS83" s="12"/>
      <c r="KYT83" s="12"/>
      <c r="KYU83" s="12"/>
      <c r="KYV83" s="12"/>
      <c r="KYW83" s="11"/>
      <c r="KYX83" s="12"/>
      <c r="KYY83" s="12"/>
      <c r="KYZ83" s="12"/>
      <c r="KZA83" s="12"/>
      <c r="KZB83" s="11"/>
      <c r="KZC83" s="12"/>
      <c r="KZD83" s="12"/>
      <c r="KZE83" s="12"/>
      <c r="KZF83" s="12"/>
      <c r="KZG83" s="11"/>
      <c r="KZH83" s="12"/>
      <c r="KZI83" s="12"/>
      <c r="KZJ83" s="12"/>
      <c r="KZK83" s="12"/>
      <c r="KZL83" s="11"/>
      <c r="KZM83" s="12"/>
      <c r="KZN83" s="12"/>
      <c r="KZO83" s="12"/>
      <c r="KZP83" s="12"/>
      <c r="KZQ83" s="11"/>
      <c r="KZR83" s="12"/>
      <c r="KZS83" s="12"/>
      <c r="KZT83" s="12"/>
      <c r="KZU83" s="12"/>
      <c r="KZV83" s="11"/>
      <c r="KZW83" s="12"/>
      <c r="KZX83" s="12"/>
      <c r="KZY83" s="12"/>
      <c r="KZZ83" s="12"/>
      <c r="LAA83" s="11"/>
      <c r="LAB83" s="12"/>
      <c r="LAC83" s="12"/>
      <c r="LAD83" s="12"/>
      <c r="LAE83" s="12"/>
      <c r="LAF83" s="11"/>
      <c r="LAG83" s="12"/>
      <c r="LAH83" s="12"/>
      <c r="LAI83" s="12"/>
      <c r="LAJ83" s="12"/>
      <c r="LAK83" s="11"/>
      <c r="LAL83" s="12"/>
      <c r="LAM83" s="12"/>
      <c r="LAN83" s="12"/>
      <c r="LAO83" s="12"/>
      <c r="LAP83" s="11"/>
      <c r="LAQ83" s="12"/>
      <c r="LAR83" s="12"/>
      <c r="LAS83" s="12"/>
      <c r="LAT83" s="12"/>
      <c r="LAU83" s="11"/>
      <c r="LAV83" s="12"/>
      <c r="LAW83" s="12"/>
      <c r="LAX83" s="12"/>
      <c r="LAY83" s="12"/>
      <c r="LAZ83" s="11"/>
      <c r="LBA83" s="12"/>
      <c r="LBB83" s="12"/>
      <c r="LBC83" s="12"/>
      <c r="LBD83" s="12"/>
      <c r="LBE83" s="11"/>
      <c r="LBF83" s="12"/>
      <c r="LBG83" s="12"/>
      <c r="LBH83" s="12"/>
      <c r="LBI83" s="12"/>
      <c r="LBJ83" s="11"/>
      <c r="LBK83" s="12"/>
      <c r="LBL83" s="12"/>
      <c r="LBM83" s="12"/>
      <c r="LBN83" s="12"/>
      <c r="LBO83" s="11"/>
      <c r="LBP83" s="12"/>
      <c r="LBQ83" s="12"/>
      <c r="LBR83" s="12"/>
      <c r="LBS83" s="12"/>
      <c r="LBT83" s="11"/>
      <c r="LBU83" s="12"/>
      <c r="LBV83" s="12"/>
      <c r="LBW83" s="12"/>
      <c r="LBX83" s="12"/>
      <c r="LBY83" s="11"/>
      <c r="LBZ83" s="12"/>
      <c r="LCA83" s="12"/>
      <c r="LCB83" s="12"/>
      <c r="LCC83" s="12"/>
      <c r="LCD83" s="11"/>
      <c r="LCE83" s="12"/>
      <c r="LCF83" s="12"/>
      <c r="LCG83" s="12"/>
      <c r="LCH83" s="12"/>
      <c r="LCI83" s="11"/>
      <c r="LCJ83" s="12"/>
      <c r="LCK83" s="12"/>
      <c r="LCL83" s="12"/>
      <c r="LCM83" s="12"/>
      <c r="LCN83" s="11"/>
      <c r="LCO83" s="12"/>
      <c r="LCP83" s="12"/>
      <c r="LCQ83" s="12"/>
      <c r="LCR83" s="12"/>
      <c r="LCS83" s="11"/>
      <c r="LCT83" s="12"/>
      <c r="LCU83" s="12"/>
      <c r="LCV83" s="12"/>
      <c r="LCW83" s="12"/>
      <c r="LCX83" s="11"/>
      <c r="LCY83" s="12"/>
      <c r="LCZ83" s="12"/>
      <c r="LDA83" s="12"/>
      <c r="LDB83" s="12"/>
      <c r="LDC83" s="11"/>
      <c r="LDD83" s="12"/>
      <c r="LDE83" s="12"/>
      <c r="LDF83" s="12"/>
      <c r="LDG83" s="12"/>
      <c r="LDH83" s="11"/>
      <c r="LDI83" s="12"/>
      <c r="LDJ83" s="12"/>
      <c r="LDK83" s="12"/>
      <c r="LDL83" s="12"/>
      <c r="LDM83" s="11"/>
      <c r="LDN83" s="12"/>
      <c r="LDO83" s="12"/>
      <c r="LDP83" s="12"/>
      <c r="LDQ83" s="12"/>
      <c r="LDR83" s="11"/>
      <c r="LDS83" s="12"/>
      <c r="LDT83" s="12"/>
      <c r="LDU83" s="12"/>
      <c r="LDV83" s="12"/>
      <c r="LDW83" s="11"/>
      <c r="LDX83" s="12"/>
      <c r="LDY83" s="12"/>
      <c r="LDZ83" s="12"/>
      <c r="LEA83" s="12"/>
      <c r="LEB83" s="11"/>
      <c r="LEC83" s="12"/>
      <c r="LED83" s="12"/>
      <c r="LEE83" s="12"/>
      <c r="LEF83" s="12"/>
      <c r="LEG83" s="11"/>
      <c r="LEH83" s="12"/>
      <c r="LEI83" s="12"/>
      <c r="LEJ83" s="12"/>
      <c r="LEK83" s="12"/>
      <c r="LEL83" s="11"/>
      <c r="LEM83" s="12"/>
      <c r="LEN83" s="12"/>
      <c r="LEO83" s="12"/>
      <c r="LEP83" s="12"/>
      <c r="LEQ83" s="11"/>
      <c r="LER83" s="12"/>
      <c r="LES83" s="12"/>
      <c r="LET83" s="12"/>
      <c r="LEU83" s="12"/>
      <c r="LEV83" s="11"/>
      <c r="LEW83" s="12"/>
      <c r="LEX83" s="12"/>
      <c r="LEY83" s="12"/>
      <c r="LEZ83" s="12"/>
      <c r="LFA83" s="11"/>
      <c r="LFB83" s="12"/>
      <c r="LFC83" s="12"/>
      <c r="LFD83" s="12"/>
      <c r="LFE83" s="12"/>
      <c r="LFF83" s="11"/>
      <c r="LFG83" s="12"/>
      <c r="LFH83" s="12"/>
      <c r="LFI83" s="12"/>
      <c r="LFJ83" s="12"/>
      <c r="LFK83" s="11"/>
      <c r="LFL83" s="12"/>
      <c r="LFM83" s="12"/>
      <c r="LFN83" s="12"/>
      <c r="LFO83" s="12"/>
      <c r="LFP83" s="11"/>
      <c r="LFQ83" s="12"/>
      <c r="LFR83" s="12"/>
      <c r="LFS83" s="12"/>
      <c r="LFT83" s="12"/>
      <c r="LFU83" s="11"/>
      <c r="LFV83" s="12"/>
      <c r="LFW83" s="12"/>
      <c r="LFX83" s="12"/>
      <c r="LFY83" s="12"/>
      <c r="LFZ83" s="11"/>
      <c r="LGA83" s="12"/>
      <c r="LGB83" s="12"/>
      <c r="LGC83" s="12"/>
      <c r="LGD83" s="12"/>
      <c r="LGE83" s="11"/>
      <c r="LGF83" s="12"/>
      <c r="LGG83" s="12"/>
      <c r="LGH83" s="12"/>
      <c r="LGI83" s="12"/>
      <c r="LGJ83" s="11"/>
      <c r="LGK83" s="12"/>
      <c r="LGL83" s="12"/>
      <c r="LGM83" s="12"/>
      <c r="LGN83" s="12"/>
      <c r="LGO83" s="11"/>
      <c r="LGP83" s="12"/>
      <c r="LGQ83" s="12"/>
      <c r="LGR83" s="12"/>
      <c r="LGS83" s="12"/>
      <c r="LGT83" s="11"/>
      <c r="LGU83" s="12"/>
      <c r="LGV83" s="12"/>
      <c r="LGW83" s="12"/>
      <c r="LGX83" s="12"/>
      <c r="LGY83" s="11"/>
      <c r="LGZ83" s="12"/>
      <c r="LHA83" s="12"/>
      <c r="LHB83" s="12"/>
      <c r="LHC83" s="12"/>
      <c r="LHD83" s="11"/>
      <c r="LHE83" s="12"/>
      <c r="LHF83" s="12"/>
      <c r="LHG83" s="12"/>
      <c r="LHH83" s="12"/>
      <c r="LHI83" s="11"/>
      <c r="LHJ83" s="12"/>
      <c r="LHK83" s="12"/>
      <c r="LHL83" s="12"/>
      <c r="LHM83" s="12"/>
      <c r="LHN83" s="11"/>
      <c r="LHO83" s="12"/>
      <c r="LHP83" s="12"/>
      <c r="LHQ83" s="12"/>
      <c r="LHR83" s="12"/>
      <c r="LHS83" s="11"/>
      <c r="LHT83" s="12"/>
      <c r="LHU83" s="12"/>
      <c r="LHV83" s="12"/>
      <c r="LHW83" s="12"/>
      <c r="LHX83" s="11"/>
      <c r="LHY83" s="12"/>
      <c r="LHZ83" s="12"/>
      <c r="LIA83" s="12"/>
      <c r="LIB83" s="12"/>
      <c r="LIC83" s="11"/>
      <c r="LID83" s="12"/>
      <c r="LIE83" s="12"/>
      <c r="LIF83" s="12"/>
      <c r="LIG83" s="12"/>
      <c r="LIH83" s="11"/>
      <c r="LII83" s="12"/>
      <c r="LIJ83" s="12"/>
      <c r="LIK83" s="12"/>
      <c r="LIL83" s="12"/>
      <c r="LIM83" s="11"/>
      <c r="LIN83" s="12"/>
      <c r="LIO83" s="12"/>
      <c r="LIP83" s="12"/>
      <c r="LIQ83" s="12"/>
      <c r="LIR83" s="11"/>
      <c r="LIS83" s="12"/>
      <c r="LIT83" s="12"/>
      <c r="LIU83" s="12"/>
      <c r="LIV83" s="12"/>
      <c r="LIW83" s="11"/>
      <c r="LIX83" s="12"/>
      <c r="LIY83" s="12"/>
      <c r="LIZ83" s="12"/>
      <c r="LJA83" s="12"/>
      <c r="LJB83" s="11"/>
      <c r="LJC83" s="12"/>
      <c r="LJD83" s="12"/>
      <c r="LJE83" s="12"/>
      <c r="LJF83" s="12"/>
      <c r="LJG83" s="11"/>
      <c r="LJH83" s="12"/>
      <c r="LJI83" s="12"/>
      <c r="LJJ83" s="12"/>
      <c r="LJK83" s="12"/>
      <c r="LJL83" s="11"/>
      <c r="LJM83" s="12"/>
      <c r="LJN83" s="12"/>
      <c r="LJO83" s="12"/>
      <c r="LJP83" s="12"/>
      <c r="LJQ83" s="11"/>
      <c r="LJR83" s="12"/>
      <c r="LJS83" s="12"/>
      <c r="LJT83" s="12"/>
      <c r="LJU83" s="12"/>
      <c r="LJV83" s="11"/>
      <c r="LJW83" s="12"/>
      <c r="LJX83" s="12"/>
      <c r="LJY83" s="12"/>
      <c r="LJZ83" s="12"/>
      <c r="LKA83" s="11"/>
      <c r="LKB83" s="12"/>
      <c r="LKC83" s="12"/>
      <c r="LKD83" s="12"/>
      <c r="LKE83" s="12"/>
      <c r="LKF83" s="11"/>
      <c r="LKG83" s="12"/>
      <c r="LKH83" s="12"/>
      <c r="LKI83" s="12"/>
      <c r="LKJ83" s="12"/>
      <c r="LKK83" s="11"/>
      <c r="LKL83" s="12"/>
      <c r="LKM83" s="12"/>
      <c r="LKN83" s="12"/>
      <c r="LKO83" s="12"/>
      <c r="LKP83" s="11"/>
      <c r="LKQ83" s="12"/>
      <c r="LKR83" s="12"/>
      <c r="LKS83" s="12"/>
      <c r="LKT83" s="12"/>
      <c r="LKU83" s="11"/>
      <c r="LKV83" s="12"/>
      <c r="LKW83" s="12"/>
      <c r="LKX83" s="12"/>
      <c r="LKY83" s="12"/>
      <c r="LKZ83" s="11"/>
      <c r="LLA83" s="12"/>
      <c r="LLB83" s="12"/>
      <c r="LLC83" s="12"/>
      <c r="LLD83" s="12"/>
      <c r="LLE83" s="11"/>
      <c r="LLF83" s="12"/>
      <c r="LLG83" s="12"/>
      <c r="LLH83" s="12"/>
      <c r="LLI83" s="12"/>
      <c r="LLJ83" s="11"/>
      <c r="LLK83" s="12"/>
      <c r="LLL83" s="12"/>
      <c r="LLM83" s="12"/>
      <c r="LLN83" s="12"/>
      <c r="LLO83" s="11"/>
      <c r="LLP83" s="12"/>
      <c r="LLQ83" s="12"/>
      <c r="LLR83" s="12"/>
      <c r="LLS83" s="12"/>
      <c r="LLT83" s="11"/>
      <c r="LLU83" s="12"/>
      <c r="LLV83" s="12"/>
      <c r="LLW83" s="12"/>
      <c r="LLX83" s="12"/>
      <c r="LLY83" s="11"/>
      <c r="LLZ83" s="12"/>
      <c r="LMA83" s="12"/>
      <c r="LMB83" s="12"/>
      <c r="LMC83" s="12"/>
      <c r="LMD83" s="11"/>
      <c r="LME83" s="12"/>
      <c r="LMF83" s="12"/>
      <c r="LMG83" s="12"/>
      <c r="LMH83" s="12"/>
      <c r="LMI83" s="11"/>
      <c r="LMJ83" s="12"/>
      <c r="LMK83" s="12"/>
      <c r="LML83" s="12"/>
      <c r="LMM83" s="12"/>
      <c r="LMN83" s="11"/>
      <c r="LMO83" s="12"/>
      <c r="LMP83" s="12"/>
      <c r="LMQ83" s="12"/>
      <c r="LMR83" s="12"/>
      <c r="LMS83" s="11"/>
      <c r="LMT83" s="12"/>
      <c r="LMU83" s="12"/>
      <c r="LMV83" s="12"/>
      <c r="LMW83" s="12"/>
      <c r="LMX83" s="11"/>
      <c r="LMY83" s="12"/>
      <c r="LMZ83" s="12"/>
      <c r="LNA83" s="12"/>
      <c r="LNB83" s="12"/>
      <c r="LNC83" s="11"/>
      <c r="LND83" s="12"/>
      <c r="LNE83" s="12"/>
      <c r="LNF83" s="12"/>
      <c r="LNG83" s="12"/>
      <c r="LNH83" s="11"/>
      <c r="LNI83" s="12"/>
      <c r="LNJ83" s="12"/>
      <c r="LNK83" s="12"/>
      <c r="LNL83" s="12"/>
      <c r="LNM83" s="11"/>
      <c r="LNN83" s="12"/>
      <c r="LNO83" s="12"/>
      <c r="LNP83" s="12"/>
      <c r="LNQ83" s="12"/>
      <c r="LNR83" s="11"/>
      <c r="LNS83" s="12"/>
      <c r="LNT83" s="12"/>
      <c r="LNU83" s="12"/>
      <c r="LNV83" s="12"/>
      <c r="LNW83" s="11"/>
      <c r="LNX83" s="12"/>
      <c r="LNY83" s="12"/>
      <c r="LNZ83" s="12"/>
      <c r="LOA83" s="12"/>
      <c r="LOB83" s="11"/>
      <c r="LOC83" s="12"/>
      <c r="LOD83" s="12"/>
      <c r="LOE83" s="12"/>
      <c r="LOF83" s="12"/>
      <c r="LOG83" s="11"/>
      <c r="LOH83" s="12"/>
      <c r="LOI83" s="12"/>
      <c r="LOJ83" s="12"/>
      <c r="LOK83" s="12"/>
      <c r="LOL83" s="11"/>
      <c r="LOM83" s="12"/>
      <c r="LON83" s="12"/>
      <c r="LOO83" s="12"/>
      <c r="LOP83" s="12"/>
      <c r="LOQ83" s="11"/>
      <c r="LOR83" s="12"/>
      <c r="LOS83" s="12"/>
      <c r="LOT83" s="12"/>
      <c r="LOU83" s="12"/>
      <c r="LOV83" s="11"/>
      <c r="LOW83" s="12"/>
      <c r="LOX83" s="12"/>
      <c r="LOY83" s="12"/>
      <c r="LOZ83" s="12"/>
      <c r="LPA83" s="11"/>
      <c r="LPB83" s="12"/>
      <c r="LPC83" s="12"/>
      <c r="LPD83" s="12"/>
      <c r="LPE83" s="12"/>
      <c r="LPF83" s="11"/>
      <c r="LPG83" s="12"/>
      <c r="LPH83" s="12"/>
      <c r="LPI83" s="12"/>
      <c r="LPJ83" s="12"/>
      <c r="LPK83" s="11"/>
      <c r="LPL83" s="12"/>
      <c r="LPM83" s="12"/>
      <c r="LPN83" s="12"/>
      <c r="LPO83" s="12"/>
      <c r="LPP83" s="11"/>
      <c r="LPQ83" s="12"/>
      <c r="LPR83" s="12"/>
      <c r="LPS83" s="12"/>
      <c r="LPT83" s="12"/>
      <c r="LPU83" s="11"/>
      <c r="LPV83" s="12"/>
      <c r="LPW83" s="12"/>
      <c r="LPX83" s="12"/>
      <c r="LPY83" s="12"/>
      <c r="LPZ83" s="11"/>
      <c r="LQA83" s="12"/>
      <c r="LQB83" s="12"/>
      <c r="LQC83" s="12"/>
      <c r="LQD83" s="12"/>
      <c r="LQE83" s="11"/>
      <c r="LQF83" s="12"/>
      <c r="LQG83" s="12"/>
      <c r="LQH83" s="12"/>
      <c r="LQI83" s="12"/>
      <c r="LQJ83" s="11"/>
      <c r="LQK83" s="12"/>
      <c r="LQL83" s="12"/>
      <c r="LQM83" s="12"/>
      <c r="LQN83" s="12"/>
      <c r="LQO83" s="11"/>
      <c r="LQP83" s="12"/>
      <c r="LQQ83" s="12"/>
      <c r="LQR83" s="12"/>
      <c r="LQS83" s="12"/>
      <c r="LQT83" s="11"/>
      <c r="LQU83" s="12"/>
      <c r="LQV83" s="12"/>
      <c r="LQW83" s="12"/>
      <c r="LQX83" s="12"/>
      <c r="LQY83" s="11"/>
      <c r="LQZ83" s="12"/>
      <c r="LRA83" s="12"/>
      <c r="LRB83" s="12"/>
      <c r="LRC83" s="12"/>
      <c r="LRD83" s="11"/>
      <c r="LRE83" s="12"/>
      <c r="LRF83" s="12"/>
      <c r="LRG83" s="12"/>
      <c r="LRH83" s="12"/>
      <c r="LRI83" s="11"/>
      <c r="LRJ83" s="12"/>
      <c r="LRK83" s="12"/>
      <c r="LRL83" s="12"/>
      <c r="LRM83" s="12"/>
      <c r="LRN83" s="11"/>
      <c r="LRO83" s="12"/>
      <c r="LRP83" s="12"/>
      <c r="LRQ83" s="12"/>
      <c r="LRR83" s="12"/>
      <c r="LRS83" s="11"/>
      <c r="LRT83" s="12"/>
      <c r="LRU83" s="12"/>
      <c r="LRV83" s="12"/>
      <c r="LRW83" s="12"/>
      <c r="LRX83" s="11"/>
      <c r="LRY83" s="12"/>
      <c r="LRZ83" s="12"/>
      <c r="LSA83" s="12"/>
      <c r="LSB83" s="12"/>
      <c r="LSC83" s="11"/>
      <c r="LSD83" s="12"/>
      <c r="LSE83" s="12"/>
      <c r="LSF83" s="12"/>
      <c r="LSG83" s="12"/>
      <c r="LSH83" s="11"/>
      <c r="LSI83" s="12"/>
      <c r="LSJ83" s="12"/>
      <c r="LSK83" s="12"/>
      <c r="LSL83" s="12"/>
      <c r="LSM83" s="11"/>
      <c r="LSN83" s="12"/>
      <c r="LSO83" s="12"/>
      <c r="LSP83" s="12"/>
      <c r="LSQ83" s="12"/>
      <c r="LSR83" s="11"/>
      <c r="LSS83" s="12"/>
      <c r="LST83" s="12"/>
      <c r="LSU83" s="12"/>
      <c r="LSV83" s="12"/>
      <c r="LSW83" s="11"/>
      <c r="LSX83" s="12"/>
      <c r="LSY83" s="12"/>
      <c r="LSZ83" s="12"/>
      <c r="LTA83" s="12"/>
      <c r="LTB83" s="11"/>
      <c r="LTC83" s="12"/>
      <c r="LTD83" s="12"/>
      <c r="LTE83" s="12"/>
      <c r="LTF83" s="12"/>
      <c r="LTG83" s="11"/>
      <c r="LTH83" s="12"/>
      <c r="LTI83" s="12"/>
      <c r="LTJ83" s="12"/>
      <c r="LTK83" s="12"/>
      <c r="LTL83" s="11"/>
      <c r="LTM83" s="12"/>
      <c r="LTN83" s="12"/>
      <c r="LTO83" s="12"/>
      <c r="LTP83" s="12"/>
      <c r="LTQ83" s="11"/>
      <c r="LTR83" s="12"/>
      <c r="LTS83" s="12"/>
      <c r="LTT83" s="12"/>
      <c r="LTU83" s="12"/>
      <c r="LTV83" s="11"/>
      <c r="LTW83" s="12"/>
      <c r="LTX83" s="12"/>
      <c r="LTY83" s="12"/>
      <c r="LTZ83" s="12"/>
      <c r="LUA83" s="11"/>
      <c r="LUB83" s="12"/>
      <c r="LUC83" s="12"/>
      <c r="LUD83" s="12"/>
      <c r="LUE83" s="12"/>
      <c r="LUF83" s="11"/>
      <c r="LUG83" s="12"/>
      <c r="LUH83" s="12"/>
      <c r="LUI83" s="12"/>
      <c r="LUJ83" s="12"/>
      <c r="LUK83" s="11"/>
      <c r="LUL83" s="12"/>
      <c r="LUM83" s="12"/>
      <c r="LUN83" s="12"/>
      <c r="LUO83" s="12"/>
      <c r="LUP83" s="11"/>
      <c r="LUQ83" s="12"/>
      <c r="LUR83" s="12"/>
      <c r="LUS83" s="12"/>
      <c r="LUT83" s="12"/>
      <c r="LUU83" s="11"/>
      <c r="LUV83" s="12"/>
      <c r="LUW83" s="12"/>
      <c r="LUX83" s="12"/>
      <c r="LUY83" s="12"/>
      <c r="LUZ83" s="11"/>
      <c r="LVA83" s="12"/>
      <c r="LVB83" s="12"/>
      <c r="LVC83" s="12"/>
      <c r="LVD83" s="12"/>
      <c r="LVE83" s="11"/>
      <c r="LVF83" s="12"/>
      <c r="LVG83" s="12"/>
      <c r="LVH83" s="12"/>
      <c r="LVI83" s="12"/>
      <c r="LVJ83" s="11"/>
      <c r="LVK83" s="12"/>
      <c r="LVL83" s="12"/>
      <c r="LVM83" s="12"/>
      <c r="LVN83" s="12"/>
      <c r="LVO83" s="11"/>
      <c r="LVP83" s="12"/>
      <c r="LVQ83" s="12"/>
      <c r="LVR83" s="12"/>
      <c r="LVS83" s="12"/>
      <c r="LVT83" s="11"/>
      <c r="LVU83" s="12"/>
      <c r="LVV83" s="12"/>
      <c r="LVW83" s="12"/>
      <c r="LVX83" s="12"/>
      <c r="LVY83" s="11"/>
      <c r="LVZ83" s="12"/>
      <c r="LWA83" s="12"/>
      <c r="LWB83" s="12"/>
      <c r="LWC83" s="12"/>
      <c r="LWD83" s="11"/>
      <c r="LWE83" s="12"/>
      <c r="LWF83" s="12"/>
      <c r="LWG83" s="12"/>
      <c r="LWH83" s="12"/>
      <c r="LWI83" s="11"/>
      <c r="LWJ83" s="12"/>
      <c r="LWK83" s="12"/>
      <c r="LWL83" s="12"/>
      <c r="LWM83" s="12"/>
      <c r="LWN83" s="11"/>
      <c r="LWO83" s="12"/>
      <c r="LWP83" s="12"/>
      <c r="LWQ83" s="12"/>
      <c r="LWR83" s="12"/>
      <c r="LWS83" s="11"/>
      <c r="LWT83" s="12"/>
      <c r="LWU83" s="12"/>
      <c r="LWV83" s="12"/>
      <c r="LWW83" s="12"/>
      <c r="LWX83" s="11"/>
      <c r="LWY83" s="12"/>
      <c r="LWZ83" s="12"/>
      <c r="LXA83" s="12"/>
      <c r="LXB83" s="12"/>
      <c r="LXC83" s="11"/>
      <c r="LXD83" s="12"/>
      <c r="LXE83" s="12"/>
      <c r="LXF83" s="12"/>
      <c r="LXG83" s="12"/>
      <c r="LXH83" s="11"/>
      <c r="LXI83" s="12"/>
      <c r="LXJ83" s="12"/>
      <c r="LXK83" s="12"/>
      <c r="LXL83" s="12"/>
      <c r="LXM83" s="11"/>
      <c r="LXN83" s="12"/>
      <c r="LXO83" s="12"/>
      <c r="LXP83" s="12"/>
      <c r="LXQ83" s="12"/>
      <c r="LXR83" s="11"/>
      <c r="LXS83" s="12"/>
      <c r="LXT83" s="12"/>
      <c r="LXU83" s="12"/>
      <c r="LXV83" s="12"/>
      <c r="LXW83" s="11"/>
      <c r="LXX83" s="12"/>
      <c r="LXY83" s="12"/>
      <c r="LXZ83" s="12"/>
      <c r="LYA83" s="12"/>
      <c r="LYB83" s="11"/>
      <c r="LYC83" s="12"/>
      <c r="LYD83" s="12"/>
      <c r="LYE83" s="12"/>
      <c r="LYF83" s="12"/>
      <c r="LYG83" s="11"/>
      <c r="LYH83" s="12"/>
      <c r="LYI83" s="12"/>
      <c r="LYJ83" s="12"/>
      <c r="LYK83" s="12"/>
      <c r="LYL83" s="11"/>
      <c r="LYM83" s="12"/>
      <c r="LYN83" s="12"/>
      <c r="LYO83" s="12"/>
      <c r="LYP83" s="12"/>
      <c r="LYQ83" s="11"/>
      <c r="LYR83" s="12"/>
      <c r="LYS83" s="12"/>
      <c r="LYT83" s="12"/>
      <c r="LYU83" s="12"/>
      <c r="LYV83" s="11"/>
      <c r="LYW83" s="12"/>
      <c r="LYX83" s="12"/>
      <c r="LYY83" s="12"/>
      <c r="LYZ83" s="12"/>
      <c r="LZA83" s="11"/>
      <c r="LZB83" s="12"/>
      <c r="LZC83" s="12"/>
      <c r="LZD83" s="12"/>
      <c r="LZE83" s="12"/>
      <c r="LZF83" s="11"/>
      <c r="LZG83" s="12"/>
      <c r="LZH83" s="12"/>
      <c r="LZI83" s="12"/>
      <c r="LZJ83" s="12"/>
      <c r="LZK83" s="11"/>
      <c r="LZL83" s="12"/>
      <c r="LZM83" s="12"/>
      <c r="LZN83" s="12"/>
      <c r="LZO83" s="12"/>
      <c r="LZP83" s="11"/>
      <c r="LZQ83" s="12"/>
      <c r="LZR83" s="12"/>
      <c r="LZS83" s="12"/>
      <c r="LZT83" s="12"/>
      <c r="LZU83" s="11"/>
      <c r="LZV83" s="12"/>
      <c r="LZW83" s="12"/>
      <c r="LZX83" s="12"/>
      <c r="LZY83" s="12"/>
      <c r="LZZ83" s="11"/>
      <c r="MAA83" s="12"/>
      <c r="MAB83" s="12"/>
      <c r="MAC83" s="12"/>
      <c r="MAD83" s="12"/>
      <c r="MAE83" s="11"/>
      <c r="MAF83" s="12"/>
      <c r="MAG83" s="12"/>
      <c r="MAH83" s="12"/>
      <c r="MAI83" s="12"/>
      <c r="MAJ83" s="11"/>
      <c r="MAK83" s="12"/>
      <c r="MAL83" s="12"/>
      <c r="MAM83" s="12"/>
      <c r="MAN83" s="12"/>
      <c r="MAO83" s="11"/>
      <c r="MAP83" s="12"/>
      <c r="MAQ83" s="12"/>
      <c r="MAR83" s="12"/>
      <c r="MAS83" s="12"/>
      <c r="MAT83" s="11"/>
      <c r="MAU83" s="12"/>
      <c r="MAV83" s="12"/>
      <c r="MAW83" s="12"/>
      <c r="MAX83" s="12"/>
      <c r="MAY83" s="11"/>
      <c r="MAZ83" s="12"/>
      <c r="MBA83" s="12"/>
      <c r="MBB83" s="12"/>
      <c r="MBC83" s="12"/>
      <c r="MBD83" s="11"/>
      <c r="MBE83" s="12"/>
      <c r="MBF83" s="12"/>
      <c r="MBG83" s="12"/>
      <c r="MBH83" s="12"/>
      <c r="MBI83" s="11"/>
      <c r="MBJ83" s="12"/>
      <c r="MBK83" s="12"/>
      <c r="MBL83" s="12"/>
      <c r="MBM83" s="12"/>
      <c r="MBN83" s="11"/>
      <c r="MBO83" s="12"/>
      <c r="MBP83" s="12"/>
      <c r="MBQ83" s="12"/>
      <c r="MBR83" s="12"/>
      <c r="MBS83" s="11"/>
      <c r="MBT83" s="12"/>
      <c r="MBU83" s="12"/>
      <c r="MBV83" s="12"/>
      <c r="MBW83" s="12"/>
      <c r="MBX83" s="11"/>
      <c r="MBY83" s="12"/>
      <c r="MBZ83" s="12"/>
      <c r="MCA83" s="12"/>
      <c r="MCB83" s="12"/>
      <c r="MCC83" s="11"/>
      <c r="MCD83" s="12"/>
      <c r="MCE83" s="12"/>
      <c r="MCF83" s="12"/>
      <c r="MCG83" s="12"/>
      <c r="MCH83" s="11"/>
      <c r="MCI83" s="12"/>
      <c r="MCJ83" s="12"/>
      <c r="MCK83" s="12"/>
      <c r="MCL83" s="12"/>
      <c r="MCM83" s="11"/>
      <c r="MCN83" s="12"/>
      <c r="MCO83" s="12"/>
      <c r="MCP83" s="12"/>
      <c r="MCQ83" s="12"/>
      <c r="MCR83" s="11"/>
      <c r="MCS83" s="12"/>
      <c r="MCT83" s="12"/>
      <c r="MCU83" s="12"/>
      <c r="MCV83" s="12"/>
      <c r="MCW83" s="11"/>
      <c r="MCX83" s="12"/>
      <c r="MCY83" s="12"/>
      <c r="MCZ83" s="12"/>
      <c r="MDA83" s="12"/>
      <c r="MDB83" s="11"/>
      <c r="MDC83" s="12"/>
      <c r="MDD83" s="12"/>
      <c r="MDE83" s="12"/>
      <c r="MDF83" s="12"/>
      <c r="MDG83" s="11"/>
      <c r="MDH83" s="12"/>
      <c r="MDI83" s="12"/>
      <c r="MDJ83" s="12"/>
      <c r="MDK83" s="12"/>
      <c r="MDL83" s="11"/>
      <c r="MDM83" s="12"/>
      <c r="MDN83" s="12"/>
      <c r="MDO83" s="12"/>
      <c r="MDP83" s="12"/>
      <c r="MDQ83" s="11"/>
      <c r="MDR83" s="12"/>
      <c r="MDS83" s="12"/>
      <c r="MDT83" s="12"/>
      <c r="MDU83" s="12"/>
      <c r="MDV83" s="11"/>
      <c r="MDW83" s="12"/>
      <c r="MDX83" s="12"/>
      <c r="MDY83" s="12"/>
      <c r="MDZ83" s="12"/>
      <c r="MEA83" s="11"/>
      <c r="MEB83" s="12"/>
      <c r="MEC83" s="12"/>
      <c r="MED83" s="12"/>
      <c r="MEE83" s="12"/>
      <c r="MEF83" s="11"/>
      <c r="MEG83" s="12"/>
      <c r="MEH83" s="12"/>
      <c r="MEI83" s="12"/>
      <c r="MEJ83" s="12"/>
      <c r="MEK83" s="11"/>
      <c r="MEL83" s="12"/>
      <c r="MEM83" s="12"/>
      <c r="MEN83" s="12"/>
      <c r="MEO83" s="12"/>
      <c r="MEP83" s="11"/>
      <c r="MEQ83" s="12"/>
      <c r="MER83" s="12"/>
      <c r="MES83" s="12"/>
      <c r="MET83" s="12"/>
      <c r="MEU83" s="11"/>
      <c r="MEV83" s="12"/>
      <c r="MEW83" s="12"/>
      <c r="MEX83" s="12"/>
      <c r="MEY83" s="12"/>
      <c r="MEZ83" s="11"/>
      <c r="MFA83" s="12"/>
      <c r="MFB83" s="12"/>
      <c r="MFC83" s="12"/>
      <c r="MFD83" s="12"/>
      <c r="MFE83" s="11"/>
      <c r="MFF83" s="12"/>
      <c r="MFG83" s="12"/>
      <c r="MFH83" s="12"/>
      <c r="MFI83" s="12"/>
      <c r="MFJ83" s="11"/>
      <c r="MFK83" s="12"/>
      <c r="MFL83" s="12"/>
      <c r="MFM83" s="12"/>
      <c r="MFN83" s="12"/>
      <c r="MFO83" s="11"/>
      <c r="MFP83" s="12"/>
      <c r="MFQ83" s="12"/>
      <c r="MFR83" s="12"/>
      <c r="MFS83" s="12"/>
      <c r="MFT83" s="11"/>
      <c r="MFU83" s="12"/>
      <c r="MFV83" s="12"/>
      <c r="MFW83" s="12"/>
      <c r="MFX83" s="12"/>
      <c r="MFY83" s="11"/>
      <c r="MFZ83" s="12"/>
      <c r="MGA83" s="12"/>
      <c r="MGB83" s="12"/>
      <c r="MGC83" s="12"/>
      <c r="MGD83" s="11"/>
      <c r="MGE83" s="12"/>
      <c r="MGF83" s="12"/>
      <c r="MGG83" s="12"/>
      <c r="MGH83" s="12"/>
      <c r="MGI83" s="11"/>
      <c r="MGJ83" s="12"/>
      <c r="MGK83" s="12"/>
      <c r="MGL83" s="12"/>
      <c r="MGM83" s="12"/>
      <c r="MGN83" s="11"/>
      <c r="MGO83" s="12"/>
      <c r="MGP83" s="12"/>
      <c r="MGQ83" s="12"/>
      <c r="MGR83" s="12"/>
      <c r="MGS83" s="11"/>
      <c r="MGT83" s="12"/>
      <c r="MGU83" s="12"/>
      <c r="MGV83" s="12"/>
      <c r="MGW83" s="12"/>
      <c r="MGX83" s="11"/>
      <c r="MGY83" s="12"/>
      <c r="MGZ83" s="12"/>
      <c r="MHA83" s="12"/>
      <c r="MHB83" s="12"/>
      <c r="MHC83" s="11"/>
      <c r="MHD83" s="12"/>
      <c r="MHE83" s="12"/>
      <c r="MHF83" s="12"/>
      <c r="MHG83" s="12"/>
      <c r="MHH83" s="11"/>
      <c r="MHI83" s="12"/>
      <c r="MHJ83" s="12"/>
      <c r="MHK83" s="12"/>
      <c r="MHL83" s="12"/>
      <c r="MHM83" s="11"/>
      <c r="MHN83" s="12"/>
      <c r="MHO83" s="12"/>
      <c r="MHP83" s="12"/>
      <c r="MHQ83" s="12"/>
      <c r="MHR83" s="11"/>
      <c r="MHS83" s="12"/>
      <c r="MHT83" s="12"/>
      <c r="MHU83" s="12"/>
      <c r="MHV83" s="12"/>
      <c r="MHW83" s="11"/>
      <c r="MHX83" s="12"/>
      <c r="MHY83" s="12"/>
      <c r="MHZ83" s="12"/>
      <c r="MIA83" s="12"/>
      <c r="MIB83" s="11"/>
      <c r="MIC83" s="12"/>
      <c r="MID83" s="12"/>
      <c r="MIE83" s="12"/>
      <c r="MIF83" s="12"/>
      <c r="MIG83" s="11"/>
      <c r="MIH83" s="12"/>
      <c r="MII83" s="12"/>
      <c r="MIJ83" s="12"/>
      <c r="MIK83" s="12"/>
      <c r="MIL83" s="11"/>
      <c r="MIM83" s="12"/>
      <c r="MIN83" s="12"/>
      <c r="MIO83" s="12"/>
      <c r="MIP83" s="12"/>
      <c r="MIQ83" s="11"/>
      <c r="MIR83" s="12"/>
      <c r="MIS83" s="12"/>
      <c r="MIT83" s="12"/>
      <c r="MIU83" s="12"/>
      <c r="MIV83" s="11"/>
      <c r="MIW83" s="12"/>
      <c r="MIX83" s="12"/>
      <c r="MIY83" s="12"/>
      <c r="MIZ83" s="12"/>
      <c r="MJA83" s="11"/>
      <c r="MJB83" s="12"/>
      <c r="MJC83" s="12"/>
      <c r="MJD83" s="12"/>
      <c r="MJE83" s="12"/>
      <c r="MJF83" s="11"/>
      <c r="MJG83" s="12"/>
      <c r="MJH83" s="12"/>
      <c r="MJI83" s="12"/>
      <c r="MJJ83" s="12"/>
      <c r="MJK83" s="11"/>
      <c r="MJL83" s="12"/>
      <c r="MJM83" s="12"/>
      <c r="MJN83" s="12"/>
      <c r="MJO83" s="12"/>
      <c r="MJP83" s="11"/>
      <c r="MJQ83" s="12"/>
      <c r="MJR83" s="12"/>
      <c r="MJS83" s="12"/>
      <c r="MJT83" s="12"/>
      <c r="MJU83" s="11"/>
      <c r="MJV83" s="12"/>
      <c r="MJW83" s="12"/>
      <c r="MJX83" s="12"/>
      <c r="MJY83" s="12"/>
      <c r="MJZ83" s="11"/>
      <c r="MKA83" s="12"/>
      <c r="MKB83" s="12"/>
      <c r="MKC83" s="12"/>
      <c r="MKD83" s="12"/>
      <c r="MKE83" s="11"/>
      <c r="MKF83" s="12"/>
      <c r="MKG83" s="12"/>
      <c r="MKH83" s="12"/>
      <c r="MKI83" s="12"/>
      <c r="MKJ83" s="11"/>
      <c r="MKK83" s="12"/>
      <c r="MKL83" s="12"/>
      <c r="MKM83" s="12"/>
      <c r="MKN83" s="12"/>
      <c r="MKO83" s="11"/>
      <c r="MKP83" s="12"/>
      <c r="MKQ83" s="12"/>
      <c r="MKR83" s="12"/>
      <c r="MKS83" s="12"/>
      <c r="MKT83" s="11"/>
      <c r="MKU83" s="12"/>
      <c r="MKV83" s="12"/>
      <c r="MKW83" s="12"/>
      <c r="MKX83" s="12"/>
      <c r="MKY83" s="11"/>
      <c r="MKZ83" s="12"/>
      <c r="MLA83" s="12"/>
      <c r="MLB83" s="12"/>
      <c r="MLC83" s="12"/>
      <c r="MLD83" s="11"/>
      <c r="MLE83" s="12"/>
      <c r="MLF83" s="12"/>
      <c r="MLG83" s="12"/>
      <c r="MLH83" s="12"/>
      <c r="MLI83" s="11"/>
      <c r="MLJ83" s="12"/>
      <c r="MLK83" s="12"/>
      <c r="MLL83" s="12"/>
      <c r="MLM83" s="12"/>
      <c r="MLN83" s="11"/>
      <c r="MLO83" s="12"/>
      <c r="MLP83" s="12"/>
      <c r="MLQ83" s="12"/>
      <c r="MLR83" s="12"/>
      <c r="MLS83" s="11"/>
      <c r="MLT83" s="12"/>
      <c r="MLU83" s="12"/>
      <c r="MLV83" s="12"/>
      <c r="MLW83" s="12"/>
      <c r="MLX83" s="11"/>
      <c r="MLY83" s="12"/>
      <c r="MLZ83" s="12"/>
      <c r="MMA83" s="12"/>
      <c r="MMB83" s="12"/>
      <c r="MMC83" s="11"/>
      <c r="MMD83" s="12"/>
      <c r="MME83" s="12"/>
      <c r="MMF83" s="12"/>
      <c r="MMG83" s="12"/>
      <c r="MMH83" s="11"/>
      <c r="MMI83" s="12"/>
      <c r="MMJ83" s="12"/>
      <c r="MMK83" s="12"/>
      <c r="MML83" s="12"/>
      <c r="MMM83" s="11"/>
      <c r="MMN83" s="12"/>
      <c r="MMO83" s="12"/>
      <c r="MMP83" s="12"/>
      <c r="MMQ83" s="12"/>
      <c r="MMR83" s="11"/>
      <c r="MMS83" s="12"/>
      <c r="MMT83" s="12"/>
      <c r="MMU83" s="12"/>
      <c r="MMV83" s="12"/>
      <c r="MMW83" s="11"/>
      <c r="MMX83" s="12"/>
      <c r="MMY83" s="12"/>
      <c r="MMZ83" s="12"/>
      <c r="MNA83" s="12"/>
      <c r="MNB83" s="11"/>
      <c r="MNC83" s="12"/>
      <c r="MND83" s="12"/>
      <c r="MNE83" s="12"/>
      <c r="MNF83" s="12"/>
      <c r="MNG83" s="11"/>
      <c r="MNH83" s="12"/>
      <c r="MNI83" s="12"/>
      <c r="MNJ83" s="12"/>
      <c r="MNK83" s="12"/>
      <c r="MNL83" s="11"/>
      <c r="MNM83" s="12"/>
      <c r="MNN83" s="12"/>
      <c r="MNO83" s="12"/>
      <c r="MNP83" s="12"/>
      <c r="MNQ83" s="11"/>
      <c r="MNR83" s="12"/>
      <c r="MNS83" s="12"/>
      <c r="MNT83" s="12"/>
      <c r="MNU83" s="12"/>
      <c r="MNV83" s="11"/>
      <c r="MNW83" s="12"/>
      <c r="MNX83" s="12"/>
      <c r="MNY83" s="12"/>
      <c r="MNZ83" s="12"/>
      <c r="MOA83" s="11"/>
      <c r="MOB83" s="12"/>
      <c r="MOC83" s="12"/>
      <c r="MOD83" s="12"/>
      <c r="MOE83" s="12"/>
      <c r="MOF83" s="11"/>
      <c r="MOG83" s="12"/>
      <c r="MOH83" s="12"/>
      <c r="MOI83" s="12"/>
      <c r="MOJ83" s="12"/>
      <c r="MOK83" s="11"/>
      <c r="MOL83" s="12"/>
      <c r="MOM83" s="12"/>
      <c r="MON83" s="12"/>
      <c r="MOO83" s="12"/>
      <c r="MOP83" s="11"/>
      <c r="MOQ83" s="12"/>
      <c r="MOR83" s="12"/>
      <c r="MOS83" s="12"/>
      <c r="MOT83" s="12"/>
      <c r="MOU83" s="11"/>
      <c r="MOV83" s="12"/>
      <c r="MOW83" s="12"/>
      <c r="MOX83" s="12"/>
      <c r="MOY83" s="12"/>
      <c r="MOZ83" s="11"/>
      <c r="MPA83" s="12"/>
      <c r="MPB83" s="12"/>
      <c r="MPC83" s="12"/>
      <c r="MPD83" s="12"/>
      <c r="MPE83" s="11"/>
      <c r="MPF83" s="12"/>
      <c r="MPG83" s="12"/>
      <c r="MPH83" s="12"/>
      <c r="MPI83" s="12"/>
      <c r="MPJ83" s="11"/>
      <c r="MPK83" s="12"/>
      <c r="MPL83" s="12"/>
      <c r="MPM83" s="12"/>
      <c r="MPN83" s="12"/>
      <c r="MPO83" s="11"/>
      <c r="MPP83" s="12"/>
      <c r="MPQ83" s="12"/>
      <c r="MPR83" s="12"/>
      <c r="MPS83" s="12"/>
      <c r="MPT83" s="11"/>
      <c r="MPU83" s="12"/>
      <c r="MPV83" s="12"/>
      <c r="MPW83" s="12"/>
      <c r="MPX83" s="12"/>
      <c r="MPY83" s="11"/>
      <c r="MPZ83" s="12"/>
      <c r="MQA83" s="12"/>
      <c r="MQB83" s="12"/>
      <c r="MQC83" s="12"/>
      <c r="MQD83" s="11"/>
      <c r="MQE83" s="12"/>
      <c r="MQF83" s="12"/>
      <c r="MQG83" s="12"/>
      <c r="MQH83" s="12"/>
      <c r="MQI83" s="11"/>
      <c r="MQJ83" s="12"/>
      <c r="MQK83" s="12"/>
      <c r="MQL83" s="12"/>
      <c r="MQM83" s="12"/>
      <c r="MQN83" s="11"/>
      <c r="MQO83" s="12"/>
      <c r="MQP83" s="12"/>
      <c r="MQQ83" s="12"/>
      <c r="MQR83" s="12"/>
      <c r="MQS83" s="11"/>
      <c r="MQT83" s="12"/>
      <c r="MQU83" s="12"/>
      <c r="MQV83" s="12"/>
      <c r="MQW83" s="12"/>
      <c r="MQX83" s="11"/>
      <c r="MQY83" s="12"/>
      <c r="MQZ83" s="12"/>
      <c r="MRA83" s="12"/>
      <c r="MRB83" s="12"/>
      <c r="MRC83" s="11"/>
      <c r="MRD83" s="12"/>
      <c r="MRE83" s="12"/>
      <c r="MRF83" s="12"/>
      <c r="MRG83" s="12"/>
      <c r="MRH83" s="11"/>
      <c r="MRI83" s="12"/>
      <c r="MRJ83" s="12"/>
      <c r="MRK83" s="12"/>
      <c r="MRL83" s="12"/>
      <c r="MRM83" s="11"/>
      <c r="MRN83" s="12"/>
      <c r="MRO83" s="12"/>
      <c r="MRP83" s="12"/>
      <c r="MRQ83" s="12"/>
      <c r="MRR83" s="11"/>
      <c r="MRS83" s="12"/>
      <c r="MRT83" s="12"/>
      <c r="MRU83" s="12"/>
      <c r="MRV83" s="12"/>
      <c r="MRW83" s="11"/>
      <c r="MRX83" s="12"/>
      <c r="MRY83" s="12"/>
      <c r="MRZ83" s="12"/>
      <c r="MSA83" s="12"/>
      <c r="MSB83" s="11"/>
      <c r="MSC83" s="12"/>
      <c r="MSD83" s="12"/>
      <c r="MSE83" s="12"/>
      <c r="MSF83" s="12"/>
      <c r="MSG83" s="11"/>
      <c r="MSH83" s="12"/>
      <c r="MSI83" s="12"/>
      <c r="MSJ83" s="12"/>
      <c r="MSK83" s="12"/>
      <c r="MSL83" s="11"/>
      <c r="MSM83" s="12"/>
      <c r="MSN83" s="12"/>
      <c r="MSO83" s="12"/>
      <c r="MSP83" s="12"/>
      <c r="MSQ83" s="11"/>
      <c r="MSR83" s="12"/>
      <c r="MSS83" s="12"/>
      <c r="MST83" s="12"/>
      <c r="MSU83" s="12"/>
      <c r="MSV83" s="11"/>
      <c r="MSW83" s="12"/>
      <c r="MSX83" s="12"/>
      <c r="MSY83" s="12"/>
      <c r="MSZ83" s="12"/>
      <c r="MTA83" s="11"/>
      <c r="MTB83" s="12"/>
      <c r="MTC83" s="12"/>
      <c r="MTD83" s="12"/>
      <c r="MTE83" s="12"/>
      <c r="MTF83" s="11"/>
      <c r="MTG83" s="12"/>
      <c r="MTH83" s="12"/>
      <c r="MTI83" s="12"/>
      <c r="MTJ83" s="12"/>
      <c r="MTK83" s="11"/>
      <c r="MTL83" s="12"/>
      <c r="MTM83" s="12"/>
      <c r="MTN83" s="12"/>
      <c r="MTO83" s="12"/>
      <c r="MTP83" s="11"/>
      <c r="MTQ83" s="12"/>
      <c r="MTR83" s="12"/>
      <c r="MTS83" s="12"/>
      <c r="MTT83" s="12"/>
      <c r="MTU83" s="11"/>
      <c r="MTV83" s="12"/>
      <c r="MTW83" s="12"/>
      <c r="MTX83" s="12"/>
      <c r="MTY83" s="12"/>
      <c r="MTZ83" s="11"/>
      <c r="MUA83" s="12"/>
      <c r="MUB83" s="12"/>
      <c r="MUC83" s="12"/>
      <c r="MUD83" s="12"/>
      <c r="MUE83" s="11"/>
      <c r="MUF83" s="12"/>
      <c r="MUG83" s="12"/>
      <c r="MUH83" s="12"/>
      <c r="MUI83" s="12"/>
      <c r="MUJ83" s="11"/>
      <c r="MUK83" s="12"/>
      <c r="MUL83" s="12"/>
      <c r="MUM83" s="12"/>
      <c r="MUN83" s="12"/>
      <c r="MUO83" s="11"/>
      <c r="MUP83" s="12"/>
      <c r="MUQ83" s="12"/>
      <c r="MUR83" s="12"/>
      <c r="MUS83" s="12"/>
      <c r="MUT83" s="11"/>
      <c r="MUU83" s="12"/>
      <c r="MUV83" s="12"/>
      <c r="MUW83" s="12"/>
      <c r="MUX83" s="12"/>
      <c r="MUY83" s="11"/>
      <c r="MUZ83" s="12"/>
      <c r="MVA83" s="12"/>
      <c r="MVB83" s="12"/>
      <c r="MVC83" s="12"/>
      <c r="MVD83" s="11"/>
      <c r="MVE83" s="12"/>
      <c r="MVF83" s="12"/>
      <c r="MVG83" s="12"/>
      <c r="MVH83" s="12"/>
      <c r="MVI83" s="11"/>
      <c r="MVJ83" s="12"/>
      <c r="MVK83" s="12"/>
      <c r="MVL83" s="12"/>
      <c r="MVM83" s="12"/>
      <c r="MVN83" s="11"/>
      <c r="MVO83" s="12"/>
      <c r="MVP83" s="12"/>
      <c r="MVQ83" s="12"/>
      <c r="MVR83" s="12"/>
      <c r="MVS83" s="11"/>
      <c r="MVT83" s="12"/>
      <c r="MVU83" s="12"/>
      <c r="MVV83" s="12"/>
      <c r="MVW83" s="12"/>
      <c r="MVX83" s="11"/>
      <c r="MVY83" s="12"/>
      <c r="MVZ83" s="12"/>
      <c r="MWA83" s="12"/>
      <c r="MWB83" s="12"/>
      <c r="MWC83" s="11"/>
      <c r="MWD83" s="12"/>
      <c r="MWE83" s="12"/>
      <c r="MWF83" s="12"/>
      <c r="MWG83" s="12"/>
      <c r="MWH83" s="11"/>
      <c r="MWI83" s="12"/>
      <c r="MWJ83" s="12"/>
      <c r="MWK83" s="12"/>
      <c r="MWL83" s="12"/>
      <c r="MWM83" s="11"/>
      <c r="MWN83" s="12"/>
      <c r="MWO83" s="12"/>
      <c r="MWP83" s="12"/>
      <c r="MWQ83" s="12"/>
      <c r="MWR83" s="11"/>
      <c r="MWS83" s="12"/>
      <c r="MWT83" s="12"/>
      <c r="MWU83" s="12"/>
      <c r="MWV83" s="12"/>
      <c r="MWW83" s="11"/>
      <c r="MWX83" s="12"/>
      <c r="MWY83" s="12"/>
      <c r="MWZ83" s="12"/>
      <c r="MXA83" s="12"/>
      <c r="MXB83" s="11"/>
      <c r="MXC83" s="12"/>
      <c r="MXD83" s="12"/>
      <c r="MXE83" s="12"/>
      <c r="MXF83" s="12"/>
      <c r="MXG83" s="11"/>
      <c r="MXH83" s="12"/>
      <c r="MXI83" s="12"/>
      <c r="MXJ83" s="12"/>
      <c r="MXK83" s="12"/>
      <c r="MXL83" s="11"/>
      <c r="MXM83" s="12"/>
      <c r="MXN83" s="12"/>
      <c r="MXO83" s="12"/>
      <c r="MXP83" s="12"/>
      <c r="MXQ83" s="11"/>
      <c r="MXR83" s="12"/>
      <c r="MXS83" s="12"/>
      <c r="MXT83" s="12"/>
      <c r="MXU83" s="12"/>
      <c r="MXV83" s="11"/>
      <c r="MXW83" s="12"/>
      <c r="MXX83" s="12"/>
      <c r="MXY83" s="12"/>
      <c r="MXZ83" s="12"/>
      <c r="MYA83" s="11"/>
      <c r="MYB83" s="12"/>
      <c r="MYC83" s="12"/>
      <c r="MYD83" s="12"/>
      <c r="MYE83" s="12"/>
      <c r="MYF83" s="11"/>
      <c r="MYG83" s="12"/>
      <c r="MYH83" s="12"/>
      <c r="MYI83" s="12"/>
      <c r="MYJ83" s="12"/>
      <c r="MYK83" s="11"/>
      <c r="MYL83" s="12"/>
      <c r="MYM83" s="12"/>
      <c r="MYN83" s="12"/>
      <c r="MYO83" s="12"/>
      <c r="MYP83" s="11"/>
      <c r="MYQ83" s="12"/>
      <c r="MYR83" s="12"/>
      <c r="MYS83" s="12"/>
      <c r="MYT83" s="12"/>
      <c r="MYU83" s="11"/>
      <c r="MYV83" s="12"/>
      <c r="MYW83" s="12"/>
      <c r="MYX83" s="12"/>
      <c r="MYY83" s="12"/>
      <c r="MYZ83" s="11"/>
      <c r="MZA83" s="12"/>
      <c r="MZB83" s="12"/>
      <c r="MZC83" s="12"/>
      <c r="MZD83" s="12"/>
      <c r="MZE83" s="11"/>
      <c r="MZF83" s="12"/>
      <c r="MZG83" s="12"/>
      <c r="MZH83" s="12"/>
      <c r="MZI83" s="12"/>
      <c r="MZJ83" s="11"/>
      <c r="MZK83" s="12"/>
      <c r="MZL83" s="12"/>
      <c r="MZM83" s="12"/>
      <c r="MZN83" s="12"/>
      <c r="MZO83" s="11"/>
      <c r="MZP83" s="12"/>
      <c r="MZQ83" s="12"/>
      <c r="MZR83" s="12"/>
      <c r="MZS83" s="12"/>
      <c r="MZT83" s="11"/>
      <c r="MZU83" s="12"/>
      <c r="MZV83" s="12"/>
      <c r="MZW83" s="12"/>
      <c r="MZX83" s="12"/>
      <c r="MZY83" s="11"/>
      <c r="MZZ83" s="12"/>
      <c r="NAA83" s="12"/>
      <c r="NAB83" s="12"/>
      <c r="NAC83" s="12"/>
      <c r="NAD83" s="11"/>
      <c r="NAE83" s="12"/>
      <c r="NAF83" s="12"/>
      <c r="NAG83" s="12"/>
      <c r="NAH83" s="12"/>
      <c r="NAI83" s="11"/>
      <c r="NAJ83" s="12"/>
      <c r="NAK83" s="12"/>
      <c r="NAL83" s="12"/>
      <c r="NAM83" s="12"/>
      <c r="NAN83" s="11"/>
      <c r="NAO83" s="12"/>
      <c r="NAP83" s="12"/>
      <c r="NAQ83" s="12"/>
      <c r="NAR83" s="12"/>
      <c r="NAS83" s="11"/>
      <c r="NAT83" s="12"/>
      <c r="NAU83" s="12"/>
      <c r="NAV83" s="12"/>
      <c r="NAW83" s="12"/>
      <c r="NAX83" s="11"/>
      <c r="NAY83" s="12"/>
      <c r="NAZ83" s="12"/>
      <c r="NBA83" s="12"/>
      <c r="NBB83" s="12"/>
      <c r="NBC83" s="11"/>
      <c r="NBD83" s="12"/>
      <c r="NBE83" s="12"/>
      <c r="NBF83" s="12"/>
      <c r="NBG83" s="12"/>
      <c r="NBH83" s="11"/>
      <c r="NBI83" s="12"/>
      <c r="NBJ83" s="12"/>
      <c r="NBK83" s="12"/>
      <c r="NBL83" s="12"/>
      <c r="NBM83" s="11"/>
      <c r="NBN83" s="12"/>
      <c r="NBO83" s="12"/>
      <c r="NBP83" s="12"/>
      <c r="NBQ83" s="12"/>
      <c r="NBR83" s="11"/>
      <c r="NBS83" s="12"/>
      <c r="NBT83" s="12"/>
      <c r="NBU83" s="12"/>
      <c r="NBV83" s="12"/>
      <c r="NBW83" s="11"/>
      <c r="NBX83" s="12"/>
      <c r="NBY83" s="12"/>
      <c r="NBZ83" s="12"/>
      <c r="NCA83" s="12"/>
      <c r="NCB83" s="11"/>
      <c r="NCC83" s="12"/>
      <c r="NCD83" s="12"/>
      <c r="NCE83" s="12"/>
      <c r="NCF83" s="12"/>
      <c r="NCG83" s="11"/>
      <c r="NCH83" s="12"/>
      <c r="NCI83" s="12"/>
      <c r="NCJ83" s="12"/>
      <c r="NCK83" s="12"/>
      <c r="NCL83" s="11"/>
      <c r="NCM83" s="12"/>
      <c r="NCN83" s="12"/>
      <c r="NCO83" s="12"/>
      <c r="NCP83" s="12"/>
      <c r="NCQ83" s="11"/>
      <c r="NCR83" s="12"/>
      <c r="NCS83" s="12"/>
      <c r="NCT83" s="12"/>
      <c r="NCU83" s="12"/>
      <c r="NCV83" s="11"/>
      <c r="NCW83" s="12"/>
      <c r="NCX83" s="12"/>
      <c r="NCY83" s="12"/>
      <c r="NCZ83" s="12"/>
      <c r="NDA83" s="11"/>
      <c r="NDB83" s="12"/>
      <c r="NDC83" s="12"/>
      <c r="NDD83" s="12"/>
      <c r="NDE83" s="12"/>
      <c r="NDF83" s="11"/>
      <c r="NDG83" s="12"/>
      <c r="NDH83" s="12"/>
      <c r="NDI83" s="12"/>
      <c r="NDJ83" s="12"/>
      <c r="NDK83" s="11"/>
      <c r="NDL83" s="12"/>
      <c r="NDM83" s="12"/>
      <c r="NDN83" s="12"/>
      <c r="NDO83" s="12"/>
      <c r="NDP83" s="11"/>
      <c r="NDQ83" s="12"/>
      <c r="NDR83" s="12"/>
      <c r="NDS83" s="12"/>
      <c r="NDT83" s="12"/>
      <c r="NDU83" s="11"/>
      <c r="NDV83" s="12"/>
      <c r="NDW83" s="12"/>
      <c r="NDX83" s="12"/>
      <c r="NDY83" s="12"/>
      <c r="NDZ83" s="11"/>
      <c r="NEA83" s="12"/>
      <c r="NEB83" s="12"/>
      <c r="NEC83" s="12"/>
      <c r="NED83" s="12"/>
      <c r="NEE83" s="11"/>
      <c r="NEF83" s="12"/>
      <c r="NEG83" s="12"/>
      <c r="NEH83" s="12"/>
      <c r="NEI83" s="12"/>
      <c r="NEJ83" s="11"/>
      <c r="NEK83" s="12"/>
      <c r="NEL83" s="12"/>
      <c r="NEM83" s="12"/>
      <c r="NEN83" s="12"/>
      <c r="NEO83" s="11"/>
      <c r="NEP83" s="12"/>
      <c r="NEQ83" s="12"/>
      <c r="NER83" s="12"/>
      <c r="NES83" s="12"/>
      <c r="NET83" s="11"/>
      <c r="NEU83" s="12"/>
      <c r="NEV83" s="12"/>
      <c r="NEW83" s="12"/>
      <c r="NEX83" s="12"/>
      <c r="NEY83" s="11"/>
      <c r="NEZ83" s="12"/>
      <c r="NFA83" s="12"/>
      <c r="NFB83" s="12"/>
      <c r="NFC83" s="12"/>
      <c r="NFD83" s="11"/>
      <c r="NFE83" s="12"/>
      <c r="NFF83" s="12"/>
      <c r="NFG83" s="12"/>
      <c r="NFH83" s="12"/>
      <c r="NFI83" s="11"/>
      <c r="NFJ83" s="12"/>
      <c r="NFK83" s="12"/>
      <c r="NFL83" s="12"/>
      <c r="NFM83" s="12"/>
      <c r="NFN83" s="11"/>
      <c r="NFO83" s="12"/>
      <c r="NFP83" s="12"/>
      <c r="NFQ83" s="12"/>
      <c r="NFR83" s="12"/>
      <c r="NFS83" s="11"/>
      <c r="NFT83" s="12"/>
      <c r="NFU83" s="12"/>
      <c r="NFV83" s="12"/>
      <c r="NFW83" s="12"/>
      <c r="NFX83" s="11"/>
      <c r="NFY83" s="12"/>
      <c r="NFZ83" s="12"/>
      <c r="NGA83" s="12"/>
      <c r="NGB83" s="12"/>
      <c r="NGC83" s="11"/>
      <c r="NGD83" s="12"/>
      <c r="NGE83" s="12"/>
      <c r="NGF83" s="12"/>
      <c r="NGG83" s="12"/>
      <c r="NGH83" s="11"/>
      <c r="NGI83" s="12"/>
      <c r="NGJ83" s="12"/>
      <c r="NGK83" s="12"/>
      <c r="NGL83" s="12"/>
      <c r="NGM83" s="11"/>
      <c r="NGN83" s="12"/>
      <c r="NGO83" s="12"/>
      <c r="NGP83" s="12"/>
      <c r="NGQ83" s="12"/>
      <c r="NGR83" s="11"/>
      <c r="NGS83" s="12"/>
      <c r="NGT83" s="12"/>
      <c r="NGU83" s="12"/>
      <c r="NGV83" s="12"/>
      <c r="NGW83" s="11"/>
      <c r="NGX83" s="12"/>
      <c r="NGY83" s="12"/>
      <c r="NGZ83" s="12"/>
      <c r="NHA83" s="12"/>
      <c r="NHB83" s="11"/>
      <c r="NHC83" s="12"/>
      <c r="NHD83" s="12"/>
      <c r="NHE83" s="12"/>
      <c r="NHF83" s="12"/>
      <c r="NHG83" s="11"/>
      <c r="NHH83" s="12"/>
      <c r="NHI83" s="12"/>
      <c r="NHJ83" s="12"/>
      <c r="NHK83" s="12"/>
      <c r="NHL83" s="11"/>
      <c r="NHM83" s="12"/>
      <c r="NHN83" s="12"/>
      <c r="NHO83" s="12"/>
      <c r="NHP83" s="12"/>
      <c r="NHQ83" s="11"/>
      <c r="NHR83" s="12"/>
      <c r="NHS83" s="12"/>
      <c r="NHT83" s="12"/>
      <c r="NHU83" s="12"/>
      <c r="NHV83" s="11"/>
      <c r="NHW83" s="12"/>
      <c r="NHX83" s="12"/>
      <c r="NHY83" s="12"/>
      <c r="NHZ83" s="12"/>
      <c r="NIA83" s="11"/>
      <c r="NIB83" s="12"/>
      <c r="NIC83" s="12"/>
      <c r="NID83" s="12"/>
      <c r="NIE83" s="12"/>
      <c r="NIF83" s="11"/>
      <c r="NIG83" s="12"/>
      <c r="NIH83" s="12"/>
      <c r="NII83" s="12"/>
      <c r="NIJ83" s="12"/>
      <c r="NIK83" s="11"/>
      <c r="NIL83" s="12"/>
      <c r="NIM83" s="12"/>
      <c r="NIN83" s="12"/>
      <c r="NIO83" s="12"/>
      <c r="NIP83" s="11"/>
      <c r="NIQ83" s="12"/>
      <c r="NIR83" s="12"/>
      <c r="NIS83" s="12"/>
      <c r="NIT83" s="12"/>
      <c r="NIU83" s="11"/>
      <c r="NIV83" s="12"/>
      <c r="NIW83" s="12"/>
      <c r="NIX83" s="12"/>
      <c r="NIY83" s="12"/>
      <c r="NIZ83" s="11"/>
      <c r="NJA83" s="12"/>
      <c r="NJB83" s="12"/>
      <c r="NJC83" s="12"/>
      <c r="NJD83" s="12"/>
      <c r="NJE83" s="11"/>
      <c r="NJF83" s="12"/>
      <c r="NJG83" s="12"/>
      <c r="NJH83" s="12"/>
      <c r="NJI83" s="12"/>
      <c r="NJJ83" s="11"/>
      <c r="NJK83" s="12"/>
      <c r="NJL83" s="12"/>
      <c r="NJM83" s="12"/>
      <c r="NJN83" s="12"/>
      <c r="NJO83" s="11"/>
      <c r="NJP83" s="12"/>
      <c r="NJQ83" s="12"/>
      <c r="NJR83" s="12"/>
      <c r="NJS83" s="12"/>
      <c r="NJT83" s="11"/>
      <c r="NJU83" s="12"/>
      <c r="NJV83" s="12"/>
      <c r="NJW83" s="12"/>
      <c r="NJX83" s="12"/>
      <c r="NJY83" s="11"/>
      <c r="NJZ83" s="12"/>
      <c r="NKA83" s="12"/>
      <c r="NKB83" s="12"/>
      <c r="NKC83" s="12"/>
      <c r="NKD83" s="11"/>
      <c r="NKE83" s="12"/>
      <c r="NKF83" s="12"/>
      <c r="NKG83" s="12"/>
      <c r="NKH83" s="12"/>
      <c r="NKI83" s="11"/>
      <c r="NKJ83" s="12"/>
      <c r="NKK83" s="12"/>
      <c r="NKL83" s="12"/>
      <c r="NKM83" s="12"/>
      <c r="NKN83" s="11"/>
      <c r="NKO83" s="12"/>
      <c r="NKP83" s="12"/>
      <c r="NKQ83" s="12"/>
      <c r="NKR83" s="12"/>
      <c r="NKS83" s="11"/>
      <c r="NKT83" s="12"/>
      <c r="NKU83" s="12"/>
      <c r="NKV83" s="12"/>
      <c r="NKW83" s="12"/>
      <c r="NKX83" s="11"/>
      <c r="NKY83" s="12"/>
      <c r="NKZ83" s="12"/>
      <c r="NLA83" s="12"/>
      <c r="NLB83" s="12"/>
      <c r="NLC83" s="11"/>
      <c r="NLD83" s="12"/>
      <c r="NLE83" s="12"/>
      <c r="NLF83" s="12"/>
      <c r="NLG83" s="12"/>
      <c r="NLH83" s="11"/>
      <c r="NLI83" s="12"/>
      <c r="NLJ83" s="12"/>
      <c r="NLK83" s="12"/>
      <c r="NLL83" s="12"/>
      <c r="NLM83" s="11"/>
      <c r="NLN83" s="12"/>
      <c r="NLO83" s="12"/>
      <c r="NLP83" s="12"/>
      <c r="NLQ83" s="12"/>
      <c r="NLR83" s="11"/>
      <c r="NLS83" s="12"/>
      <c r="NLT83" s="12"/>
      <c r="NLU83" s="12"/>
      <c r="NLV83" s="12"/>
      <c r="NLW83" s="11"/>
      <c r="NLX83" s="12"/>
      <c r="NLY83" s="12"/>
      <c r="NLZ83" s="12"/>
      <c r="NMA83" s="12"/>
      <c r="NMB83" s="11"/>
      <c r="NMC83" s="12"/>
      <c r="NMD83" s="12"/>
      <c r="NME83" s="12"/>
      <c r="NMF83" s="12"/>
      <c r="NMG83" s="11"/>
      <c r="NMH83" s="12"/>
      <c r="NMI83" s="12"/>
      <c r="NMJ83" s="12"/>
      <c r="NMK83" s="12"/>
      <c r="NML83" s="11"/>
      <c r="NMM83" s="12"/>
      <c r="NMN83" s="12"/>
      <c r="NMO83" s="12"/>
      <c r="NMP83" s="12"/>
      <c r="NMQ83" s="11"/>
      <c r="NMR83" s="12"/>
      <c r="NMS83" s="12"/>
      <c r="NMT83" s="12"/>
      <c r="NMU83" s="12"/>
      <c r="NMV83" s="11"/>
      <c r="NMW83" s="12"/>
      <c r="NMX83" s="12"/>
      <c r="NMY83" s="12"/>
      <c r="NMZ83" s="12"/>
      <c r="NNA83" s="11"/>
      <c r="NNB83" s="12"/>
      <c r="NNC83" s="12"/>
      <c r="NND83" s="12"/>
      <c r="NNE83" s="12"/>
      <c r="NNF83" s="11"/>
      <c r="NNG83" s="12"/>
      <c r="NNH83" s="12"/>
      <c r="NNI83" s="12"/>
      <c r="NNJ83" s="12"/>
      <c r="NNK83" s="11"/>
      <c r="NNL83" s="12"/>
      <c r="NNM83" s="12"/>
      <c r="NNN83" s="12"/>
      <c r="NNO83" s="12"/>
      <c r="NNP83" s="11"/>
      <c r="NNQ83" s="12"/>
      <c r="NNR83" s="12"/>
      <c r="NNS83" s="12"/>
      <c r="NNT83" s="12"/>
      <c r="NNU83" s="11"/>
      <c r="NNV83" s="12"/>
      <c r="NNW83" s="12"/>
      <c r="NNX83" s="12"/>
      <c r="NNY83" s="12"/>
      <c r="NNZ83" s="11"/>
      <c r="NOA83" s="12"/>
      <c r="NOB83" s="12"/>
      <c r="NOC83" s="12"/>
      <c r="NOD83" s="12"/>
      <c r="NOE83" s="11"/>
      <c r="NOF83" s="12"/>
      <c r="NOG83" s="12"/>
      <c r="NOH83" s="12"/>
      <c r="NOI83" s="12"/>
      <c r="NOJ83" s="11"/>
      <c r="NOK83" s="12"/>
      <c r="NOL83" s="12"/>
      <c r="NOM83" s="12"/>
      <c r="NON83" s="12"/>
      <c r="NOO83" s="11"/>
      <c r="NOP83" s="12"/>
      <c r="NOQ83" s="12"/>
      <c r="NOR83" s="12"/>
      <c r="NOS83" s="12"/>
      <c r="NOT83" s="11"/>
      <c r="NOU83" s="12"/>
      <c r="NOV83" s="12"/>
      <c r="NOW83" s="12"/>
      <c r="NOX83" s="12"/>
      <c r="NOY83" s="11"/>
      <c r="NOZ83" s="12"/>
      <c r="NPA83" s="12"/>
      <c r="NPB83" s="12"/>
      <c r="NPC83" s="12"/>
      <c r="NPD83" s="11"/>
      <c r="NPE83" s="12"/>
      <c r="NPF83" s="12"/>
      <c r="NPG83" s="12"/>
      <c r="NPH83" s="12"/>
      <c r="NPI83" s="11"/>
      <c r="NPJ83" s="12"/>
      <c r="NPK83" s="12"/>
      <c r="NPL83" s="12"/>
      <c r="NPM83" s="12"/>
      <c r="NPN83" s="11"/>
      <c r="NPO83" s="12"/>
      <c r="NPP83" s="12"/>
      <c r="NPQ83" s="12"/>
      <c r="NPR83" s="12"/>
      <c r="NPS83" s="11"/>
      <c r="NPT83" s="12"/>
      <c r="NPU83" s="12"/>
      <c r="NPV83" s="12"/>
      <c r="NPW83" s="12"/>
      <c r="NPX83" s="11"/>
      <c r="NPY83" s="12"/>
      <c r="NPZ83" s="12"/>
      <c r="NQA83" s="12"/>
      <c r="NQB83" s="12"/>
      <c r="NQC83" s="11"/>
      <c r="NQD83" s="12"/>
      <c r="NQE83" s="12"/>
      <c r="NQF83" s="12"/>
      <c r="NQG83" s="12"/>
      <c r="NQH83" s="11"/>
      <c r="NQI83" s="12"/>
      <c r="NQJ83" s="12"/>
      <c r="NQK83" s="12"/>
      <c r="NQL83" s="12"/>
      <c r="NQM83" s="11"/>
      <c r="NQN83" s="12"/>
      <c r="NQO83" s="12"/>
      <c r="NQP83" s="12"/>
      <c r="NQQ83" s="12"/>
      <c r="NQR83" s="11"/>
      <c r="NQS83" s="12"/>
      <c r="NQT83" s="12"/>
      <c r="NQU83" s="12"/>
      <c r="NQV83" s="12"/>
      <c r="NQW83" s="11"/>
      <c r="NQX83" s="12"/>
      <c r="NQY83" s="12"/>
      <c r="NQZ83" s="12"/>
      <c r="NRA83" s="12"/>
      <c r="NRB83" s="11"/>
      <c r="NRC83" s="12"/>
      <c r="NRD83" s="12"/>
      <c r="NRE83" s="12"/>
      <c r="NRF83" s="12"/>
      <c r="NRG83" s="11"/>
      <c r="NRH83" s="12"/>
      <c r="NRI83" s="12"/>
      <c r="NRJ83" s="12"/>
      <c r="NRK83" s="12"/>
      <c r="NRL83" s="11"/>
      <c r="NRM83" s="12"/>
      <c r="NRN83" s="12"/>
      <c r="NRO83" s="12"/>
      <c r="NRP83" s="12"/>
      <c r="NRQ83" s="11"/>
      <c r="NRR83" s="12"/>
      <c r="NRS83" s="12"/>
      <c r="NRT83" s="12"/>
      <c r="NRU83" s="12"/>
      <c r="NRV83" s="11"/>
      <c r="NRW83" s="12"/>
      <c r="NRX83" s="12"/>
      <c r="NRY83" s="12"/>
      <c r="NRZ83" s="12"/>
      <c r="NSA83" s="11"/>
      <c r="NSB83" s="12"/>
      <c r="NSC83" s="12"/>
      <c r="NSD83" s="12"/>
      <c r="NSE83" s="12"/>
      <c r="NSF83" s="11"/>
      <c r="NSG83" s="12"/>
      <c r="NSH83" s="12"/>
      <c r="NSI83" s="12"/>
      <c r="NSJ83" s="12"/>
      <c r="NSK83" s="11"/>
      <c r="NSL83" s="12"/>
      <c r="NSM83" s="12"/>
      <c r="NSN83" s="12"/>
      <c r="NSO83" s="12"/>
      <c r="NSP83" s="11"/>
      <c r="NSQ83" s="12"/>
      <c r="NSR83" s="12"/>
      <c r="NSS83" s="12"/>
      <c r="NST83" s="12"/>
      <c r="NSU83" s="11"/>
      <c r="NSV83" s="12"/>
      <c r="NSW83" s="12"/>
      <c r="NSX83" s="12"/>
      <c r="NSY83" s="12"/>
      <c r="NSZ83" s="11"/>
      <c r="NTA83" s="12"/>
      <c r="NTB83" s="12"/>
      <c r="NTC83" s="12"/>
      <c r="NTD83" s="12"/>
      <c r="NTE83" s="11"/>
      <c r="NTF83" s="12"/>
      <c r="NTG83" s="12"/>
      <c r="NTH83" s="12"/>
      <c r="NTI83" s="12"/>
      <c r="NTJ83" s="11"/>
      <c r="NTK83" s="12"/>
      <c r="NTL83" s="12"/>
      <c r="NTM83" s="12"/>
      <c r="NTN83" s="12"/>
      <c r="NTO83" s="11"/>
      <c r="NTP83" s="12"/>
      <c r="NTQ83" s="12"/>
      <c r="NTR83" s="12"/>
      <c r="NTS83" s="12"/>
      <c r="NTT83" s="11"/>
      <c r="NTU83" s="12"/>
      <c r="NTV83" s="12"/>
      <c r="NTW83" s="12"/>
      <c r="NTX83" s="12"/>
      <c r="NTY83" s="11"/>
      <c r="NTZ83" s="12"/>
      <c r="NUA83" s="12"/>
      <c r="NUB83" s="12"/>
      <c r="NUC83" s="12"/>
      <c r="NUD83" s="11"/>
      <c r="NUE83" s="12"/>
      <c r="NUF83" s="12"/>
      <c r="NUG83" s="12"/>
      <c r="NUH83" s="12"/>
      <c r="NUI83" s="11"/>
      <c r="NUJ83" s="12"/>
      <c r="NUK83" s="12"/>
      <c r="NUL83" s="12"/>
      <c r="NUM83" s="12"/>
      <c r="NUN83" s="11"/>
      <c r="NUO83" s="12"/>
      <c r="NUP83" s="12"/>
      <c r="NUQ83" s="12"/>
      <c r="NUR83" s="12"/>
      <c r="NUS83" s="11"/>
      <c r="NUT83" s="12"/>
      <c r="NUU83" s="12"/>
      <c r="NUV83" s="12"/>
      <c r="NUW83" s="12"/>
      <c r="NUX83" s="11"/>
      <c r="NUY83" s="12"/>
      <c r="NUZ83" s="12"/>
      <c r="NVA83" s="12"/>
      <c r="NVB83" s="12"/>
      <c r="NVC83" s="11"/>
      <c r="NVD83" s="12"/>
      <c r="NVE83" s="12"/>
      <c r="NVF83" s="12"/>
      <c r="NVG83" s="12"/>
      <c r="NVH83" s="11"/>
      <c r="NVI83" s="12"/>
      <c r="NVJ83" s="12"/>
      <c r="NVK83" s="12"/>
      <c r="NVL83" s="12"/>
      <c r="NVM83" s="11"/>
      <c r="NVN83" s="12"/>
      <c r="NVO83" s="12"/>
      <c r="NVP83" s="12"/>
      <c r="NVQ83" s="12"/>
      <c r="NVR83" s="11"/>
      <c r="NVS83" s="12"/>
      <c r="NVT83" s="12"/>
      <c r="NVU83" s="12"/>
      <c r="NVV83" s="12"/>
      <c r="NVW83" s="11"/>
      <c r="NVX83" s="12"/>
      <c r="NVY83" s="12"/>
      <c r="NVZ83" s="12"/>
      <c r="NWA83" s="12"/>
      <c r="NWB83" s="11"/>
      <c r="NWC83" s="12"/>
      <c r="NWD83" s="12"/>
      <c r="NWE83" s="12"/>
      <c r="NWF83" s="12"/>
      <c r="NWG83" s="11"/>
      <c r="NWH83" s="12"/>
      <c r="NWI83" s="12"/>
      <c r="NWJ83" s="12"/>
      <c r="NWK83" s="12"/>
      <c r="NWL83" s="11"/>
      <c r="NWM83" s="12"/>
      <c r="NWN83" s="12"/>
      <c r="NWO83" s="12"/>
      <c r="NWP83" s="12"/>
      <c r="NWQ83" s="11"/>
      <c r="NWR83" s="12"/>
      <c r="NWS83" s="12"/>
      <c r="NWT83" s="12"/>
      <c r="NWU83" s="12"/>
      <c r="NWV83" s="11"/>
      <c r="NWW83" s="12"/>
      <c r="NWX83" s="12"/>
      <c r="NWY83" s="12"/>
      <c r="NWZ83" s="12"/>
      <c r="NXA83" s="11"/>
      <c r="NXB83" s="12"/>
      <c r="NXC83" s="12"/>
      <c r="NXD83" s="12"/>
      <c r="NXE83" s="12"/>
      <c r="NXF83" s="11"/>
      <c r="NXG83" s="12"/>
      <c r="NXH83" s="12"/>
      <c r="NXI83" s="12"/>
      <c r="NXJ83" s="12"/>
      <c r="NXK83" s="11"/>
      <c r="NXL83" s="12"/>
      <c r="NXM83" s="12"/>
      <c r="NXN83" s="12"/>
      <c r="NXO83" s="12"/>
      <c r="NXP83" s="11"/>
      <c r="NXQ83" s="12"/>
      <c r="NXR83" s="12"/>
      <c r="NXS83" s="12"/>
      <c r="NXT83" s="12"/>
      <c r="NXU83" s="11"/>
      <c r="NXV83" s="12"/>
      <c r="NXW83" s="12"/>
      <c r="NXX83" s="12"/>
      <c r="NXY83" s="12"/>
      <c r="NXZ83" s="11"/>
      <c r="NYA83" s="12"/>
      <c r="NYB83" s="12"/>
      <c r="NYC83" s="12"/>
      <c r="NYD83" s="12"/>
      <c r="NYE83" s="11"/>
      <c r="NYF83" s="12"/>
      <c r="NYG83" s="12"/>
      <c r="NYH83" s="12"/>
      <c r="NYI83" s="12"/>
      <c r="NYJ83" s="11"/>
      <c r="NYK83" s="12"/>
      <c r="NYL83" s="12"/>
      <c r="NYM83" s="12"/>
      <c r="NYN83" s="12"/>
      <c r="NYO83" s="11"/>
      <c r="NYP83" s="12"/>
      <c r="NYQ83" s="12"/>
      <c r="NYR83" s="12"/>
      <c r="NYS83" s="12"/>
      <c r="NYT83" s="11"/>
      <c r="NYU83" s="12"/>
      <c r="NYV83" s="12"/>
      <c r="NYW83" s="12"/>
      <c r="NYX83" s="12"/>
      <c r="NYY83" s="11"/>
      <c r="NYZ83" s="12"/>
      <c r="NZA83" s="12"/>
      <c r="NZB83" s="12"/>
      <c r="NZC83" s="12"/>
      <c r="NZD83" s="11"/>
      <c r="NZE83" s="12"/>
      <c r="NZF83" s="12"/>
      <c r="NZG83" s="12"/>
      <c r="NZH83" s="12"/>
      <c r="NZI83" s="11"/>
      <c r="NZJ83" s="12"/>
      <c r="NZK83" s="12"/>
      <c r="NZL83" s="12"/>
      <c r="NZM83" s="12"/>
      <c r="NZN83" s="11"/>
      <c r="NZO83" s="12"/>
      <c r="NZP83" s="12"/>
      <c r="NZQ83" s="12"/>
      <c r="NZR83" s="12"/>
      <c r="NZS83" s="11"/>
      <c r="NZT83" s="12"/>
      <c r="NZU83" s="12"/>
      <c r="NZV83" s="12"/>
      <c r="NZW83" s="12"/>
      <c r="NZX83" s="11"/>
      <c r="NZY83" s="12"/>
      <c r="NZZ83" s="12"/>
      <c r="OAA83" s="12"/>
      <c r="OAB83" s="12"/>
      <c r="OAC83" s="11"/>
      <c r="OAD83" s="12"/>
      <c r="OAE83" s="12"/>
      <c r="OAF83" s="12"/>
      <c r="OAG83" s="12"/>
      <c r="OAH83" s="11"/>
      <c r="OAI83" s="12"/>
      <c r="OAJ83" s="12"/>
      <c r="OAK83" s="12"/>
      <c r="OAL83" s="12"/>
      <c r="OAM83" s="11"/>
      <c r="OAN83" s="12"/>
      <c r="OAO83" s="12"/>
      <c r="OAP83" s="12"/>
      <c r="OAQ83" s="12"/>
      <c r="OAR83" s="11"/>
      <c r="OAS83" s="12"/>
      <c r="OAT83" s="12"/>
      <c r="OAU83" s="12"/>
      <c r="OAV83" s="12"/>
      <c r="OAW83" s="11"/>
      <c r="OAX83" s="12"/>
      <c r="OAY83" s="12"/>
      <c r="OAZ83" s="12"/>
      <c r="OBA83" s="12"/>
      <c r="OBB83" s="11"/>
      <c r="OBC83" s="12"/>
      <c r="OBD83" s="12"/>
      <c r="OBE83" s="12"/>
      <c r="OBF83" s="12"/>
      <c r="OBG83" s="11"/>
      <c r="OBH83" s="12"/>
      <c r="OBI83" s="12"/>
      <c r="OBJ83" s="12"/>
      <c r="OBK83" s="12"/>
      <c r="OBL83" s="11"/>
      <c r="OBM83" s="12"/>
      <c r="OBN83" s="12"/>
      <c r="OBO83" s="12"/>
      <c r="OBP83" s="12"/>
      <c r="OBQ83" s="11"/>
      <c r="OBR83" s="12"/>
      <c r="OBS83" s="12"/>
      <c r="OBT83" s="12"/>
      <c r="OBU83" s="12"/>
      <c r="OBV83" s="11"/>
      <c r="OBW83" s="12"/>
      <c r="OBX83" s="12"/>
      <c r="OBY83" s="12"/>
      <c r="OBZ83" s="12"/>
      <c r="OCA83" s="11"/>
      <c r="OCB83" s="12"/>
      <c r="OCC83" s="12"/>
      <c r="OCD83" s="12"/>
      <c r="OCE83" s="12"/>
      <c r="OCF83" s="11"/>
      <c r="OCG83" s="12"/>
      <c r="OCH83" s="12"/>
      <c r="OCI83" s="12"/>
      <c r="OCJ83" s="12"/>
      <c r="OCK83" s="11"/>
      <c r="OCL83" s="12"/>
      <c r="OCM83" s="12"/>
      <c r="OCN83" s="12"/>
      <c r="OCO83" s="12"/>
      <c r="OCP83" s="11"/>
      <c r="OCQ83" s="12"/>
      <c r="OCR83" s="12"/>
      <c r="OCS83" s="12"/>
      <c r="OCT83" s="12"/>
      <c r="OCU83" s="11"/>
      <c r="OCV83" s="12"/>
      <c r="OCW83" s="12"/>
      <c r="OCX83" s="12"/>
      <c r="OCY83" s="12"/>
      <c r="OCZ83" s="11"/>
      <c r="ODA83" s="12"/>
      <c r="ODB83" s="12"/>
      <c r="ODC83" s="12"/>
      <c r="ODD83" s="12"/>
      <c r="ODE83" s="11"/>
      <c r="ODF83" s="12"/>
      <c r="ODG83" s="12"/>
      <c r="ODH83" s="12"/>
      <c r="ODI83" s="12"/>
      <c r="ODJ83" s="11"/>
      <c r="ODK83" s="12"/>
      <c r="ODL83" s="12"/>
      <c r="ODM83" s="12"/>
      <c r="ODN83" s="12"/>
      <c r="ODO83" s="11"/>
      <c r="ODP83" s="12"/>
      <c r="ODQ83" s="12"/>
      <c r="ODR83" s="12"/>
      <c r="ODS83" s="12"/>
      <c r="ODT83" s="11"/>
      <c r="ODU83" s="12"/>
      <c r="ODV83" s="12"/>
      <c r="ODW83" s="12"/>
      <c r="ODX83" s="12"/>
      <c r="ODY83" s="11"/>
      <c r="ODZ83" s="12"/>
      <c r="OEA83" s="12"/>
      <c r="OEB83" s="12"/>
      <c r="OEC83" s="12"/>
      <c r="OED83" s="11"/>
      <c r="OEE83" s="12"/>
      <c r="OEF83" s="12"/>
      <c r="OEG83" s="12"/>
      <c r="OEH83" s="12"/>
      <c r="OEI83" s="11"/>
      <c r="OEJ83" s="12"/>
      <c r="OEK83" s="12"/>
      <c r="OEL83" s="12"/>
      <c r="OEM83" s="12"/>
      <c r="OEN83" s="11"/>
      <c r="OEO83" s="12"/>
      <c r="OEP83" s="12"/>
      <c r="OEQ83" s="12"/>
      <c r="OER83" s="12"/>
      <c r="OES83" s="11"/>
      <c r="OET83" s="12"/>
      <c r="OEU83" s="12"/>
      <c r="OEV83" s="12"/>
      <c r="OEW83" s="12"/>
      <c r="OEX83" s="11"/>
      <c r="OEY83" s="12"/>
      <c r="OEZ83" s="12"/>
      <c r="OFA83" s="12"/>
      <c r="OFB83" s="12"/>
      <c r="OFC83" s="11"/>
      <c r="OFD83" s="12"/>
      <c r="OFE83" s="12"/>
      <c r="OFF83" s="12"/>
      <c r="OFG83" s="12"/>
      <c r="OFH83" s="11"/>
      <c r="OFI83" s="12"/>
      <c r="OFJ83" s="12"/>
      <c r="OFK83" s="12"/>
      <c r="OFL83" s="12"/>
      <c r="OFM83" s="11"/>
      <c r="OFN83" s="12"/>
      <c r="OFO83" s="12"/>
      <c r="OFP83" s="12"/>
      <c r="OFQ83" s="12"/>
      <c r="OFR83" s="11"/>
      <c r="OFS83" s="12"/>
      <c r="OFT83" s="12"/>
      <c r="OFU83" s="12"/>
      <c r="OFV83" s="12"/>
      <c r="OFW83" s="11"/>
      <c r="OFX83" s="12"/>
      <c r="OFY83" s="12"/>
      <c r="OFZ83" s="12"/>
      <c r="OGA83" s="12"/>
      <c r="OGB83" s="11"/>
      <c r="OGC83" s="12"/>
      <c r="OGD83" s="12"/>
      <c r="OGE83" s="12"/>
      <c r="OGF83" s="12"/>
      <c r="OGG83" s="11"/>
      <c r="OGH83" s="12"/>
      <c r="OGI83" s="12"/>
      <c r="OGJ83" s="12"/>
      <c r="OGK83" s="12"/>
      <c r="OGL83" s="11"/>
      <c r="OGM83" s="12"/>
      <c r="OGN83" s="12"/>
      <c r="OGO83" s="12"/>
      <c r="OGP83" s="12"/>
      <c r="OGQ83" s="11"/>
      <c r="OGR83" s="12"/>
      <c r="OGS83" s="12"/>
      <c r="OGT83" s="12"/>
      <c r="OGU83" s="12"/>
      <c r="OGV83" s="11"/>
      <c r="OGW83" s="12"/>
      <c r="OGX83" s="12"/>
      <c r="OGY83" s="12"/>
      <c r="OGZ83" s="12"/>
      <c r="OHA83" s="11"/>
      <c r="OHB83" s="12"/>
      <c r="OHC83" s="12"/>
      <c r="OHD83" s="12"/>
      <c r="OHE83" s="12"/>
      <c r="OHF83" s="11"/>
      <c r="OHG83" s="12"/>
      <c r="OHH83" s="12"/>
      <c r="OHI83" s="12"/>
      <c r="OHJ83" s="12"/>
      <c r="OHK83" s="11"/>
      <c r="OHL83" s="12"/>
      <c r="OHM83" s="12"/>
      <c r="OHN83" s="12"/>
      <c r="OHO83" s="12"/>
      <c r="OHP83" s="11"/>
      <c r="OHQ83" s="12"/>
      <c r="OHR83" s="12"/>
      <c r="OHS83" s="12"/>
      <c r="OHT83" s="12"/>
      <c r="OHU83" s="11"/>
      <c r="OHV83" s="12"/>
      <c r="OHW83" s="12"/>
      <c r="OHX83" s="12"/>
      <c r="OHY83" s="12"/>
      <c r="OHZ83" s="11"/>
      <c r="OIA83" s="12"/>
      <c r="OIB83" s="12"/>
      <c r="OIC83" s="12"/>
      <c r="OID83" s="12"/>
      <c r="OIE83" s="11"/>
      <c r="OIF83" s="12"/>
      <c r="OIG83" s="12"/>
      <c r="OIH83" s="12"/>
      <c r="OII83" s="12"/>
      <c r="OIJ83" s="11"/>
      <c r="OIK83" s="12"/>
      <c r="OIL83" s="12"/>
      <c r="OIM83" s="12"/>
      <c r="OIN83" s="12"/>
      <c r="OIO83" s="11"/>
      <c r="OIP83" s="12"/>
      <c r="OIQ83" s="12"/>
      <c r="OIR83" s="12"/>
      <c r="OIS83" s="12"/>
      <c r="OIT83" s="11"/>
      <c r="OIU83" s="12"/>
      <c r="OIV83" s="12"/>
      <c r="OIW83" s="12"/>
      <c r="OIX83" s="12"/>
      <c r="OIY83" s="11"/>
      <c r="OIZ83" s="12"/>
      <c r="OJA83" s="12"/>
      <c r="OJB83" s="12"/>
      <c r="OJC83" s="12"/>
      <c r="OJD83" s="11"/>
      <c r="OJE83" s="12"/>
      <c r="OJF83" s="12"/>
      <c r="OJG83" s="12"/>
      <c r="OJH83" s="12"/>
      <c r="OJI83" s="11"/>
      <c r="OJJ83" s="12"/>
      <c r="OJK83" s="12"/>
      <c r="OJL83" s="12"/>
      <c r="OJM83" s="12"/>
      <c r="OJN83" s="11"/>
      <c r="OJO83" s="12"/>
      <c r="OJP83" s="12"/>
      <c r="OJQ83" s="12"/>
      <c r="OJR83" s="12"/>
      <c r="OJS83" s="11"/>
      <c r="OJT83" s="12"/>
      <c r="OJU83" s="12"/>
      <c r="OJV83" s="12"/>
      <c r="OJW83" s="12"/>
      <c r="OJX83" s="11"/>
      <c r="OJY83" s="12"/>
      <c r="OJZ83" s="12"/>
      <c r="OKA83" s="12"/>
      <c r="OKB83" s="12"/>
      <c r="OKC83" s="11"/>
      <c r="OKD83" s="12"/>
      <c r="OKE83" s="12"/>
      <c r="OKF83" s="12"/>
      <c r="OKG83" s="12"/>
      <c r="OKH83" s="11"/>
      <c r="OKI83" s="12"/>
      <c r="OKJ83" s="12"/>
      <c r="OKK83" s="12"/>
      <c r="OKL83" s="12"/>
      <c r="OKM83" s="11"/>
      <c r="OKN83" s="12"/>
      <c r="OKO83" s="12"/>
      <c r="OKP83" s="12"/>
      <c r="OKQ83" s="12"/>
      <c r="OKR83" s="11"/>
      <c r="OKS83" s="12"/>
      <c r="OKT83" s="12"/>
      <c r="OKU83" s="12"/>
      <c r="OKV83" s="12"/>
      <c r="OKW83" s="11"/>
      <c r="OKX83" s="12"/>
      <c r="OKY83" s="12"/>
      <c r="OKZ83" s="12"/>
      <c r="OLA83" s="12"/>
      <c r="OLB83" s="11"/>
      <c r="OLC83" s="12"/>
      <c r="OLD83" s="12"/>
      <c r="OLE83" s="12"/>
      <c r="OLF83" s="12"/>
      <c r="OLG83" s="11"/>
      <c r="OLH83" s="12"/>
      <c r="OLI83" s="12"/>
      <c r="OLJ83" s="12"/>
      <c r="OLK83" s="12"/>
      <c r="OLL83" s="11"/>
      <c r="OLM83" s="12"/>
      <c r="OLN83" s="12"/>
      <c r="OLO83" s="12"/>
      <c r="OLP83" s="12"/>
      <c r="OLQ83" s="11"/>
      <c r="OLR83" s="12"/>
      <c r="OLS83" s="12"/>
      <c r="OLT83" s="12"/>
      <c r="OLU83" s="12"/>
      <c r="OLV83" s="11"/>
      <c r="OLW83" s="12"/>
      <c r="OLX83" s="12"/>
      <c r="OLY83" s="12"/>
      <c r="OLZ83" s="12"/>
      <c r="OMA83" s="11"/>
      <c r="OMB83" s="12"/>
      <c r="OMC83" s="12"/>
      <c r="OMD83" s="12"/>
      <c r="OME83" s="12"/>
      <c r="OMF83" s="11"/>
      <c r="OMG83" s="12"/>
      <c r="OMH83" s="12"/>
      <c r="OMI83" s="12"/>
      <c r="OMJ83" s="12"/>
      <c r="OMK83" s="11"/>
      <c r="OML83" s="12"/>
      <c r="OMM83" s="12"/>
      <c r="OMN83" s="12"/>
      <c r="OMO83" s="12"/>
      <c r="OMP83" s="11"/>
      <c r="OMQ83" s="12"/>
      <c r="OMR83" s="12"/>
      <c r="OMS83" s="12"/>
      <c r="OMT83" s="12"/>
      <c r="OMU83" s="11"/>
      <c r="OMV83" s="12"/>
      <c r="OMW83" s="12"/>
      <c r="OMX83" s="12"/>
      <c r="OMY83" s="12"/>
      <c r="OMZ83" s="11"/>
      <c r="ONA83" s="12"/>
      <c r="ONB83" s="12"/>
      <c r="ONC83" s="12"/>
      <c r="OND83" s="12"/>
      <c r="ONE83" s="11"/>
      <c r="ONF83" s="12"/>
      <c r="ONG83" s="12"/>
      <c r="ONH83" s="12"/>
      <c r="ONI83" s="12"/>
      <c r="ONJ83" s="11"/>
      <c r="ONK83" s="12"/>
      <c r="ONL83" s="12"/>
      <c r="ONM83" s="12"/>
      <c r="ONN83" s="12"/>
      <c r="ONO83" s="11"/>
      <c r="ONP83" s="12"/>
      <c r="ONQ83" s="12"/>
      <c r="ONR83" s="12"/>
      <c r="ONS83" s="12"/>
      <c r="ONT83" s="11"/>
      <c r="ONU83" s="12"/>
      <c r="ONV83" s="12"/>
      <c r="ONW83" s="12"/>
      <c r="ONX83" s="12"/>
      <c r="ONY83" s="11"/>
      <c r="ONZ83" s="12"/>
      <c r="OOA83" s="12"/>
      <c r="OOB83" s="12"/>
      <c r="OOC83" s="12"/>
      <c r="OOD83" s="11"/>
      <c r="OOE83" s="12"/>
      <c r="OOF83" s="12"/>
      <c r="OOG83" s="12"/>
      <c r="OOH83" s="12"/>
      <c r="OOI83" s="11"/>
      <c r="OOJ83" s="12"/>
      <c r="OOK83" s="12"/>
      <c r="OOL83" s="12"/>
      <c r="OOM83" s="12"/>
      <c r="OON83" s="11"/>
      <c r="OOO83" s="12"/>
      <c r="OOP83" s="12"/>
      <c r="OOQ83" s="12"/>
      <c r="OOR83" s="12"/>
      <c r="OOS83" s="11"/>
      <c r="OOT83" s="12"/>
      <c r="OOU83" s="12"/>
      <c r="OOV83" s="12"/>
      <c r="OOW83" s="12"/>
      <c r="OOX83" s="11"/>
      <c r="OOY83" s="12"/>
      <c r="OOZ83" s="12"/>
      <c r="OPA83" s="12"/>
      <c r="OPB83" s="12"/>
      <c r="OPC83" s="11"/>
      <c r="OPD83" s="12"/>
      <c r="OPE83" s="12"/>
      <c r="OPF83" s="12"/>
      <c r="OPG83" s="12"/>
      <c r="OPH83" s="11"/>
      <c r="OPI83" s="12"/>
      <c r="OPJ83" s="12"/>
      <c r="OPK83" s="12"/>
      <c r="OPL83" s="12"/>
      <c r="OPM83" s="11"/>
      <c r="OPN83" s="12"/>
      <c r="OPO83" s="12"/>
      <c r="OPP83" s="12"/>
      <c r="OPQ83" s="12"/>
      <c r="OPR83" s="11"/>
      <c r="OPS83" s="12"/>
      <c r="OPT83" s="12"/>
      <c r="OPU83" s="12"/>
      <c r="OPV83" s="12"/>
      <c r="OPW83" s="11"/>
      <c r="OPX83" s="12"/>
      <c r="OPY83" s="12"/>
      <c r="OPZ83" s="12"/>
      <c r="OQA83" s="12"/>
      <c r="OQB83" s="11"/>
      <c r="OQC83" s="12"/>
      <c r="OQD83" s="12"/>
      <c r="OQE83" s="12"/>
      <c r="OQF83" s="12"/>
      <c r="OQG83" s="11"/>
      <c r="OQH83" s="12"/>
      <c r="OQI83" s="12"/>
      <c r="OQJ83" s="12"/>
      <c r="OQK83" s="12"/>
      <c r="OQL83" s="11"/>
      <c r="OQM83" s="12"/>
      <c r="OQN83" s="12"/>
      <c r="OQO83" s="12"/>
      <c r="OQP83" s="12"/>
      <c r="OQQ83" s="11"/>
      <c r="OQR83" s="12"/>
      <c r="OQS83" s="12"/>
      <c r="OQT83" s="12"/>
      <c r="OQU83" s="12"/>
      <c r="OQV83" s="11"/>
      <c r="OQW83" s="12"/>
      <c r="OQX83" s="12"/>
      <c r="OQY83" s="12"/>
      <c r="OQZ83" s="12"/>
      <c r="ORA83" s="11"/>
      <c r="ORB83" s="12"/>
      <c r="ORC83" s="12"/>
      <c r="ORD83" s="12"/>
      <c r="ORE83" s="12"/>
      <c r="ORF83" s="11"/>
      <c r="ORG83" s="12"/>
      <c r="ORH83" s="12"/>
      <c r="ORI83" s="12"/>
      <c r="ORJ83" s="12"/>
      <c r="ORK83" s="11"/>
      <c r="ORL83" s="12"/>
      <c r="ORM83" s="12"/>
      <c r="ORN83" s="12"/>
      <c r="ORO83" s="12"/>
      <c r="ORP83" s="11"/>
      <c r="ORQ83" s="12"/>
      <c r="ORR83" s="12"/>
      <c r="ORS83" s="12"/>
      <c r="ORT83" s="12"/>
      <c r="ORU83" s="11"/>
      <c r="ORV83" s="12"/>
      <c r="ORW83" s="12"/>
      <c r="ORX83" s="12"/>
      <c r="ORY83" s="12"/>
      <c r="ORZ83" s="11"/>
      <c r="OSA83" s="12"/>
      <c r="OSB83" s="12"/>
      <c r="OSC83" s="12"/>
      <c r="OSD83" s="12"/>
      <c r="OSE83" s="11"/>
      <c r="OSF83" s="12"/>
      <c r="OSG83" s="12"/>
      <c r="OSH83" s="12"/>
      <c r="OSI83" s="12"/>
      <c r="OSJ83" s="11"/>
      <c r="OSK83" s="12"/>
      <c r="OSL83" s="12"/>
      <c r="OSM83" s="12"/>
      <c r="OSN83" s="12"/>
      <c r="OSO83" s="11"/>
      <c r="OSP83" s="12"/>
      <c r="OSQ83" s="12"/>
      <c r="OSR83" s="12"/>
      <c r="OSS83" s="12"/>
      <c r="OST83" s="11"/>
      <c r="OSU83" s="12"/>
      <c r="OSV83" s="12"/>
      <c r="OSW83" s="12"/>
      <c r="OSX83" s="12"/>
      <c r="OSY83" s="11"/>
      <c r="OSZ83" s="12"/>
      <c r="OTA83" s="12"/>
      <c r="OTB83" s="12"/>
      <c r="OTC83" s="12"/>
      <c r="OTD83" s="11"/>
      <c r="OTE83" s="12"/>
      <c r="OTF83" s="12"/>
      <c r="OTG83" s="12"/>
      <c r="OTH83" s="12"/>
      <c r="OTI83" s="11"/>
      <c r="OTJ83" s="12"/>
      <c r="OTK83" s="12"/>
      <c r="OTL83" s="12"/>
      <c r="OTM83" s="12"/>
      <c r="OTN83" s="11"/>
      <c r="OTO83" s="12"/>
      <c r="OTP83" s="12"/>
      <c r="OTQ83" s="12"/>
      <c r="OTR83" s="12"/>
      <c r="OTS83" s="11"/>
      <c r="OTT83" s="12"/>
      <c r="OTU83" s="12"/>
      <c r="OTV83" s="12"/>
      <c r="OTW83" s="12"/>
      <c r="OTX83" s="11"/>
      <c r="OTY83" s="12"/>
      <c r="OTZ83" s="12"/>
      <c r="OUA83" s="12"/>
      <c r="OUB83" s="12"/>
      <c r="OUC83" s="11"/>
      <c r="OUD83" s="12"/>
      <c r="OUE83" s="12"/>
      <c r="OUF83" s="12"/>
      <c r="OUG83" s="12"/>
      <c r="OUH83" s="11"/>
      <c r="OUI83" s="12"/>
      <c r="OUJ83" s="12"/>
      <c r="OUK83" s="12"/>
      <c r="OUL83" s="12"/>
      <c r="OUM83" s="11"/>
      <c r="OUN83" s="12"/>
      <c r="OUO83" s="12"/>
      <c r="OUP83" s="12"/>
      <c r="OUQ83" s="12"/>
      <c r="OUR83" s="11"/>
      <c r="OUS83" s="12"/>
      <c r="OUT83" s="12"/>
      <c r="OUU83" s="12"/>
      <c r="OUV83" s="12"/>
      <c r="OUW83" s="11"/>
      <c r="OUX83" s="12"/>
      <c r="OUY83" s="12"/>
      <c r="OUZ83" s="12"/>
      <c r="OVA83" s="12"/>
      <c r="OVB83" s="11"/>
      <c r="OVC83" s="12"/>
      <c r="OVD83" s="12"/>
      <c r="OVE83" s="12"/>
      <c r="OVF83" s="12"/>
      <c r="OVG83" s="11"/>
      <c r="OVH83" s="12"/>
      <c r="OVI83" s="12"/>
      <c r="OVJ83" s="12"/>
      <c r="OVK83" s="12"/>
      <c r="OVL83" s="11"/>
      <c r="OVM83" s="12"/>
      <c r="OVN83" s="12"/>
      <c r="OVO83" s="12"/>
      <c r="OVP83" s="12"/>
      <c r="OVQ83" s="11"/>
      <c r="OVR83" s="12"/>
      <c r="OVS83" s="12"/>
      <c r="OVT83" s="12"/>
      <c r="OVU83" s="12"/>
      <c r="OVV83" s="11"/>
      <c r="OVW83" s="12"/>
      <c r="OVX83" s="12"/>
      <c r="OVY83" s="12"/>
      <c r="OVZ83" s="12"/>
      <c r="OWA83" s="11"/>
      <c r="OWB83" s="12"/>
      <c r="OWC83" s="12"/>
      <c r="OWD83" s="12"/>
      <c r="OWE83" s="12"/>
      <c r="OWF83" s="11"/>
      <c r="OWG83" s="12"/>
      <c r="OWH83" s="12"/>
      <c r="OWI83" s="12"/>
      <c r="OWJ83" s="12"/>
      <c r="OWK83" s="11"/>
      <c r="OWL83" s="12"/>
      <c r="OWM83" s="12"/>
      <c r="OWN83" s="12"/>
      <c r="OWO83" s="12"/>
      <c r="OWP83" s="11"/>
      <c r="OWQ83" s="12"/>
      <c r="OWR83" s="12"/>
      <c r="OWS83" s="12"/>
      <c r="OWT83" s="12"/>
      <c r="OWU83" s="11"/>
      <c r="OWV83" s="12"/>
      <c r="OWW83" s="12"/>
      <c r="OWX83" s="12"/>
      <c r="OWY83" s="12"/>
      <c r="OWZ83" s="11"/>
      <c r="OXA83" s="12"/>
      <c r="OXB83" s="12"/>
      <c r="OXC83" s="12"/>
      <c r="OXD83" s="12"/>
      <c r="OXE83" s="11"/>
      <c r="OXF83" s="12"/>
      <c r="OXG83" s="12"/>
      <c r="OXH83" s="12"/>
      <c r="OXI83" s="12"/>
      <c r="OXJ83" s="11"/>
      <c r="OXK83" s="12"/>
      <c r="OXL83" s="12"/>
      <c r="OXM83" s="12"/>
      <c r="OXN83" s="12"/>
      <c r="OXO83" s="11"/>
      <c r="OXP83" s="12"/>
      <c r="OXQ83" s="12"/>
      <c r="OXR83" s="12"/>
      <c r="OXS83" s="12"/>
      <c r="OXT83" s="11"/>
      <c r="OXU83" s="12"/>
      <c r="OXV83" s="12"/>
      <c r="OXW83" s="12"/>
      <c r="OXX83" s="12"/>
      <c r="OXY83" s="11"/>
      <c r="OXZ83" s="12"/>
      <c r="OYA83" s="12"/>
      <c r="OYB83" s="12"/>
      <c r="OYC83" s="12"/>
      <c r="OYD83" s="11"/>
      <c r="OYE83" s="12"/>
      <c r="OYF83" s="12"/>
      <c r="OYG83" s="12"/>
      <c r="OYH83" s="12"/>
      <c r="OYI83" s="11"/>
      <c r="OYJ83" s="12"/>
      <c r="OYK83" s="12"/>
      <c r="OYL83" s="12"/>
      <c r="OYM83" s="12"/>
      <c r="OYN83" s="11"/>
      <c r="OYO83" s="12"/>
      <c r="OYP83" s="12"/>
      <c r="OYQ83" s="12"/>
      <c r="OYR83" s="12"/>
      <c r="OYS83" s="11"/>
      <c r="OYT83" s="12"/>
      <c r="OYU83" s="12"/>
      <c r="OYV83" s="12"/>
      <c r="OYW83" s="12"/>
      <c r="OYX83" s="11"/>
      <c r="OYY83" s="12"/>
      <c r="OYZ83" s="12"/>
      <c r="OZA83" s="12"/>
      <c r="OZB83" s="12"/>
      <c r="OZC83" s="11"/>
      <c r="OZD83" s="12"/>
      <c r="OZE83" s="12"/>
      <c r="OZF83" s="12"/>
      <c r="OZG83" s="12"/>
      <c r="OZH83" s="11"/>
      <c r="OZI83" s="12"/>
      <c r="OZJ83" s="12"/>
      <c r="OZK83" s="12"/>
      <c r="OZL83" s="12"/>
      <c r="OZM83" s="11"/>
      <c r="OZN83" s="12"/>
      <c r="OZO83" s="12"/>
      <c r="OZP83" s="12"/>
      <c r="OZQ83" s="12"/>
      <c r="OZR83" s="11"/>
      <c r="OZS83" s="12"/>
      <c r="OZT83" s="12"/>
      <c r="OZU83" s="12"/>
      <c r="OZV83" s="12"/>
      <c r="OZW83" s="11"/>
      <c r="OZX83" s="12"/>
      <c r="OZY83" s="12"/>
      <c r="OZZ83" s="12"/>
      <c r="PAA83" s="12"/>
      <c r="PAB83" s="11"/>
      <c r="PAC83" s="12"/>
      <c r="PAD83" s="12"/>
      <c r="PAE83" s="12"/>
      <c r="PAF83" s="12"/>
      <c r="PAG83" s="11"/>
      <c r="PAH83" s="12"/>
      <c r="PAI83" s="12"/>
      <c r="PAJ83" s="12"/>
      <c r="PAK83" s="12"/>
      <c r="PAL83" s="11"/>
      <c r="PAM83" s="12"/>
      <c r="PAN83" s="12"/>
      <c r="PAO83" s="12"/>
      <c r="PAP83" s="12"/>
      <c r="PAQ83" s="11"/>
      <c r="PAR83" s="12"/>
      <c r="PAS83" s="12"/>
      <c r="PAT83" s="12"/>
      <c r="PAU83" s="12"/>
      <c r="PAV83" s="11"/>
      <c r="PAW83" s="12"/>
      <c r="PAX83" s="12"/>
      <c r="PAY83" s="12"/>
      <c r="PAZ83" s="12"/>
      <c r="PBA83" s="11"/>
      <c r="PBB83" s="12"/>
      <c r="PBC83" s="12"/>
      <c r="PBD83" s="12"/>
      <c r="PBE83" s="12"/>
      <c r="PBF83" s="11"/>
      <c r="PBG83" s="12"/>
      <c r="PBH83" s="12"/>
      <c r="PBI83" s="12"/>
      <c r="PBJ83" s="12"/>
      <c r="PBK83" s="11"/>
      <c r="PBL83" s="12"/>
      <c r="PBM83" s="12"/>
      <c r="PBN83" s="12"/>
      <c r="PBO83" s="12"/>
      <c r="PBP83" s="11"/>
      <c r="PBQ83" s="12"/>
      <c r="PBR83" s="12"/>
      <c r="PBS83" s="12"/>
      <c r="PBT83" s="12"/>
      <c r="PBU83" s="11"/>
      <c r="PBV83" s="12"/>
      <c r="PBW83" s="12"/>
      <c r="PBX83" s="12"/>
      <c r="PBY83" s="12"/>
      <c r="PBZ83" s="11"/>
      <c r="PCA83" s="12"/>
      <c r="PCB83" s="12"/>
      <c r="PCC83" s="12"/>
      <c r="PCD83" s="12"/>
      <c r="PCE83" s="11"/>
      <c r="PCF83" s="12"/>
      <c r="PCG83" s="12"/>
      <c r="PCH83" s="12"/>
      <c r="PCI83" s="12"/>
      <c r="PCJ83" s="11"/>
      <c r="PCK83" s="12"/>
      <c r="PCL83" s="12"/>
      <c r="PCM83" s="12"/>
      <c r="PCN83" s="12"/>
      <c r="PCO83" s="11"/>
      <c r="PCP83" s="12"/>
      <c r="PCQ83" s="12"/>
      <c r="PCR83" s="12"/>
      <c r="PCS83" s="12"/>
      <c r="PCT83" s="11"/>
      <c r="PCU83" s="12"/>
      <c r="PCV83" s="12"/>
      <c r="PCW83" s="12"/>
      <c r="PCX83" s="12"/>
      <c r="PCY83" s="11"/>
      <c r="PCZ83" s="12"/>
      <c r="PDA83" s="12"/>
      <c r="PDB83" s="12"/>
      <c r="PDC83" s="12"/>
      <c r="PDD83" s="11"/>
      <c r="PDE83" s="12"/>
      <c r="PDF83" s="12"/>
      <c r="PDG83" s="12"/>
      <c r="PDH83" s="12"/>
      <c r="PDI83" s="11"/>
      <c r="PDJ83" s="12"/>
      <c r="PDK83" s="12"/>
      <c r="PDL83" s="12"/>
      <c r="PDM83" s="12"/>
      <c r="PDN83" s="11"/>
      <c r="PDO83" s="12"/>
      <c r="PDP83" s="12"/>
      <c r="PDQ83" s="12"/>
      <c r="PDR83" s="12"/>
      <c r="PDS83" s="11"/>
      <c r="PDT83" s="12"/>
      <c r="PDU83" s="12"/>
      <c r="PDV83" s="12"/>
      <c r="PDW83" s="12"/>
      <c r="PDX83" s="11"/>
      <c r="PDY83" s="12"/>
      <c r="PDZ83" s="12"/>
      <c r="PEA83" s="12"/>
      <c r="PEB83" s="12"/>
      <c r="PEC83" s="11"/>
      <c r="PED83" s="12"/>
      <c r="PEE83" s="12"/>
      <c r="PEF83" s="12"/>
      <c r="PEG83" s="12"/>
      <c r="PEH83" s="11"/>
      <c r="PEI83" s="12"/>
      <c r="PEJ83" s="12"/>
      <c r="PEK83" s="12"/>
      <c r="PEL83" s="12"/>
      <c r="PEM83" s="11"/>
      <c r="PEN83" s="12"/>
      <c r="PEO83" s="12"/>
      <c r="PEP83" s="12"/>
      <c r="PEQ83" s="12"/>
      <c r="PER83" s="11"/>
      <c r="PES83" s="12"/>
      <c r="PET83" s="12"/>
      <c r="PEU83" s="12"/>
      <c r="PEV83" s="12"/>
      <c r="PEW83" s="11"/>
      <c r="PEX83" s="12"/>
      <c r="PEY83" s="12"/>
      <c r="PEZ83" s="12"/>
      <c r="PFA83" s="12"/>
      <c r="PFB83" s="11"/>
      <c r="PFC83" s="12"/>
      <c r="PFD83" s="12"/>
      <c r="PFE83" s="12"/>
      <c r="PFF83" s="12"/>
      <c r="PFG83" s="11"/>
      <c r="PFH83" s="12"/>
      <c r="PFI83" s="12"/>
      <c r="PFJ83" s="12"/>
      <c r="PFK83" s="12"/>
      <c r="PFL83" s="11"/>
      <c r="PFM83" s="12"/>
      <c r="PFN83" s="12"/>
      <c r="PFO83" s="12"/>
      <c r="PFP83" s="12"/>
      <c r="PFQ83" s="11"/>
      <c r="PFR83" s="12"/>
      <c r="PFS83" s="12"/>
      <c r="PFT83" s="12"/>
      <c r="PFU83" s="12"/>
      <c r="PFV83" s="11"/>
      <c r="PFW83" s="12"/>
      <c r="PFX83" s="12"/>
      <c r="PFY83" s="12"/>
      <c r="PFZ83" s="12"/>
      <c r="PGA83" s="11"/>
      <c r="PGB83" s="12"/>
      <c r="PGC83" s="12"/>
      <c r="PGD83" s="12"/>
      <c r="PGE83" s="12"/>
      <c r="PGF83" s="11"/>
      <c r="PGG83" s="12"/>
      <c r="PGH83" s="12"/>
      <c r="PGI83" s="12"/>
      <c r="PGJ83" s="12"/>
      <c r="PGK83" s="11"/>
      <c r="PGL83" s="12"/>
      <c r="PGM83" s="12"/>
      <c r="PGN83" s="12"/>
      <c r="PGO83" s="12"/>
      <c r="PGP83" s="11"/>
      <c r="PGQ83" s="12"/>
      <c r="PGR83" s="12"/>
      <c r="PGS83" s="12"/>
      <c r="PGT83" s="12"/>
      <c r="PGU83" s="11"/>
      <c r="PGV83" s="12"/>
      <c r="PGW83" s="12"/>
      <c r="PGX83" s="12"/>
      <c r="PGY83" s="12"/>
      <c r="PGZ83" s="11"/>
      <c r="PHA83" s="12"/>
      <c r="PHB83" s="12"/>
      <c r="PHC83" s="12"/>
      <c r="PHD83" s="12"/>
      <c r="PHE83" s="11"/>
      <c r="PHF83" s="12"/>
      <c r="PHG83" s="12"/>
      <c r="PHH83" s="12"/>
      <c r="PHI83" s="12"/>
      <c r="PHJ83" s="11"/>
      <c r="PHK83" s="12"/>
      <c r="PHL83" s="12"/>
      <c r="PHM83" s="12"/>
      <c r="PHN83" s="12"/>
      <c r="PHO83" s="11"/>
      <c r="PHP83" s="12"/>
      <c r="PHQ83" s="12"/>
      <c r="PHR83" s="12"/>
      <c r="PHS83" s="12"/>
      <c r="PHT83" s="11"/>
      <c r="PHU83" s="12"/>
      <c r="PHV83" s="12"/>
      <c r="PHW83" s="12"/>
      <c r="PHX83" s="12"/>
      <c r="PHY83" s="11"/>
      <c r="PHZ83" s="12"/>
      <c r="PIA83" s="12"/>
      <c r="PIB83" s="12"/>
      <c r="PIC83" s="12"/>
      <c r="PID83" s="11"/>
      <c r="PIE83" s="12"/>
      <c r="PIF83" s="12"/>
      <c r="PIG83" s="12"/>
      <c r="PIH83" s="12"/>
      <c r="PII83" s="11"/>
      <c r="PIJ83" s="12"/>
      <c r="PIK83" s="12"/>
      <c r="PIL83" s="12"/>
      <c r="PIM83" s="12"/>
      <c r="PIN83" s="11"/>
      <c r="PIO83" s="12"/>
      <c r="PIP83" s="12"/>
      <c r="PIQ83" s="12"/>
      <c r="PIR83" s="12"/>
      <c r="PIS83" s="11"/>
      <c r="PIT83" s="12"/>
      <c r="PIU83" s="12"/>
      <c r="PIV83" s="12"/>
      <c r="PIW83" s="12"/>
      <c r="PIX83" s="11"/>
      <c r="PIY83" s="12"/>
      <c r="PIZ83" s="12"/>
      <c r="PJA83" s="12"/>
      <c r="PJB83" s="12"/>
      <c r="PJC83" s="11"/>
      <c r="PJD83" s="12"/>
      <c r="PJE83" s="12"/>
      <c r="PJF83" s="12"/>
      <c r="PJG83" s="12"/>
      <c r="PJH83" s="11"/>
      <c r="PJI83" s="12"/>
      <c r="PJJ83" s="12"/>
      <c r="PJK83" s="12"/>
      <c r="PJL83" s="12"/>
      <c r="PJM83" s="11"/>
      <c r="PJN83" s="12"/>
      <c r="PJO83" s="12"/>
      <c r="PJP83" s="12"/>
      <c r="PJQ83" s="12"/>
      <c r="PJR83" s="11"/>
      <c r="PJS83" s="12"/>
      <c r="PJT83" s="12"/>
      <c r="PJU83" s="12"/>
      <c r="PJV83" s="12"/>
      <c r="PJW83" s="11"/>
      <c r="PJX83" s="12"/>
      <c r="PJY83" s="12"/>
      <c r="PJZ83" s="12"/>
      <c r="PKA83" s="12"/>
      <c r="PKB83" s="11"/>
      <c r="PKC83" s="12"/>
      <c r="PKD83" s="12"/>
      <c r="PKE83" s="12"/>
      <c r="PKF83" s="12"/>
      <c r="PKG83" s="11"/>
      <c r="PKH83" s="12"/>
      <c r="PKI83" s="12"/>
      <c r="PKJ83" s="12"/>
      <c r="PKK83" s="12"/>
      <c r="PKL83" s="11"/>
      <c r="PKM83" s="12"/>
      <c r="PKN83" s="12"/>
      <c r="PKO83" s="12"/>
      <c r="PKP83" s="12"/>
      <c r="PKQ83" s="11"/>
      <c r="PKR83" s="12"/>
      <c r="PKS83" s="12"/>
      <c r="PKT83" s="12"/>
      <c r="PKU83" s="12"/>
      <c r="PKV83" s="11"/>
      <c r="PKW83" s="12"/>
      <c r="PKX83" s="12"/>
      <c r="PKY83" s="12"/>
      <c r="PKZ83" s="12"/>
      <c r="PLA83" s="11"/>
      <c r="PLB83" s="12"/>
      <c r="PLC83" s="12"/>
      <c r="PLD83" s="12"/>
      <c r="PLE83" s="12"/>
      <c r="PLF83" s="11"/>
      <c r="PLG83" s="12"/>
      <c r="PLH83" s="12"/>
      <c r="PLI83" s="12"/>
      <c r="PLJ83" s="12"/>
      <c r="PLK83" s="11"/>
      <c r="PLL83" s="12"/>
      <c r="PLM83" s="12"/>
      <c r="PLN83" s="12"/>
      <c r="PLO83" s="12"/>
      <c r="PLP83" s="11"/>
      <c r="PLQ83" s="12"/>
      <c r="PLR83" s="12"/>
      <c r="PLS83" s="12"/>
      <c r="PLT83" s="12"/>
      <c r="PLU83" s="11"/>
      <c r="PLV83" s="12"/>
      <c r="PLW83" s="12"/>
      <c r="PLX83" s="12"/>
      <c r="PLY83" s="12"/>
      <c r="PLZ83" s="11"/>
      <c r="PMA83" s="12"/>
      <c r="PMB83" s="12"/>
      <c r="PMC83" s="12"/>
      <c r="PMD83" s="12"/>
      <c r="PME83" s="11"/>
      <c r="PMF83" s="12"/>
      <c r="PMG83" s="12"/>
      <c r="PMH83" s="12"/>
      <c r="PMI83" s="12"/>
      <c r="PMJ83" s="11"/>
      <c r="PMK83" s="12"/>
      <c r="PML83" s="12"/>
      <c r="PMM83" s="12"/>
      <c r="PMN83" s="12"/>
      <c r="PMO83" s="11"/>
      <c r="PMP83" s="12"/>
      <c r="PMQ83" s="12"/>
      <c r="PMR83" s="12"/>
      <c r="PMS83" s="12"/>
      <c r="PMT83" s="11"/>
      <c r="PMU83" s="12"/>
      <c r="PMV83" s="12"/>
      <c r="PMW83" s="12"/>
      <c r="PMX83" s="12"/>
      <c r="PMY83" s="11"/>
      <c r="PMZ83" s="12"/>
      <c r="PNA83" s="12"/>
      <c r="PNB83" s="12"/>
      <c r="PNC83" s="12"/>
      <c r="PND83" s="11"/>
      <c r="PNE83" s="12"/>
      <c r="PNF83" s="12"/>
      <c r="PNG83" s="12"/>
      <c r="PNH83" s="12"/>
      <c r="PNI83" s="11"/>
      <c r="PNJ83" s="12"/>
      <c r="PNK83" s="12"/>
      <c r="PNL83" s="12"/>
      <c r="PNM83" s="12"/>
      <c r="PNN83" s="11"/>
      <c r="PNO83" s="12"/>
      <c r="PNP83" s="12"/>
      <c r="PNQ83" s="12"/>
      <c r="PNR83" s="12"/>
      <c r="PNS83" s="11"/>
      <c r="PNT83" s="12"/>
      <c r="PNU83" s="12"/>
      <c r="PNV83" s="12"/>
      <c r="PNW83" s="12"/>
      <c r="PNX83" s="11"/>
      <c r="PNY83" s="12"/>
      <c r="PNZ83" s="12"/>
      <c r="POA83" s="12"/>
      <c r="POB83" s="12"/>
      <c r="POC83" s="11"/>
      <c r="POD83" s="12"/>
      <c r="POE83" s="12"/>
      <c r="POF83" s="12"/>
      <c r="POG83" s="12"/>
      <c r="POH83" s="11"/>
      <c r="POI83" s="12"/>
      <c r="POJ83" s="12"/>
      <c r="POK83" s="12"/>
      <c r="POL83" s="12"/>
      <c r="POM83" s="11"/>
      <c r="PON83" s="12"/>
      <c r="POO83" s="12"/>
      <c r="POP83" s="12"/>
      <c r="POQ83" s="12"/>
      <c r="POR83" s="11"/>
      <c r="POS83" s="12"/>
      <c r="POT83" s="12"/>
      <c r="POU83" s="12"/>
      <c r="POV83" s="12"/>
      <c r="POW83" s="11"/>
      <c r="POX83" s="12"/>
      <c r="POY83" s="12"/>
      <c r="POZ83" s="12"/>
      <c r="PPA83" s="12"/>
      <c r="PPB83" s="11"/>
      <c r="PPC83" s="12"/>
      <c r="PPD83" s="12"/>
      <c r="PPE83" s="12"/>
      <c r="PPF83" s="12"/>
      <c r="PPG83" s="11"/>
      <c r="PPH83" s="12"/>
      <c r="PPI83" s="12"/>
      <c r="PPJ83" s="12"/>
      <c r="PPK83" s="12"/>
      <c r="PPL83" s="11"/>
      <c r="PPM83" s="12"/>
      <c r="PPN83" s="12"/>
      <c r="PPO83" s="12"/>
      <c r="PPP83" s="12"/>
      <c r="PPQ83" s="11"/>
      <c r="PPR83" s="12"/>
      <c r="PPS83" s="12"/>
      <c r="PPT83" s="12"/>
      <c r="PPU83" s="12"/>
      <c r="PPV83" s="11"/>
      <c r="PPW83" s="12"/>
      <c r="PPX83" s="12"/>
      <c r="PPY83" s="12"/>
      <c r="PPZ83" s="12"/>
      <c r="PQA83" s="11"/>
      <c r="PQB83" s="12"/>
      <c r="PQC83" s="12"/>
      <c r="PQD83" s="12"/>
      <c r="PQE83" s="12"/>
      <c r="PQF83" s="11"/>
      <c r="PQG83" s="12"/>
      <c r="PQH83" s="12"/>
      <c r="PQI83" s="12"/>
      <c r="PQJ83" s="12"/>
      <c r="PQK83" s="11"/>
      <c r="PQL83" s="12"/>
      <c r="PQM83" s="12"/>
      <c r="PQN83" s="12"/>
      <c r="PQO83" s="12"/>
      <c r="PQP83" s="11"/>
      <c r="PQQ83" s="12"/>
      <c r="PQR83" s="12"/>
      <c r="PQS83" s="12"/>
      <c r="PQT83" s="12"/>
      <c r="PQU83" s="11"/>
      <c r="PQV83" s="12"/>
      <c r="PQW83" s="12"/>
      <c r="PQX83" s="12"/>
      <c r="PQY83" s="12"/>
      <c r="PQZ83" s="11"/>
      <c r="PRA83" s="12"/>
      <c r="PRB83" s="12"/>
      <c r="PRC83" s="12"/>
      <c r="PRD83" s="12"/>
      <c r="PRE83" s="11"/>
      <c r="PRF83" s="12"/>
      <c r="PRG83" s="12"/>
      <c r="PRH83" s="12"/>
      <c r="PRI83" s="12"/>
      <c r="PRJ83" s="11"/>
      <c r="PRK83" s="12"/>
      <c r="PRL83" s="12"/>
      <c r="PRM83" s="12"/>
      <c r="PRN83" s="12"/>
      <c r="PRO83" s="11"/>
      <c r="PRP83" s="12"/>
      <c r="PRQ83" s="12"/>
      <c r="PRR83" s="12"/>
      <c r="PRS83" s="12"/>
      <c r="PRT83" s="11"/>
      <c r="PRU83" s="12"/>
      <c r="PRV83" s="12"/>
      <c r="PRW83" s="12"/>
      <c r="PRX83" s="12"/>
      <c r="PRY83" s="11"/>
      <c r="PRZ83" s="12"/>
      <c r="PSA83" s="12"/>
      <c r="PSB83" s="12"/>
      <c r="PSC83" s="12"/>
      <c r="PSD83" s="11"/>
      <c r="PSE83" s="12"/>
      <c r="PSF83" s="12"/>
      <c r="PSG83" s="12"/>
      <c r="PSH83" s="12"/>
      <c r="PSI83" s="11"/>
      <c r="PSJ83" s="12"/>
      <c r="PSK83" s="12"/>
      <c r="PSL83" s="12"/>
      <c r="PSM83" s="12"/>
      <c r="PSN83" s="11"/>
      <c r="PSO83" s="12"/>
      <c r="PSP83" s="12"/>
      <c r="PSQ83" s="12"/>
      <c r="PSR83" s="12"/>
      <c r="PSS83" s="11"/>
      <c r="PST83" s="12"/>
      <c r="PSU83" s="12"/>
      <c r="PSV83" s="12"/>
      <c r="PSW83" s="12"/>
      <c r="PSX83" s="11"/>
      <c r="PSY83" s="12"/>
      <c r="PSZ83" s="12"/>
      <c r="PTA83" s="12"/>
      <c r="PTB83" s="12"/>
      <c r="PTC83" s="11"/>
      <c r="PTD83" s="12"/>
      <c r="PTE83" s="12"/>
      <c r="PTF83" s="12"/>
      <c r="PTG83" s="12"/>
      <c r="PTH83" s="11"/>
      <c r="PTI83" s="12"/>
      <c r="PTJ83" s="12"/>
      <c r="PTK83" s="12"/>
      <c r="PTL83" s="12"/>
      <c r="PTM83" s="11"/>
      <c r="PTN83" s="12"/>
      <c r="PTO83" s="12"/>
      <c r="PTP83" s="12"/>
      <c r="PTQ83" s="12"/>
      <c r="PTR83" s="11"/>
      <c r="PTS83" s="12"/>
      <c r="PTT83" s="12"/>
      <c r="PTU83" s="12"/>
      <c r="PTV83" s="12"/>
      <c r="PTW83" s="11"/>
      <c r="PTX83" s="12"/>
      <c r="PTY83" s="12"/>
      <c r="PTZ83" s="12"/>
      <c r="PUA83" s="12"/>
      <c r="PUB83" s="11"/>
      <c r="PUC83" s="12"/>
      <c r="PUD83" s="12"/>
      <c r="PUE83" s="12"/>
      <c r="PUF83" s="12"/>
      <c r="PUG83" s="11"/>
      <c r="PUH83" s="12"/>
      <c r="PUI83" s="12"/>
      <c r="PUJ83" s="12"/>
      <c r="PUK83" s="12"/>
      <c r="PUL83" s="11"/>
      <c r="PUM83" s="12"/>
      <c r="PUN83" s="12"/>
      <c r="PUO83" s="12"/>
      <c r="PUP83" s="12"/>
      <c r="PUQ83" s="11"/>
      <c r="PUR83" s="12"/>
      <c r="PUS83" s="12"/>
      <c r="PUT83" s="12"/>
      <c r="PUU83" s="12"/>
      <c r="PUV83" s="11"/>
      <c r="PUW83" s="12"/>
      <c r="PUX83" s="12"/>
      <c r="PUY83" s="12"/>
      <c r="PUZ83" s="12"/>
      <c r="PVA83" s="11"/>
      <c r="PVB83" s="12"/>
      <c r="PVC83" s="12"/>
      <c r="PVD83" s="12"/>
      <c r="PVE83" s="12"/>
      <c r="PVF83" s="11"/>
      <c r="PVG83" s="12"/>
      <c r="PVH83" s="12"/>
      <c r="PVI83" s="12"/>
      <c r="PVJ83" s="12"/>
      <c r="PVK83" s="11"/>
      <c r="PVL83" s="12"/>
      <c r="PVM83" s="12"/>
      <c r="PVN83" s="12"/>
      <c r="PVO83" s="12"/>
      <c r="PVP83" s="11"/>
      <c r="PVQ83" s="12"/>
      <c r="PVR83" s="12"/>
      <c r="PVS83" s="12"/>
      <c r="PVT83" s="12"/>
      <c r="PVU83" s="11"/>
      <c r="PVV83" s="12"/>
      <c r="PVW83" s="12"/>
      <c r="PVX83" s="12"/>
      <c r="PVY83" s="12"/>
      <c r="PVZ83" s="11"/>
      <c r="PWA83" s="12"/>
      <c r="PWB83" s="12"/>
      <c r="PWC83" s="12"/>
      <c r="PWD83" s="12"/>
      <c r="PWE83" s="11"/>
      <c r="PWF83" s="12"/>
      <c r="PWG83" s="12"/>
      <c r="PWH83" s="12"/>
      <c r="PWI83" s="12"/>
      <c r="PWJ83" s="11"/>
      <c r="PWK83" s="12"/>
      <c r="PWL83" s="12"/>
      <c r="PWM83" s="12"/>
      <c r="PWN83" s="12"/>
      <c r="PWO83" s="11"/>
      <c r="PWP83" s="12"/>
      <c r="PWQ83" s="12"/>
      <c r="PWR83" s="12"/>
      <c r="PWS83" s="12"/>
      <c r="PWT83" s="11"/>
      <c r="PWU83" s="12"/>
      <c r="PWV83" s="12"/>
      <c r="PWW83" s="12"/>
      <c r="PWX83" s="12"/>
      <c r="PWY83" s="11"/>
      <c r="PWZ83" s="12"/>
      <c r="PXA83" s="12"/>
      <c r="PXB83" s="12"/>
      <c r="PXC83" s="12"/>
      <c r="PXD83" s="11"/>
      <c r="PXE83" s="12"/>
      <c r="PXF83" s="12"/>
      <c r="PXG83" s="12"/>
      <c r="PXH83" s="12"/>
      <c r="PXI83" s="11"/>
      <c r="PXJ83" s="12"/>
      <c r="PXK83" s="12"/>
      <c r="PXL83" s="12"/>
      <c r="PXM83" s="12"/>
      <c r="PXN83" s="11"/>
      <c r="PXO83" s="12"/>
      <c r="PXP83" s="12"/>
      <c r="PXQ83" s="12"/>
      <c r="PXR83" s="12"/>
      <c r="PXS83" s="11"/>
      <c r="PXT83" s="12"/>
      <c r="PXU83" s="12"/>
      <c r="PXV83" s="12"/>
      <c r="PXW83" s="12"/>
      <c r="PXX83" s="11"/>
      <c r="PXY83" s="12"/>
      <c r="PXZ83" s="12"/>
      <c r="PYA83" s="12"/>
      <c r="PYB83" s="12"/>
      <c r="PYC83" s="11"/>
      <c r="PYD83" s="12"/>
      <c r="PYE83" s="12"/>
      <c r="PYF83" s="12"/>
      <c r="PYG83" s="12"/>
      <c r="PYH83" s="11"/>
      <c r="PYI83" s="12"/>
      <c r="PYJ83" s="12"/>
      <c r="PYK83" s="12"/>
      <c r="PYL83" s="12"/>
      <c r="PYM83" s="11"/>
      <c r="PYN83" s="12"/>
      <c r="PYO83" s="12"/>
      <c r="PYP83" s="12"/>
      <c r="PYQ83" s="12"/>
      <c r="PYR83" s="11"/>
      <c r="PYS83" s="12"/>
      <c r="PYT83" s="12"/>
      <c r="PYU83" s="12"/>
      <c r="PYV83" s="12"/>
      <c r="PYW83" s="11"/>
      <c r="PYX83" s="12"/>
      <c r="PYY83" s="12"/>
      <c r="PYZ83" s="12"/>
      <c r="PZA83" s="12"/>
      <c r="PZB83" s="11"/>
      <c r="PZC83" s="12"/>
      <c r="PZD83" s="12"/>
      <c r="PZE83" s="12"/>
      <c r="PZF83" s="12"/>
      <c r="PZG83" s="11"/>
      <c r="PZH83" s="12"/>
      <c r="PZI83" s="12"/>
      <c r="PZJ83" s="12"/>
      <c r="PZK83" s="12"/>
      <c r="PZL83" s="11"/>
      <c r="PZM83" s="12"/>
      <c r="PZN83" s="12"/>
      <c r="PZO83" s="12"/>
      <c r="PZP83" s="12"/>
      <c r="PZQ83" s="11"/>
      <c r="PZR83" s="12"/>
      <c r="PZS83" s="12"/>
      <c r="PZT83" s="12"/>
      <c r="PZU83" s="12"/>
      <c r="PZV83" s="11"/>
      <c r="PZW83" s="12"/>
      <c r="PZX83" s="12"/>
      <c r="PZY83" s="12"/>
      <c r="PZZ83" s="12"/>
      <c r="QAA83" s="11"/>
      <c r="QAB83" s="12"/>
      <c r="QAC83" s="12"/>
      <c r="QAD83" s="12"/>
      <c r="QAE83" s="12"/>
      <c r="QAF83" s="11"/>
      <c r="QAG83" s="12"/>
      <c r="QAH83" s="12"/>
      <c r="QAI83" s="12"/>
      <c r="QAJ83" s="12"/>
      <c r="QAK83" s="11"/>
      <c r="QAL83" s="12"/>
      <c r="QAM83" s="12"/>
      <c r="QAN83" s="12"/>
      <c r="QAO83" s="12"/>
      <c r="QAP83" s="11"/>
      <c r="QAQ83" s="12"/>
      <c r="QAR83" s="12"/>
      <c r="QAS83" s="12"/>
      <c r="QAT83" s="12"/>
      <c r="QAU83" s="11"/>
      <c r="QAV83" s="12"/>
      <c r="QAW83" s="12"/>
      <c r="QAX83" s="12"/>
      <c r="QAY83" s="12"/>
      <c r="QAZ83" s="11"/>
      <c r="QBA83" s="12"/>
      <c r="QBB83" s="12"/>
      <c r="QBC83" s="12"/>
      <c r="QBD83" s="12"/>
      <c r="QBE83" s="11"/>
      <c r="QBF83" s="12"/>
      <c r="QBG83" s="12"/>
      <c r="QBH83" s="12"/>
      <c r="QBI83" s="12"/>
      <c r="QBJ83" s="11"/>
      <c r="QBK83" s="12"/>
      <c r="QBL83" s="12"/>
      <c r="QBM83" s="12"/>
      <c r="QBN83" s="12"/>
      <c r="QBO83" s="11"/>
      <c r="QBP83" s="12"/>
      <c r="QBQ83" s="12"/>
      <c r="QBR83" s="12"/>
      <c r="QBS83" s="12"/>
      <c r="QBT83" s="11"/>
      <c r="QBU83" s="12"/>
      <c r="QBV83" s="12"/>
      <c r="QBW83" s="12"/>
      <c r="QBX83" s="12"/>
      <c r="QBY83" s="11"/>
      <c r="QBZ83" s="12"/>
      <c r="QCA83" s="12"/>
      <c r="QCB83" s="12"/>
      <c r="QCC83" s="12"/>
      <c r="QCD83" s="11"/>
      <c r="QCE83" s="12"/>
      <c r="QCF83" s="12"/>
      <c r="QCG83" s="12"/>
      <c r="QCH83" s="12"/>
      <c r="QCI83" s="11"/>
      <c r="QCJ83" s="12"/>
      <c r="QCK83" s="12"/>
      <c r="QCL83" s="12"/>
      <c r="QCM83" s="12"/>
      <c r="QCN83" s="11"/>
      <c r="QCO83" s="12"/>
      <c r="QCP83" s="12"/>
      <c r="QCQ83" s="12"/>
      <c r="QCR83" s="12"/>
      <c r="QCS83" s="11"/>
      <c r="QCT83" s="12"/>
      <c r="QCU83" s="12"/>
      <c r="QCV83" s="12"/>
      <c r="QCW83" s="12"/>
      <c r="QCX83" s="11"/>
      <c r="QCY83" s="12"/>
      <c r="QCZ83" s="12"/>
      <c r="QDA83" s="12"/>
      <c r="QDB83" s="12"/>
      <c r="QDC83" s="11"/>
      <c r="QDD83" s="12"/>
      <c r="QDE83" s="12"/>
      <c r="QDF83" s="12"/>
      <c r="QDG83" s="12"/>
      <c r="QDH83" s="11"/>
      <c r="QDI83" s="12"/>
      <c r="QDJ83" s="12"/>
      <c r="QDK83" s="12"/>
      <c r="QDL83" s="12"/>
      <c r="QDM83" s="11"/>
      <c r="QDN83" s="12"/>
      <c r="QDO83" s="12"/>
      <c r="QDP83" s="12"/>
      <c r="QDQ83" s="12"/>
      <c r="QDR83" s="11"/>
      <c r="QDS83" s="12"/>
      <c r="QDT83" s="12"/>
      <c r="QDU83" s="12"/>
      <c r="QDV83" s="12"/>
      <c r="QDW83" s="11"/>
      <c r="QDX83" s="12"/>
      <c r="QDY83" s="12"/>
      <c r="QDZ83" s="12"/>
      <c r="QEA83" s="12"/>
      <c r="QEB83" s="11"/>
      <c r="QEC83" s="12"/>
      <c r="QED83" s="12"/>
      <c r="QEE83" s="12"/>
      <c r="QEF83" s="12"/>
      <c r="QEG83" s="11"/>
      <c r="QEH83" s="12"/>
      <c r="QEI83" s="12"/>
      <c r="QEJ83" s="12"/>
      <c r="QEK83" s="12"/>
      <c r="QEL83" s="11"/>
      <c r="QEM83" s="12"/>
      <c r="QEN83" s="12"/>
      <c r="QEO83" s="12"/>
      <c r="QEP83" s="12"/>
      <c r="QEQ83" s="11"/>
      <c r="QER83" s="12"/>
      <c r="QES83" s="12"/>
      <c r="QET83" s="12"/>
      <c r="QEU83" s="12"/>
      <c r="QEV83" s="11"/>
      <c r="QEW83" s="12"/>
      <c r="QEX83" s="12"/>
      <c r="QEY83" s="12"/>
      <c r="QEZ83" s="12"/>
      <c r="QFA83" s="11"/>
      <c r="QFB83" s="12"/>
      <c r="QFC83" s="12"/>
      <c r="QFD83" s="12"/>
      <c r="QFE83" s="12"/>
      <c r="QFF83" s="11"/>
      <c r="QFG83" s="12"/>
      <c r="QFH83" s="12"/>
      <c r="QFI83" s="12"/>
      <c r="QFJ83" s="12"/>
      <c r="QFK83" s="11"/>
      <c r="QFL83" s="12"/>
      <c r="QFM83" s="12"/>
      <c r="QFN83" s="12"/>
      <c r="QFO83" s="12"/>
      <c r="QFP83" s="11"/>
      <c r="QFQ83" s="12"/>
      <c r="QFR83" s="12"/>
      <c r="QFS83" s="12"/>
      <c r="QFT83" s="12"/>
      <c r="QFU83" s="11"/>
      <c r="QFV83" s="12"/>
      <c r="QFW83" s="12"/>
      <c r="QFX83" s="12"/>
      <c r="QFY83" s="12"/>
      <c r="QFZ83" s="11"/>
      <c r="QGA83" s="12"/>
      <c r="QGB83" s="12"/>
      <c r="QGC83" s="12"/>
      <c r="QGD83" s="12"/>
      <c r="QGE83" s="11"/>
      <c r="QGF83" s="12"/>
      <c r="QGG83" s="12"/>
      <c r="QGH83" s="12"/>
      <c r="QGI83" s="12"/>
      <c r="QGJ83" s="11"/>
      <c r="QGK83" s="12"/>
      <c r="QGL83" s="12"/>
      <c r="QGM83" s="12"/>
      <c r="QGN83" s="12"/>
      <c r="QGO83" s="11"/>
      <c r="QGP83" s="12"/>
      <c r="QGQ83" s="12"/>
      <c r="QGR83" s="12"/>
      <c r="QGS83" s="12"/>
      <c r="QGT83" s="11"/>
      <c r="QGU83" s="12"/>
      <c r="QGV83" s="12"/>
      <c r="QGW83" s="12"/>
      <c r="QGX83" s="12"/>
      <c r="QGY83" s="11"/>
      <c r="QGZ83" s="12"/>
      <c r="QHA83" s="12"/>
      <c r="QHB83" s="12"/>
      <c r="QHC83" s="12"/>
      <c r="QHD83" s="11"/>
      <c r="QHE83" s="12"/>
      <c r="QHF83" s="12"/>
      <c r="QHG83" s="12"/>
      <c r="QHH83" s="12"/>
      <c r="QHI83" s="11"/>
      <c r="QHJ83" s="12"/>
      <c r="QHK83" s="12"/>
      <c r="QHL83" s="12"/>
      <c r="QHM83" s="12"/>
      <c r="QHN83" s="11"/>
      <c r="QHO83" s="12"/>
      <c r="QHP83" s="12"/>
      <c r="QHQ83" s="12"/>
      <c r="QHR83" s="12"/>
      <c r="QHS83" s="11"/>
      <c r="QHT83" s="12"/>
      <c r="QHU83" s="12"/>
      <c r="QHV83" s="12"/>
      <c r="QHW83" s="12"/>
      <c r="QHX83" s="11"/>
      <c r="QHY83" s="12"/>
      <c r="QHZ83" s="12"/>
      <c r="QIA83" s="12"/>
      <c r="QIB83" s="12"/>
      <c r="QIC83" s="11"/>
      <c r="QID83" s="12"/>
      <c r="QIE83" s="12"/>
      <c r="QIF83" s="12"/>
      <c r="QIG83" s="12"/>
      <c r="QIH83" s="11"/>
      <c r="QII83" s="12"/>
      <c r="QIJ83" s="12"/>
      <c r="QIK83" s="12"/>
      <c r="QIL83" s="12"/>
      <c r="QIM83" s="11"/>
      <c r="QIN83" s="12"/>
      <c r="QIO83" s="12"/>
      <c r="QIP83" s="12"/>
      <c r="QIQ83" s="12"/>
      <c r="QIR83" s="11"/>
      <c r="QIS83" s="12"/>
      <c r="QIT83" s="12"/>
      <c r="QIU83" s="12"/>
      <c r="QIV83" s="12"/>
      <c r="QIW83" s="11"/>
      <c r="QIX83" s="12"/>
      <c r="QIY83" s="12"/>
      <c r="QIZ83" s="12"/>
      <c r="QJA83" s="12"/>
      <c r="QJB83" s="11"/>
      <c r="QJC83" s="12"/>
      <c r="QJD83" s="12"/>
      <c r="QJE83" s="12"/>
      <c r="QJF83" s="12"/>
      <c r="QJG83" s="11"/>
      <c r="QJH83" s="12"/>
      <c r="QJI83" s="12"/>
      <c r="QJJ83" s="12"/>
      <c r="QJK83" s="12"/>
      <c r="QJL83" s="11"/>
      <c r="QJM83" s="12"/>
      <c r="QJN83" s="12"/>
      <c r="QJO83" s="12"/>
      <c r="QJP83" s="12"/>
      <c r="QJQ83" s="11"/>
      <c r="QJR83" s="12"/>
      <c r="QJS83" s="12"/>
      <c r="QJT83" s="12"/>
      <c r="QJU83" s="12"/>
      <c r="QJV83" s="11"/>
      <c r="QJW83" s="12"/>
      <c r="QJX83" s="12"/>
      <c r="QJY83" s="12"/>
      <c r="QJZ83" s="12"/>
      <c r="QKA83" s="11"/>
      <c r="QKB83" s="12"/>
      <c r="QKC83" s="12"/>
      <c r="QKD83" s="12"/>
      <c r="QKE83" s="12"/>
      <c r="QKF83" s="11"/>
      <c r="QKG83" s="12"/>
      <c r="QKH83" s="12"/>
      <c r="QKI83" s="12"/>
      <c r="QKJ83" s="12"/>
      <c r="QKK83" s="11"/>
      <c r="QKL83" s="12"/>
      <c r="QKM83" s="12"/>
      <c r="QKN83" s="12"/>
      <c r="QKO83" s="12"/>
      <c r="QKP83" s="11"/>
      <c r="QKQ83" s="12"/>
      <c r="QKR83" s="12"/>
      <c r="QKS83" s="12"/>
      <c r="QKT83" s="12"/>
      <c r="QKU83" s="11"/>
      <c r="QKV83" s="12"/>
      <c r="QKW83" s="12"/>
      <c r="QKX83" s="12"/>
      <c r="QKY83" s="12"/>
      <c r="QKZ83" s="11"/>
      <c r="QLA83" s="12"/>
      <c r="QLB83" s="12"/>
      <c r="QLC83" s="12"/>
      <c r="QLD83" s="12"/>
      <c r="QLE83" s="11"/>
      <c r="QLF83" s="12"/>
      <c r="QLG83" s="12"/>
      <c r="QLH83" s="12"/>
      <c r="QLI83" s="12"/>
      <c r="QLJ83" s="11"/>
      <c r="QLK83" s="12"/>
      <c r="QLL83" s="12"/>
      <c r="QLM83" s="12"/>
      <c r="QLN83" s="12"/>
      <c r="QLO83" s="11"/>
      <c r="QLP83" s="12"/>
      <c r="QLQ83" s="12"/>
      <c r="QLR83" s="12"/>
      <c r="QLS83" s="12"/>
      <c r="QLT83" s="11"/>
      <c r="QLU83" s="12"/>
      <c r="QLV83" s="12"/>
      <c r="QLW83" s="12"/>
      <c r="QLX83" s="12"/>
      <c r="QLY83" s="11"/>
      <c r="QLZ83" s="12"/>
      <c r="QMA83" s="12"/>
      <c r="QMB83" s="12"/>
      <c r="QMC83" s="12"/>
      <c r="QMD83" s="11"/>
      <c r="QME83" s="12"/>
      <c r="QMF83" s="12"/>
      <c r="QMG83" s="12"/>
      <c r="QMH83" s="12"/>
      <c r="QMI83" s="11"/>
      <c r="QMJ83" s="12"/>
      <c r="QMK83" s="12"/>
      <c r="QML83" s="12"/>
      <c r="QMM83" s="12"/>
      <c r="QMN83" s="11"/>
      <c r="QMO83" s="12"/>
      <c r="QMP83" s="12"/>
      <c r="QMQ83" s="12"/>
      <c r="QMR83" s="12"/>
      <c r="QMS83" s="11"/>
      <c r="QMT83" s="12"/>
      <c r="QMU83" s="12"/>
      <c r="QMV83" s="12"/>
      <c r="QMW83" s="12"/>
      <c r="QMX83" s="11"/>
      <c r="QMY83" s="12"/>
      <c r="QMZ83" s="12"/>
      <c r="QNA83" s="12"/>
      <c r="QNB83" s="12"/>
      <c r="QNC83" s="11"/>
      <c r="QND83" s="12"/>
      <c r="QNE83" s="12"/>
      <c r="QNF83" s="12"/>
      <c r="QNG83" s="12"/>
      <c r="QNH83" s="11"/>
      <c r="QNI83" s="12"/>
      <c r="QNJ83" s="12"/>
      <c r="QNK83" s="12"/>
      <c r="QNL83" s="12"/>
      <c r="QNM83" s="11"/>
      <c r="QNN83" s="12"/>
      <c r="QNO83" s="12"/>
      <c r="QNP83" s="12"/>
      <c r="QNQ83" s="12"/>
      <c r="QNR83" s="11"/>
      <c r="QNS83" s="12"/>
      <c r="QNT83" s="12"/>
      <c r="QNU83" s="12"/>
      <c r="QNV83" s="12"/>
      <c r="QNW83" s="11"/>
      <c r="QNX83" s="12"/>
      <c r="QNY83" s="12"/>
      <c r="QNZ83" s="12"/>
      <c r="QOA83" s="12"/>
      <c r="QOB83" s="11"/>
      <c r="QOC83" s="12"/>
      <c r="QOD83" s="12"/>
      <c r="QOE83" s="12"/>
      <c r="QOF83" s="12"/>
      <c r="QOG83" s="11"/>
      <c r="QOH83" s="12"/>
      <c r="QOI83" s="12"/>
      <c r="QOJ83" s="12"/>
      <c r="QOK83" s="12"/>
      <c r="QOL83" s="11"/>
      <c r="QOM83" s="12"/>
      <c r="QON83" s="12"/>
      <c r="QOO83" s="12"/>
      <c r="QOP83" s="12"/>
      <c r="QOQ83" s="11"/>
      <c r="QOR83" s="12"/>
      <c r="QOS83" s="12"/>
      <c r="QOT83" s="12"/>
      <c r="QOU83" s="12"/>
      <c r="QOV83" s="11"/>
      <c r="QOW83" s="12"/>
      <c r="QOX83" s="12"/>
      <c r="QOY83" s="12"/>
      <c r="QOZ83" s="12"/>
      <c r="QPA83" s="11"/>
      <c r="QPB83" s="12"/>
      <c r="QPC83" s="12"/>
      <c r="QPD83" s="12"/>
      <c r="QPE83" s="12"/>
      <c r="QPF83" s="11"/>
      <c r="QPG83" s="12"/>
      <c r="QPH83" s="12"/>
      <c r="QPI83" s="12"/>
      <c r="QPJ83" s="12"/>
      <c r="QPK83" s="11"/>
      <c r="QPL83" s="12"/>
      <c r="QPM83" s="12"/>
      <c r="QPN83" s="12"/>
      <c r="QPO83" s="12"/>
      <c r="QPP83" s="11"/>
      <c r="QPQ83" s="12"/>
      <c r="QPR83" s="12"/>
      <c r="QPS83" s="12"/>
      <c r="QPT83" s="12"/>
      <c r="QPU83" s="11"/>
      <c r="QPV83" s="12"/>
      <c r="QPW83" s="12"/>
      <c r="QPX83" s="12"/>
      <c r="QPY83" s="12"/>
      <c r="QPZ83" s="11"/>
      <c r="QQA83" s="12"/>
      <c r="QQB83" s="12"/>
      <c r="QQC83" s="12"/>
      <c r="QQD83" s="12"/>
      <c r="QQE83" s="11"/>
      <c r="QQF83" s="12"/>
      <c r="QQG83" s="12"/>
      <c r="QQH83" s="12"/>
      <c r="QQI83" s="12"/>
      <c r="QQJ83" s="11"/>
      <c r="QQK83" s="12"/>
      <c r="QQL83" s="12"/>
      <c r="QQM83" s="12"/>
      <c r="QQN83" s="12"/>
      <c r="QQO83" s="11"/>
      <c r="QQP83" s="12"/>
      <c r="QQQ83" s="12"/>
      <c r="QQR83" s="12"/>
      <c r="QQS83" s="12"/>
      <c r="QQT83" s="11"/>
      <c r="QQU83" s="12"/>
      <c r="QQV83" s="12"/>
      <c r="QQW83" s="12"/>
      <c r="QQX83" s="12"/>
      <c r="QQY83" s="11"/>
      <c r="QQZ83" s="12"/>
      <c r="QRA83" s="12"/>
      <c r="QRB83" s="12"/>
      <c r="QRC83" s="12"/>
      <c r="QRD83" s="11"/>
      <c r="QRE83" s="12"/>
      <c r="QRF83" s="12"/>
      <c r="QRG83" s="12"/>
      <c r="QRH83" s="12"/>
      <c r="QRI83" s="11"/>
      <c r="QRJ83" s="12"/>
      <c r="QRK83" s="12"/>
      <c r="QRL83" s="12"/>
      <c r="QRM83" s="12"/>
      <c r="QRN83" s="11"/>
      <c r="QRO83" s="12"/>
      <c r="QRP83" s="12"/>
      <c r="QRQ83" s="12"/>
      <c r="QRR83" s="12"/>
      <c r="QRS83" s="11"/>
      <c r="QRT83" s="12"/>
      <c r="QRU83" s="12"/>
      <c r="QRV83" s="12"/>
      <c r="QRW83" s="12"/>
      <c r="QRX83" s="11"/>
      <c r="QRY83" s="12"/>
      <c r="QRZ83" s="12"/>
      <c r="QSA83" s="12"/>
      <c r="QSB83" s="12"/>
      <c r="QSC83" s="11"/>
      <c r="QSD83" s="12"/>
      <c r="QSE83" s="12"/>
      <c r="QSF83" s="12"/>
      <c r="QSG83" s="12"/>
      <c r="QSH83" s="11"/>
      <c r="QSI83" s="12"/>
      <c r="QSJ83" s="12"/>
      <c r="QSK83" s="12"/>
      <c r="QSL83" s="12"/>
      <c r="QSM83" s="11"/>
      <c r="QSN83" s="12"/>
      <c r="QSO83" s="12"/>
      <c r="QSP83" s="12"/>
      <c r="QSQ83" s="12"/>
      <c r="QSR83" s="11"/>
      <c r="QSS83" s="12"/>
      <c r="QST83" s="12"/>
      <c r="QSU83" s="12"/>
      <c r="QSV83" s="12"/>
      <c r="QSW83" s="11"/>
      <c r="QSX83" s="12"/>
      <c r="QSY83" s="12"/>
      <c r="QSZ83" s="12"/>
      <c r="QTA83" s="12"/>
      <c r="QTB83" s="11"/>
      <c r="QTC83" s="12"/>
      <c r="QTD83" s="12"/>
      <c r="QTE83" s="12"/>
      <c r="QTF83" s="12"/>
      <c r="QTG83" s="11"/>
      <c r="QTH83" s="12"/>
      <c r="QTI83" s="12"/>
      <c r="QTJ83" s="12"/>
      <c r="QTK83" s="12"/>
      <c r="QTL83" s="11"/>
      <c r="QTM83" s="12"/>
      <c r="QTN83" s="12"/>
      <c r="QTO83" s="12"/>
      <c r="QTP83" s="12"/>
      <c r="QTQ83" s="11"/>
      <c r="QTR83" s="12"/>
      <c r="QTS83" s="12"/>
      <c r="QTT83" s="12"/>
      <c r="QTU83" s="12"/>
      <c r="QTV83" s="11"/>
      <c r="QTW83" s="12"/>
      <c r="QTX83" s="12"/>
      <c r="QTY83" s="12"/>
      <c r="QTZ83" s="12"/>
      <c r="QUA83" s="11"/>
      <c r="QUB83" s="12"/>
      <c r="QUC83" s="12"/>
      <c r="QUD83" s="12"/>
      <c r="QUE83" s="12"/>
      <c r="QUF83" s="11"/>
      <c r="QUG83" s="12"/>
      <c r="QUH83" s="12"/>
      <c r="QUI83" s="12"/>
      <c r="QUJ83" s="12"/>
      <c r="QUK83" s="11"/>
      <c r="QUL83" s="12"/>
      <c r="QUM83" s="12"/>
      <c r="QUN83" s="12"/>
      <c r="QUO83" s="12"/>
      <c r="QUP83" s="11"/>
      <c r="QUQ83" s="12"/>
      <c r="QUR83" s="12"/>
      <c r="QUS83" s="12"/>
      <c r="QUT83" s="12"/>
      <c r="QUU83" s="11"/>
      <c r="QUV83" s="12"/>
      <c r="QUW83" s="12"/>
      <c r="QUX83" s="12"/>
      <c r="QUY83" s="12"/>
      <c r="QUZ83" s="11"/>
      <c r="QVA83" s="12"/>
      <c r="QVB83" s="12"/>
      <c r="QVC83" s="12"/>
      <c r="QVD83" s="12"/>
      <c r="QVE83" s="11"/>
      <c r="QVF83" s="12"/>
      <c r="QVG83" s="12"/>
      <c r="QVH83" s="12"/>
      <c r="QVI83" s="12"/>
      <c r="QVJ83" s="11"/>
      <c r="QVK83" s="12"/>
      <c r="QVL83" s="12"/>
      <c r="QVM83" s="12"/>
      <c r="QVN83" s="12"/>
      <c r="QVO83" s="11"/>
      <c r="QVP83" s="12"/>
      <c r="QVQ83" s="12"/>
      <c r="QVR83" s="12"/>
      <c r="QVS83" s="12"/>
      <c r="QVT83" s="11"/>
      <c r="QVU83" s="12"/>
      <c r="QVV83" s="12"/>
      <c r="QVW83" s="12"/>
      <c r="QVX83" s="12"/>
      <c r="QVY83" s="11"/>
      <c r="QVZ83" s="12"/>
      <c r="QWA83" s="12"/>
      <c r="QWB83" s="12"/>
      <c r="QWC83" s="12"/>
      <c r="QWD83" s="11"/>
      <c r="QWE83" s="12"/>
      <c r="QWF83" s="12"/>
      <c r="QWG83" s="12"/>
      <c r="QWH83" s="12"/>
      <c r="QWI83" s="11"/>
      <c r="QWJ83" s="12"/>
      <c r="QWK83" s="12"/>
      <c r="QWL83" s="12"/>
      <c r="QWM83" s="12"/>
      <c r="QWN83" s="11"/>
      <c r="QWO83" s="12"/>
      <c r="QWP83" s="12"/>
      <c r="QWQ83" s="12"/>
      <c r="QWR83" s="12"/>
      <c r="QWS83" s="11"/>
      <c r="QWT83" s="12"/>
      <c r="QWU83" s="12"/>
      <c r="QWV83" s="12"/>
      <c r="QWW83" s="12"/>
      <c r="QWX83" s="11"/>
      <c r="QWY83" s="12"/>
      <c r="QWZ83" s="12"/>
      <c r="QXA83" s="12"/>
      <c r="QXB83" s="12"/>
      <c r="QXC83" s="11"/>
      <c r="QXD83" s="12"/>
      <c r="QXE83" s="12"/>
      <c r="QXF83" s="12"/>
      <c r="QXG83" s="12"/>
      <c r="QXH83" s="11"/>
      <c r="QXI83" s="12"/>
      <c r="QXJ83" s="12"/>
      <c r="QXK83" s="12"/>
      <c r="QXL83" s="12"/>
      <c r="QXM83" s="11"/>
      <c r="QXN83" s="12"/>
      <c r="QXO83" s="12"/>
      <c r="QXP83" s="12"/>
      <c r="QXQ83" s="12"/>
      <c r="QXR83" s="11"/>
      <c r="QXS83" s="12"/>
      <c r="QXT83" s="12"/>
      <c r="QXU83" s="12"/>
      <c r="QXV83" s="12"/>
      <c r="QXW83" s="11"/>
      <c r="QXX83" s="12"/>
      <c r="QXY83" s="12"/>
      <c r="QXZ83" s="12"/>
      <c r="QYA83" s="12"/>
      <c r="QYB83" s="11"/>
      <c r="QYC83" s="12"/>
      <c r="QYD83" s="12"/>
      <c r="QYE83" s="12"/>
      <c r="QYF83" s="12"/>
      <c r="QYG83" s="11"/>
      <c r="QYH83" s="12"/>
      <c r="QYI83" s="12"/>
      <c r="QYJ83" s="12"/>
      <c r="QYK83" s="12"/>
      <c r="QYL83" s="11"/>
      <c r="QYM83" s="12"/>
      <c r="QYN83" s="12"/>
      <c r="QYO83" s="12"/>
      <c r="QYP83" s="12"/>
      <c r="QYQ83" s="11"/>
      <c r="QYR83" s="12"/>
      <c r="QYS83" s="12"/>
      <c r="QYT83" s="12"/>
      <c r="QYU83" s="12"/>
      <c r="QYV83" s="11"/>
      <c r="QYW83" s="12"/>
      <c r="QYX83" s="12"/>
      <c r="QYY83" s="12"/>
      <c r="QYZ83" s="12"/>
      <c r="QZA83" s="11"/>
      <c r="QZB83" s="12"/>
      <c r="QZC83" s="12"/>
      <c r="QZD83" s="12"/>
      <c r="QZE83" s="12"/>
      <c r="QZF83" s="11"/>
      <c r="QZG83" s="12"/>
      <c r="QZH83" s="12"/>
      <c r="QZI83" s="12"/>
      <c r="QZJ83" s="12"/>
      <c r="QZK83" s="11"/>
      <c r="QZL83" s="12"/>
      <c r="QZM83" s="12"/>
      <c r="QZN83" s="12"/>
      <c r="QZO83" s="12"/>
      <c r="QZP83" s="11"/>
      <c r="QZQ83" s="12"/>
      <c r="QZR83" s="12"/>
      <c r="QZS83" s="12"/>
      <c r="QZT83" s="12"/>
      <c r="QZU83" s="11"/>
      <c r="QZV83" s="12"/>
      <c r="QZW83" s="12"/>
      <c r="QZX83" s="12"/>
      <c r="QZY83" s="12"/>
      <c r="QZZ83" s="11"/>
      <c r="RAA83" s="12"/>
      <c r="RAB83" s="12"/>
      <c r="RAC83" s="12"/>
      <c r="RAD83" s="12"/>
      <c r="RAE83" s="11"/>
      <c r="RAF83" s="12"/>
      <c r="RAG83" s="12"/>
      <c r="RAH83" s="12"/>
      <c r="RAI83" s="12"/>
      <c r="RAJ83" s="11"/>
      <c r="RAK83" s="12"/>
      <c r="RAL83" s="12"/>
      <c r="RAM83" s="12"/>
      <c r="RAN83" s="12"/>
      <c r="RAO83" s="11"/>
      <c r="RAP83" s="12"/>
      <c r="RAQ83" s="12"/>
      <c r="RAR83" s="12"/>
      <c r="RAS83" s="12"/>
      <c r="RAT83" s="11"/>
      <c r="RAU83" s="12"/>
      <c r="RAV83" s="12"/>
      <c r="RAW83" s="12"/>
      <c r="RAX83" s="12"/>
      <c r="RAY83" s="11"/>
      <c r="RAZ83" s="12"/>
      <c r="RBA83" s="12"/>
      <c r="RBB83" s="12"/>
      <c r="RBC83" s="12"/>
      <c r="RBD83" s="11"/>
      <c r="RBE83" s="12"/>
      <c r="RBF83" s="12"/>
      <c r="RBG83" s="12"/>
      <c r="RBH83" s="12"/>
      <c r="RBI83" s="11"/>
      <c r="RBJ83" s="12"/>
      <c r="RBK83" s="12"/>
      <c r="RBL83" s="12"/>
      <c r="RBM83" s="12"/>
      <c r="RBN83" s="11"/>
      <c r="RBO83" s="12"/>
      <c r="RBP83" s="12"/>
      <c r="RBQ83" s="12"/>
      <c r="RBR83" s="12"/>
      <c r="RBS83" s="11"/>
      <c r="RBT83" s="12"/>
      <c r="RBU83" s="12"/>
      <c r="RBV83" s="12"/>
      <c r="RBW83" s="12"/>
      <c r="RBX83" s="11"/>
      <c r="RBY83" s="12"/>
      <c r="RBZ83" s="12"/>
      <c r="RCA83" s="12"/>
      <c r="RCB83" s="12"/>
      <c r="RCC83" s="11"/>
      <c r="RCD83" s="12"/>
      <c r="RCE83" s="12"/>
      <c r="RCF83" s="12"/>
      <c r="RCG83" s="12"/>
      <c r="RCH83" s="11"/>
      <c r="RCI83" s="12"/>
      <c r="RCJ83" s="12"/>
      <c r="RCK83" s="12"/>
      <c r="RCL83" s="12"/>
      <c r="RCM83" s="11"/>
      <c r="RCN83" s="12"/>
      <c r="RCO83" s="12"/>
      <c r="RCP83" s="12"/>
      <c r="RCQ83" s="12"/>
      <c r="RCR83" s="11"/>
      <c r="RCS83" s="12"/>
      <c r="RCT83" s="12"/>
      <c r="RCU83" s="12"/>
      <c r="RCV83" s="12"/>
      <c r="RCW83" s="11"/>
      <c r="RCX83" s="12"/>
      <c r="RCY83" s="12"/>
      <c r="RCZ83" s="12"/>
      <c r="RDA83" s="12"/>
      <c r="RDB83" s="11"/>
      <c r="RDC83" s="12"/>
      <c r="RDD83" s="12"/>
      <c r="RDE83" s="12"/>
      <c r="RDF83" s="12"/>
      <c r="RDG83" s="11"/>
      <c r="RDH83" s="12"/>
      <c r="RDI83" s="12"/>
      <c r="RDJ83" s="12"/>
      <c r="RDK83" s="12"/>
      <c r="RDL83" s="11"/>
      <c r="RDM83" s="12"/>
      <c r="RDN83" s="12"/>
      <c r="RDO83" s="12"/>
      <c r="RDP83" s="12"/>
      <c r="RDQ83" s="11"/>
      <c r="RDR83" s="12"/>
      <c r="RDS83" s="12"/>
      <c r="RDT83" s="12"/>
      <c r="RDU83" s="12"/>
      <c r="RDV83" s="11"/>
      <c r="RDW83" s="12"/>
      <c r="RDX83" s="12"/>
      <c r="RDY83" s="12"/>
      <c r="RDZ83" s="12"/>
      <c r="REA83" s="11"/>
      <c r="REB83" s="12"/>
      <c r="REC83" s="12"/>
      <c r="RED83" s="12"/>
      <c r="REE83" s="12"/>
      <c r="REF83" s="11"/>
      <c r="REG83" s="12"/>
      <c r="REH83" s="12"/>
      <c r="REI83" s="12"/>
      <c r="REJ83" s="12"/>
      <c r="REK83" s="11"/>
      <c r="REL83" s="12"/>
      <c r="REM83" s="12"/>
      <c r="REN83" s="12"/>
      <c r="REO83" s="12"/>
      <c r="REP83" s="11"/>
      <c r="REQ83" s="12"/>
      <c r="RER83" s="12"/>
      <c r="RES83" s="12"/>
      <c r="RET83" s="12"/>
      <c r="REU83" s="11"/>
      <c r="REV83" s="12"/>
      <c r="REW83" s="12"/>
      <c r="REX83" s="12"/>
      <c r="REY83" s="12"/>
      <c r="REZ83" s="11"/>
      <c r="RFA83" s="12"/>
      <c r="RFB83" s="12"/>
      <c r="RFC83" s="12"/>
      <c r="RFD83" s="12"/>
      <c r="RFE83" s="11"/>
      <c r="RFF83" s="12"/>
      <c r="RFG83" s="12"/>
      <c r="RFH83" s="12"/>
      <c r="RFI83" s="12"/>
      <c r="RFJ83" s="11"/>
      <c r="RFK83" s="12"/>
      <c r="RFL83" s="12"/>
      <c r="RFM83" s="12"/>
      <c r="RFN83" s="12"/>
      <c r="RFO83" s="11"/>
      <c r="RFP83" s="12"/>
      <c r="RFQ83" s="12"/>
      <c r="RFR83" s="12"/>
      <c r="RFS83" s="12"/>
      <c r="RFT83" s="11"/>
      <c r="RFU83" s="12"/>
      <c r="RFV83" s="12"/>
      <c r="RFW83" s="12"/>
      <c r="RFX83" s="12"/>
      <c r="RFY83" s="11"/>
      <c r="RFZ83" s="12"/>
      <c r="RGA83" s="12"/>
      <c r="RGB83" s="12"/>
      <c r="RGC83" s="12"/>
      <c r="RGD83" s="11"/>
      <c r="RGE83" s="12"/>
      <c r="RGF83" s="12"/>
      <c r="RGG83" s="12"/>
      <c r="RGH83" s="12"/>
      <c r="RGI83" s="11"/>
      <c r="RGJ83" s="12"/>
      <c r="RGK83" s="12"/>
      <c r="RGL83" s="12"/>
      <c r="RGM83" s="12"/>
      <c r="RGN83" s="11"/>
      <c r="RGO83" s="12"/>
      <c r="RGP83" s="12"/>
      <c r="RGQ83" s="12"/>
      <c r="RGR83" s="12"/>
      <c r="RGS83" s="11"/>
      <c r="RGT83" s="12"/>
      <c r="RGU83" s="12"/>
      <c r="RGV83" s="12"/>
      <c r="RGW83" s="12"/>
      <c r="RGX83" s="11"/>
      <c r="RGY83" s="12"/>
      <c r="RGZ83" s="12"/>
      <c r="RHA83" s="12"/>
      <c r="RHB83" s="12"/>
      <c r="RHC83" s="11"/>
      <c r="RHD83" s="12"/>
      <c r="RHE83" s="12"/>
      <c r="RHF83" s="12"/>
      <c r="RHG83" s="12"/>
      <c r="RHH83" s="11"/>
      <c r="RHI83" s="12"/>
      <c r="RHJ83" s="12"/>
      <c r="RHK83" s="12"/>
      <c r="RHL83" s="12"/>
      <c r="RHM83" s="11"/>
      <c r="RHN83" s="12"/>
      <c r="RHO83" s="12"/>
      <c r="RHP83" s="12"/>
      <c r="RHQ83" s="12"/>
      <c r="RHR83" s="11"/>
      <c r="RHS83" s="12"/>
      <c r="RHT83" s="12"/>
      <c r="RHU83" s="12"/>
      <c r="RHV83" s="12"/>
      <c r="RHW83" s="11"/>
      <c r="RHX83" s="12"/>
      <c r="RHY83" s="12"/>
      <c r="RHZ83" s="12"/>
      <c r="RIA83" s="12"/>
      <c r="RIB83" s="11"/>
      <c r="RIC83" s="12"/>
      <c r="RID83" s="12"/>
      <c r="RIE83" s="12"/>
      <c r="RIF83" s="12"/>
      <c r="RIG83" s="11"/>
      <c r="RIH83" s="12"/>
      <c r="RII83" s="12"/>
      <c r="RIJ83" s="12"/>
      <c r="RIK83" s="12"/>
      <c r="RIL83" s="11"/>
      <c r="RIM83" s="12"/>
      <c r="RIN83" s="12"/>
      <c r="RIO83" s="12"/>
      <c r="RIP83" s="12"/>
      <c r="RIQ83" s="11"/>
      <c r="RIR83" s="12"/>
      <c r="RIS83" s="12"/>
      <c r="RIT83" s="12"/>
      <c r="RIU83" s="12"/>
      <c r="RIV83" s="11"/>
      <c r="RIW83" s="12"/>
      <c r="RIX83" s="12"/>
      <c r="RIY83" s="12"/>
      <c r="RIZ83" s="12"/>
      <c r="RJA83" s="11"/>
      <c r="RJB83" s="12"/>
      <c r="RJC83" s="12"/>
      <c r="RJD83" s="12"/>
      <c r="RJE83" s="12"/>
      <c r="RJF83" s="11"/>
      <c r="RJG83" s="12"/>
      <c r="RJH83" s="12"/>
      <c r="RJI83" s="12"/>
      <c r="RJJ83" s="12"/>
      <c r="RJK83" s="11"/>
      <c r="RJL83" s="12"/>
      <c r="RJM83" s="12"/>
      <c r="RJN83" s="12"/>
      <c r="RJO83" s="12"/>
      <c r="RJP83" s="11"/>
      <c r="RJQ83" s="12"/>
      <c r="RJR83" s="12"/>
      <c r="RJS83" s="12"/>
      <c r="RJT83" s="12"/>
      <c r="RJU83" s="11"/>
      <c r="RJV83" s="12"/>
      <c r="RJW83" s="12"/>
      <c r="RJX83" s="12"/>
      <c r="RJY83" s="12"/>
      <c r="RJZ83" s="11"/>
      <c r="RKA83" s="12"/>
      <c r="RKB83" s="12"/>
      <c r="RKC83" s="12"/>
      <c r="RKD83" s="12"/>
      <c r="RKE83" s="11"/>
      <c r="RKF83" s="12"/>
      <c r="RKG83" s="12"/>
      <c r="RKH83" s="12"/>
      <c r="RKI83" s="12"/>
      <c r="RKJ83" s="11"/>
      <c r="RKK83" s="12"/>
      <c r="RKL83" s="12"/>
      <c r="RKM83" s="12"/>
      <c r="RKN83" s="12"/>
      <c r="RKO83" s="11"/>
      <c r="RKP83" s="12"/>
      <c r="RKQ83" s="12"/>
      <c r="RKR83" s="12"/>
      <c r="RKS83" s="12"/>
      <c r="RKT83" s="11"/>
      <c r="RKU83" s="12"/>
      <c r="RKV83" s="12"/>
      <c r="RKW83" s="12"/>
      <c r="RKX83" s="12"/>
      <c r="RKY83" s="11"/>
      <c r="RKZ83" s="12"/>
      <c r="RLA83" s="12"/>
      <c r="RLB83" s="12"/>
      <c r="RLC83" s="12"/>
      <c r="RLD83" s="11"/>
      <c r="RLE83" s="12"/>
      <c r="RLF83" s="12"/>
      <c r="RLG83" s="12"/>
      <c r="RLH83" s="12"/>
      <c r="RLI83" s="11"/>
      <c r="RLJ83" s="12"/>
      <c r="RLK83" s="12"/>
      <c r="RLL83" s="12"/>
      <c r="RLM83" s="12"/>
      <c r="RLN83" s="11"/>
      <c r="RLO83" s="12"/>
      <c r="RLP83" s="12"/>
      <c r="RLQ83" s="12"/>
      <c r="RLR83" s="12"/>
      <c r="RLS83" s="11"/>
      <c r="RLT83" s="12"/>
      <c r="RLU83" s="12"/>
      <c r="RLV83" s="12"/>
      <c r="RLW83" s="12"/>
      <c r="RLX83" s="11"/>
      <c r="RLY83" s="12"/>
      <c r="RLZ83" s="12"/>
      <c r="RMA83" s="12"/>
      <c r="RMB83" s="12"/>
      <c r="RMC83" s="11"/>
      <c r="RMD83" s="12"/>
      <c r="RME83" s="12"/>
      <c r="RMF83" s="12"/>
      <c r="RMG83" s="12"/>
      <c r="RMH83" s="11"/>
      <c r="RMI83" s="12"/>
      <c r="RMJ83" s="12"/>
      <c r="RMK83" s="12"/>
      <c r="RML83" s="12"/>
      <c r="RMM83" s="11"/>
      <c r="RMN83" s="12"/>
      <c r="RMO83" s="12"/>
      <c r="RMP83" s="12"/>
      <c r="RMQ83" s="12"/>
      <c r="RMR83" s="11"/>
      <c r="RMS83" s="12"/>
      <c r="RMT83" s="12"/>
      <c r="RMU83" s="12"/>
      <c r="RMV83" s="12"/>
      <c r="RMW83" s="11"/>
      <c r="RMX83" s="12"/>
      <c r="RMY83" s="12"/>
      <c r="RMZ83" s="12"/>
      <c r="RNA83" s="12"/>
      <c r="RNB83" s="11"/>
      <c r="RNC83" s="12"/>
      <c r="RND83" s="12"/>
      <c r="RNE83" s="12"/>
      <c r="RNF83" s="12"/>
      <c r="RNG83" s="11"/>
      <c r="RNH83" s="12"/>
      <c r="RNI83" s="12"/>
      <c r="RNJ83" s="12"/>
      <c r="RNK83" s="12"/>
      <c r="RNL83" s="11"/>
      <c r="RNM83" s="12"/>
      <c r="RNN83" s="12"/>
      <c r="RNO83" s="12"/>
      <c r="RNP83" s="12"/>
      <c r="RNQ83" s="11"/>
      <c r="RNR83" s="12"/>
      <c r="RNS83" s="12"/>
      <c r="RNT83" s="12"/>
      <c r="RNU83" s="12"/>
      <c r="RNV83" s="11"/>
      <c r="RNW83" s="12"/>
      <c r="RNX83" s="12"/>
      <c r="RNY83" s="12"/>
      <c r="RNZ83" s="12"/>
      <c r="ROA83" s="11"/>
      <c r="ROB83" s="12"/>
      <c r="ROC83" s="12"/>
      <c r="ROD83" s="12"/>
      <c r="ROE83" s="12"/>
      <c r="ROF83" s="11"/>
      <c r="ROG83" s="12"/>
      <c r="ROH83" s="12"/>
      <c r="ROI83" s="12"/>
      <c r="ROJ83" s="12"/>
      <c r="ROK83" s="11"/>
      <c r="ROL83" s="12"/>
      <c r="ROM83" s="12"/>
      <c r="RON83" s="12"/>
      <c r="ROO83" s="12"/>
      <c r="ROP83" s="11"/>
      <c r="ROQ83" s="12"/>
      <c r="ROR83" s="12"/>
      <c r="ROS83" s="12"/>
      <c r="ROT83" s="12"/>
      <c r="ROU83" s="11"/>
      <c r="ROV83" s="12"/>
      <c r="ROW83" s="12"/>
      <c r="ROX83" s="12"/>
      <c r="ROY83" s="12"/>
      <c r="ROZ83" s="11"/>
      <c r="RPA83" s="12"/>
      <c r="RPB83" s="12"/>
      <c r="RPC83" s="12"/>
      <c r="RPD83" s="12"/>
      <c r="RPE83" s="11"/>
      <c r="RPF83" s="12"/>
      <c r="RPG83" s="12"/>
      <c r="RPH83" s="12"/>
      <c r="RPI83" s="12"/>
      <c r="RPJ83" s="11"/>
      <c r="RPK83" s="12"/>
      <c r="RPL83" s="12"/>
      <c r="RPM83" s="12"/>
      <c r="RPN83" s="12"/>
      <c r="RPO83" s="11"/>
      <c r="RPP83" s="12"/>
      <c r="RPQ83" s="12"/>
      <c r="RPR83" s="12"/>
      <c r="RPS83" s="12"/>
      <c r="RPT83" s="11"/>
      <c r="RPU83" s="12"/>
      <c r="RPV83" s="12"/>
      <c r="RPW83" s="12"/>
      <c r="RPX83" s="12"/>
      <c r="RPY83" s="11"/>
      <c r="RPZ83" s="12"/>
      <c r="RQA83" s="12"/>
      <c r="RQB83" s="12"/>
      <c r="RQC83" s="12"/>
      <c r="RQD83" s="11"/>
      <c r="RQE83" s="12"/>
      <c r="RQF83" s="12"/>
      <c r="RQG83" s="12"/>
      <c r="RQH83" s="12"/>
      <c r="RQI83" s="11"/>
      <c r="RQJ83" s="12"/>
      <c r="RQK83" s="12"/>
      <c r="RQL83" s="12"/>
      <c r="RQM83" s="12"/>
      <c r="RQN83" s="11"/>
      <c r="RQO83" s="12"/>
      <c r="RQP83" s="12"/>
      <c r="RQQ83" s="12"/>
      <c r="RQR83" s="12"/>
      <c r="RQS83" s="11"/>
      <c r="RQT83" s="12"/>
      <c r="RQU83" s="12"/>
      <c r="RQV83" s="12"/>
      <c r="RQW83" s="12"/>
      <c r="RQX83" s="11"/>
      <c r="RQY83" s="12"/>
      <c r="RQZ83" s="12"/>
      <c r="RRA83" s="12"/>
      <c r="RRB83" s="12"/>
      <c r="RRC83" s="11"/>
      <c r="RRD83" s="12"/>
      <c r="RRE83" s="12"/>
      <c r="RRF83" s="12"/>
      <c r="RRG83" s="12"/>
      <c r="RRH83" s="11"/>
      <c r="RRI83" s="12"/>
      <c r="RRJ83" s="12"/>
      <c r="RRK83" s="12"/>
      <c r="RRL83" s="12"/>
      <c r="RRM83" s="11"/>
      <c r="RRN83" s="12"/>
      <c r="RRO83" s="12"/>
      <c r="RRP83" s="12"/>
      <c r="RRQ83" s="12"/>
      <c r="RRR83" s="11"/>
      <c r="RRS83" s="12"/>
      <c r="RRT83" s="12"/>
      <c r="RRU83" s="12"/>
      <c r="RRV83" s="12"/>
      <c r="RRW83" s="11"/>
      <c r="RRX83" s="12"/>
      <c r="RRY83" s="12"/>
      <c r="RRZ83" s="12"/>
      <c r="RSA83" s="12"/>
      <c r="RSB83" s="11"/>
      <c r="RSC83" s="12"/>
      <c r="RSD83" s="12"/>
      <c r="RSE83" s="12"/>
      <c r="RSF83" s="12"/>
      <c r="RSG83" s="11"/>
      <c r="RSH83" s="12"/>
      <c r="RSI83" s="12"/>
      <c r="RSJ83" s="12"/>
      <c r="RSK83" s="12"/>
      <c r="RSL83" s="11"/>
      <c r="RSM83" s="12"/>
      <c r="RSN83" s="12"/>
      <c r="RSO83" s="12"/>
      <c r="RSP83" s="12"/>
      <c r="RSQ83" s="11"/>
      <c r="RSR83" s="12"/>
      <c r="RSS83" s="12"/>
      <c r="RST83" s="12"/>
      <c r="RSU83" s="12"/>
      <c r="RSV83" s="11"/>
      <c r="RSW83" s="12"/>
      <c r="RSX83" s="12"/>
      <c r="RSY83" s="12"/>
      <c r="RSZ83" s="12"/>
      <c r="RTA83" s="11"/>
      <c r="RTB83" s="12"/>
      <c r="RTC83" s="12"/>
      <c r="RTD83" s="12"/>
      <c r="RTE83" s="12"/>
      <c r="RTF83" s="11"/>
      <c r="RTG83" s="12"/>
      <c r="RTH83" s="12"/>
      <c r="RTI83" s="12"/>
      <c r="RTJ83" s="12"/>
      <c r="RTK83" s="11"/>
      <c r="RTL83" s="12"/>
      <c r="RTM83" s="12"/>
      <c r="RTN83" s="12"/>
      <c r="RTO83" s="12"/>
      <c r="RTP83" s="11"/>
      <c r="RTQ83" s="12"/>
      <c r="RTR83" s="12"/>
      <c r="RTS83" s="12"/>
      <c r="RTT83" s="12"/>
      <c r="RTU83" s="11"/>
      <c r="RTV83" s="12"/>
      <c r="RTW83" s="12"/>
      <c r="RTX83" s="12"/>
      <c r="RTY83" s="12"/>
      <c r="RTZ83" s="11"/>
      <c r="RUA83" s="12"/>
      <c r="RUB83" s="12"/>
      <c r="RUC83" s="12"/>
      <c r="RUD83" s="12"/>
      <c r="RUE83" s="11"/>
      <c r="RUF83" s="12"/>
      <c r="RUG83" s="12"/>
      <c r="RUH83" s="12"/>
      <c r="RUI83" s="12"/>
      <c r="RUJ83" s="11"/>
      <c r="RUK83" s="12"/>
      <c r="RUL83" s="12"/>
      <c r="RUM83" s="12"/>
      <c r="RUN83" s="12"/>
      <c r="RUO83" s="11"/>
      <c r="RUP83" s="12"/>
      <c r="RUQ83" s="12"/>
      <c r="RUR83" s="12"/>
      <c r="RUS83" s="12"/>
      <c r="RUT83" s="11"/>
      <c r="RUU83" s="12"/>
      <c r="RUV83" s="12"/>
      <c r="RUW83" s="12"/>
      <c r="RUX83" s="12"/>
      <c r="RUY83" s="11"/>
      <c r="RUZ83" s="12"/>
      <c r="RVA83" s="12"/>
      <c r="RVB83" s="12"/>
      <c r="RVC83" s="12"/>
      <c r="RVD83" s="11"/>
      <c r="RVE83" s="12"/>
      <c r="RVF83" s="12"/>
      <c r="RVG83" s="12"/>
      <c r="RVH83" s="12"/>
      <c r="RVI83" s="11"/>
      <c r="RVJ83" s="12"/>
      <c r="RVK83" s="12"/>
      <c r="RVL83" s="12"/>
      <c r="RVM83" s="12"/>
      <c r="RVN83" s="11"/>
      <c r="RVO83" s="12"/>
      <c r="RVP83" s="12"/>
      <c r="RVQ83" s="12"/>
      <c r="RVR83" s="12"/>
      <c r="RVS83" s="11"/>
      <c r="RVT83" s="12"/>
      <c r="RVU83" s="12"/>
      <c r="RVV83" s="12"/>
      <c r="RVW83" s="12"/>
      <c r="RVX83" s="11"/>
      <c r="RVY83" s="12"/>
      <c r="RVZ83" s="12"/>
      <c r="RWA83" s="12"/>
      <c r="RWB83" s="12"/>
      <c r="RWC83" s="11"/>
      <c r="RWD83" s="12"/>
      <c r="RWE83" s="12"/>
      <c r="RWF83" s="12"/>
      <c r="RWG83" s="12"/>
      <c r="RWH83" s="11"/>
      <c r="RWI83" s="12"/>
      <c r="RWJ83" s="12"/>
      <c r="RWK83" s="12"/>
      <c r="RWL83" s="12"/>
      <c r="RWM83" s="11"/>
      <c r="RWN83" s="12"/>
      <c r="RWO83" s="12"/>
      <c r="RWP83" s="12"/>
      <c r="RWQ83" s="12"/>
      <c r="RWR83" s="11"/>
      <c r="RWS83" s="12"/>
      <c r="RWT83" s="12"/>
      <c r="RWU83" s="12"/>
      <c r="RWV83" s="12"/>
      <c r="RWW83" s="11"/>
      <c r="RWX83" s="12"/>
      <c r="RWY83" s="12"/>
      <c r="RWZ83" s="12"/>
      <c r="RXA83" s="12"/>
      <c r="RXB83" s="11"/>
      <c r="RXC83" s="12"/>
      <c r="RXD83" s="12"/>
      <c r="RXE83" s="12"/>
      <c r="RXF83" s="12"/>
      <c r="RXG83" s="11"/>
      <c r="RXH83" s="12"/>
      <c r="RXI83" s="12"/>
      <c r="RXJ83" s="12"/>
      <c r="RXK83" s="12"/>
      <c r="RXL83" s="11"/>
      <c r="RXM83" s="12"/>
      <c r="RXN83" s="12"/>
      <c r="RXO83" s="12"/>
      <c r="RXP83" s="12"/>
      <c r="RXQ83" s="11"/>
      <c r="RXR83" s="12"/>
      <c r="RXS83" s="12"/>
      <c r="RXT83" s="12"/>
      <c r="RXU83" s="12"/>
      <c r="RXV83" s="11"/>
      <c r="RXW83" s="12"/>
      <c r="RXX83" s="12"/>
      <c r="RXY83" s="12"/>
      <c r="RXZ83" s="12"/>
      <c r="RYA83" s="11"/>
      <c r="RYB83" s="12"/>
      <c r="RYC83" s="12"/>
      <c r="RYD83" s="12"/>
      <c r="RYE83" s="12"/>
      <c r="RYF83" s="11"/>
      <c r="RYG83" s="12"/>
      <c r="RYH83" s="12"/>
      <c r="RYI83" s="12"/>
      <c r="RYJ83" s="12"/>
      <c r="RYK83" s="11"/>
      <c r="RYL83" s="12"/>
      <c r="RYM83" s="12"/>
      <c r="RYN83" s="12"/>
      <c r="RYO83" s="12"/>
      <c r="RYP83" s="11"/>
      <c r="RYQ83" s="12"/>
      <c r="RYR83" s="12"/>
      <c r="RYS83" s="12"/>
      <c r="RYT83" s="12"/>
      <c r="RYU83" s="11"/>
      <c r="RYV83" s="12"/>
      <c r="RYW83" s="12"/>
      <c r="RYX83" s="12"/>
      <c r="RYY83" s="12"/>
      <c r="RYZ83" s="11"/>
      <c r="RZA83" s="12"/>
      <c r="RZB83" s="12"/>
      <c r="RZC83" s="12"/>
      <c r="RZD83" s="12"/>
      <c r="RZE83" s="11"/>
      <c r="RZF83" s="12"/>
      <c r="RZG83" s="12"/>
      <c r="RZH83" s="12"/>
      <c r="RZI83" s="12"/>
      <c r="RZJ83" s="11"/>
      <c r="RZK83" s="12"/>
      <c r="RZL83" s="12"/>
      <c r="RZM83" s="12"/>
      <c r="RZN83" s="12"/>
      <c r="RZO83" s="11"/>
      <c r="RZP83" s="12"/>
      <c r="RZQ83" s="12"/>
      <c r="RZR83" s="12"/>
      <c r="RZS83" s="12"/>
      <c r="RZT83" s="11"/>
      <c r="RZU83" s="12"/>
      <c r="RZV83" s="12"/>
      <c r="RZW83" s="12"/>
      <c r="RZX83" s="12"/>
      <c r="RZY83" s="11"/>
      <c r="RZZ83" s="12"/>
      <c r="SAA83" s="12"/>
      <c r="SAB83" s="12"/>
      <c r="SAC83" s="12"/>
      <c r="SAD83" s="11"/>
      <c r="SAE83" s="12"/>
      <c r="SAF83" s="12"/>
      <c r="SAG83" s="12"/>
      <c r="SAH83" s="12"/>
      <c r="SAI83" s="11"/>
      <c r="SAJ83" s="12"/>
      <c r="SAK83" s="12"/>
      <c r="SAL83" s="12"/>
      <c r="SAM83" s="12"/>
      <c r="SAN83" s="11"/>
      <c r="SAO83" s="12"/>
      <c r="SAP83" s="12"/>
      <c r="SAQ83" s="12"/>
      <c r="SAR83" s="12"/>
      <c r="SAS83" s="11"/>
      <c r="SAT83" s="12"/>
      <c r="SAU83" s="12"/>
      <c r="SAV83" s="12"/>
      <c r="SAW83" s="12"/>
      <c r="SAX83" s="11"/>
      <c r="SAY83" s="12"/>
      <c r="SAZ83" s="12"/>
      <c r="SBA83" s="12"/>
      <c r="SBB83" s="12"/>
      <c r="SBC83" s="11"/>
      <c r="SBD83" s="12"/>
      <c r="SBE83" s="12"/>
      <c r="SBF83" s="12"/>
      <c r="SBG83" s="12"/>
      <c r="SBH83" s="11"/>
      <c r="SBI83" s="12"/>
      <c r="SBJ83" s="12"/>
      <c r="SBK83" s="12"/>
      <c r="SBL83" s="12"/>
      <c r="SBM83" s="11"/>
      <c r="SBN83" s="12"/>
      <c r="SBO83" s="12"/>
      <c r="SBP83" s="12"/>
      <c r="SBQ83" s="12"/>
      <c r="SBR83" s="11"/>
      <c r="SBS83" s="12"/>
      <c r="SBT83" s="12"/>
      <c r="SBU83" s="12"/>
      <c r="SBV83" s="12"/>
      <c r="SBW83" s="11"/>
      <c r="SBX83" s="12"/>
      <c r="SBY83" s="12"/>
      <c r="SBZ83" s="12"/>
      <c r="SCA83" s="12"/>
      <c r="SCB83" s="11"/>
      <c r="SCC83" s="12"/>
      <c r="SCD83" s="12"/>
      <c r="SCE83" s="12"/>
      <c r="SCF83" s="12"/>
      <c r="SCG83" s="11"/>
      <c r="SCH83" s="12"/>
      <c r="SCI83" s="12"/>
      <c r="SCJ83" s="12"/>
      <c r="SCK83" s="12"/>
      <c r="SCL83" s="11"/>
      <c r="SCM83" s="12"/>
      <c r="SCN83" s="12"/>
      <c r="SCO83" s="12"/>
      <c r="SCP83" s="12"/>
      <c r="SCQ83" s="11"/>
      <c r="SCR83" s="12"/>
      <c r="SCS83" s="12"/>
      <c r="SCT83" s="12"/>
      <c r="SCU83" s="12"/>
      <c r="SCV83" s="11"/>
      <c r="SCW83" s="12"/>
      <c r="SCX83" s="12"/>
      <c r="SCY83" s="12"/>
      <c r="SCZ83" s="12"/>
      <c r="SDA83" s="11"/>
      <c r="SDB83" s="12"/>
      <c r="SDC83" s="12"/>
      <c r="SDD83" s="12"/>
      <c r="SDE83" s="12"/>
      <c r="SDF83" s="11"/>
      <c r="SDG83" s="12"/>
      <c r="SDH83" s="12"/>
      <c r="SDI83" s="12"/>
      <c r="SDJ83" s="12"/>
      <c r="SDK83" s="11"/>
      <c r="SDL83" s="12"/>
      <c r="SDM83" s="12"/>
      <c r="SDN83" s="12"/>
      <c r="SDO83" s="12"/>
      <c r="SDP83" s="11"/>
      <c r="SDQ83" s="12"/>
      <c r="SDR83" s="12"/>
      <c r="SDS83" s="12"/>
      <c r="SDT83" s="12"/>
      <c r="SDU83" s="11"/>
      <c r="SDV83" s="12"/>
      <c r="SDW83" s="12"/>
      <c r="SDX83" s="12"/>
      <c r="SDY83" s="12"/>
      <c r="SDZ83" s="11"/>
      <c r="SEA83" s="12"/>
      <c r="SEB83" s="12"/>
      <c r="SEC83" s="12"/>
      <c r="SED83" s="12"/>
      <c r="SEE83" s="11"/>
      <c r="SEF83" s="12"/>
      <c r="SEG83" s="12"/>
      <c r="SEH83" s="12"/>
      <c r="SEI83" s="12"/>
      <c r="SEJ83" s="11"/>
      <c r="SEK83" s="12"/>
      <c r="SEL83" s="12"/>
      <c r="SEM83" s="12"/>
      <c r="SEN83" s="12"/>
      <c r="SEO83" s="11"/>
      <c r="SEP83" s="12"/>
      <c r="SEQ83" s="12"/>
      <c r="SER83" s="12"/>
      <c r="SES83" s="12"/>
      <c r="SET83" s="11"/>
      <c r="SEU83" s="12"/>
      <c r="SEV83" s="12"/>
      <c r="SEW83" s="12"/>
      <c r="SEX83" s="12"/>
      <c r="SEY83" s="11"/>
      <c r="SEZ83" s="12"/>
      <c r="SFA83" s="12"/>
      <c r="SFB83" s="12"/>
      <c r="SFC83" s="12"/>
      <c r="SFD83" s="11"/>
      <c r="SFE83" s="12"/>
      <c r="SFF83" s="12"/>
      <c r="SFG83" s="12"/>
      <c r="SFH83" s="12"/>
      <c r="SFI83" s="11"/>
      <c r="SFJ83" s="12"/>
      <c r="SFK83" s="12"/>
      <c r="SFL83" s="12"/>
      <c r="SFM83" s="12"/>
      <c r="SFN83" s="11"/>
      <c r="SFO83" s="12"/>
      <c r="SFP83" s="12"/>
      <c r="SFQ83" s="12"/>
      <c r="SFR83" s="12"/>
      <c r="SFS83" s="11"/>
      <c r="SFT83" s="12"/>
      <c r="SFU83" s="12"/>
      <c r="SFV83" s="12"/>
      <c r="SFW83" s="12"/>
      <c r="SFX83" s="11"/>
      <c r="SFY83" s="12"/>
      <c r="SFZ83" s="12"/>
      <c r="SGA83" s="12"/>
      <c r="SGB83" s="12"/>
      <c r="SGC83" s="11"/>
      <c r="SGD83" s="12"/>
      <c r="SGE83" s="12"/>
      <c r="SGF83" s="12"/>
      <c r="SGG83" s="12"/>
      <c r="SGH83" s="11"/>
      <c r="SGI83" s="12"/>
      <c r="SGJ83" s="12"/>
      <c r="SGK83" s="12"/>
      <c r="SGL83" s="12"/>
      <c r="SGM83" s="11"/>
      <c r="SGN83" s="12"/>
      <c r="SGO83" s="12"/>
      <c r="SGP83" s="12"/>
      <c r="SGQ83" s="12"/>
      <c r="SGR83" s="11"/>
      <c r="SGS83" s="12"/>
      <c r="SGT83" s="12"/>
      <c r="SGU83" s="12"/>
      <c r="SGV83" s="12"/>
      <c r="SGW83" s="11"/>
      <c r="SGX83" s="12"/>
      <c r="SGY83" s="12"/>
      <c r="SGZ83" s="12"/>
      <c r="SHA83" s="12"/>
      <c r="SHB83" s="11"/>
      <c r="SHC83" s="12"/>
      <c r="SHD83" s="12"/>
      <c r="SHE83" s="12"/>
      <c r="SHF83" s="12"/>
      <c r="SHG83" s="11"/>
      <c r="SHH83" s="12"/>
      <c r="SHI83" s="12"/>
      <c r="SHJ83" s="12"/>
      <c r="SHK83" s="12"/>
      <c r="SHL83" s="11"/>
      <c r="SHM83" s="12"/>
      <c r="SHN83" s="12"/>
      <c r="SHO83" s="12"/>
      <c r="SHP83" s="12"/>
      <c r="SHQ83" s="11"/>
      <c r="SHR83" s="12"/>
      <c r="SHS83" s="12"/>
      <c r="SHT83" s="12"/>
      <c r="SHU83" s="12"/>
      <c r="SHV83" s="11"/>
      <c r="SHW83" s="12"/>
      <c r="SHX83" s="12"/>
      <c r="SHY83" s="12"/>
      <c r="SHZ83" s="12"/>
      <c r="SIA83" s="11"/>
      <c r="SIB83" s="12"/>
      <c r="SIC83" s="12"/>
      <c r="SID83" s="12"/>
      <c r="SIE83" s="12"/>
      <c r="SIF83" s="11"/>
      <c r="SIG83" s="12"/>
      <c r="SIH83" s="12"/>
      <c r="SII83" s="12"/>
      <c r="SIJ83" s="12"/>
      <c r="SIK83" s="11"/>
      <c r="SIL83" s="12"/>
      <c r="SIM83" s="12"/>
      <c r="SIN83" s="12"/>
      <c r="SIO83" s="12"/>
      <c r="SIP83" s="11"/>
      <c r="SIQ83" s="12"/>
      <c r="SIR83" s="12"/>
      <c r="SIS83" s="12"/>
      <c r="SIT83" s="12"/>
      <c r="SIU83" s="11"/>
      <c r="SIV83" s="12"/>
      <c r="SIW83" s="12"/>
      <c r="SIX83" s="12"/>
      <c r="SIY83" s="12"/>
      <c r="SIZ83" s="11"/>
      <c r="SJA83" s="12"/>
      <c r="SJB83" s="12"/>
      <c r="SJC83" s="12"/>
      <c r="SJD83" s="12"/>
      <c r="SJE83" s="11"/>
      <c r="SJF83" s="12"/>
      <c r="SJG83" s="12"/>
      <c r="SJH83" s="12"/>
      <c r="SJI83" s="12"/>
      <c r="SJJ83" s="11"/>
      <c r="SJK83" s="12"/>
      <c r="SJL83" s="12"/>
      <c r="SJM83" s="12"/>
      <c r="SJN83" s="12"/>
      <c r="SJO83" s="11"/>
      <c r="SJP83" s="12"/>
      <c r="SJQ83" s="12"/>
      <c r="SJR83" s="12"/>
      <c r="SJS83" s="12"/>
      <c r="SJT83" s="11"/>
      <c r="SJU83" s="12"/>
      <c r="SJV83" s="12"/>
      <c r="SJW83" s="12"/>
      <c r="SJX83" s="12"/>
      <c r="SJY83" s="11"/>
      <c r="SJZ83" s="12"/>
      <c r="SKA83" s="12"/>
      <c r="SKB83" s="12"/>
      <c r="SKC83" s="12"/>
      <c r="SKD83" s="11"/>
      <c r="SKE83" s="12"/>
      <c r="SKF83" s="12"/>
      <c r="SKG83" s="12"/>
      <c r="SKH83" s="12"/>
      <c r="SKI83" s="11"/>
      <c r="SKJ83" s="12"/>
      <c r="SKK83" s="12"/>
      <c r="SKL83" s="12"/>
      <c r="SKM83" s="12"/>
      <c r="SKN83" s="11"/>
      <c r="SKO83" s="12"/>
      <c r="SKP83" s="12"/>
      <c r="SKQ83" s="12"/>
      <c r="SKR83" s="12"/>
      <c r="SKS83" s="11"/>
      <c r="SKT83" s="12"/>
      <c r="SKU83" s="12"/>
      <c r="SKV83" s="12"/>
      <c r="SKW83" s="12"/>
      <c r="SKX83" s="11"/>
      <c r="SKY83" s="12"/>
      <c r="SKZ83" s="12"/>
      <c r="SLA83" s="12"/>
      <c r="SLB83" s="12"/>
      <c r="SLC83" s="11"/>
      <c r="SLD83" s="12"/>
      <c r="SLE83" s="12"/>
      <c r="SLF83" s="12"/>
      <c r="SLG83" s="12"/>
      <c r="SLH83" s="11"/>
      <c r="SLI83" s="12"/>
      <c r="SLJ83" s="12"/>
      <c r="SLK83" s="12"/>
      <c r="SLL83" s="12"/>
      <c r="SLM83" s="11"/>
      <c r="SLN83" s="12"/>
      <c r="SLO83" s="12"/>
      <c r="SLP83" s="12"/>
      <c r="SLQ83" s="12"/>
      <c r="SLR83" s="11"/>
      <c r="SLS83" s="12"/>
      <c r="SLT83" s="12"/>
      <c r="SLU83" s="12"/>
      <c r="SLV83" s="12"/>
      <c r="SLW83" s="11"/>
      <c r="SLX83" s="12"/>
      <c r="SLY83" s="12"/>
      <c r="SLZ83" s="12"/>
      <c r="SMA83" s="12"/>
      <c r="SMB83" s="11"/>
      <c r="SMC83" s="12"/>
      <c r="SMD83" s="12"/>
      <c r="SME83" s="12"/>
      <c r="SMF83" s="12"/>
      <c r="SMG83" s="11"/>
      <c r="SMH83" s="12"/>
      <c r="SMI83" s="12"/>
      <c r="SMJ83" s="12"/>
      <c r="SMK83" s="12"/>
      <c r="SML83" s="11"/>
      <c r="SMM83" s="12"/>
      <c r="SMN83" s="12"/>
      <c r="SMO83" s="12"/>
      <c r="SMP83" s="12"/>
      <c r="SMQ83" s="11"/>
      <c r="SMR83" s="12"/>
      <c r="SMS83" s="12"/>
      <c r="SMT83" s="12"/>
      <c r="SMU83" s="12"/>
      <c r="SMV83" s="11"/>
      <c r="SMW83" s="12"/>
      <c r="SMX83" s="12"/>
      <c r="SMY83" s="12"/>
      <c r="SMZ83" s="12"/>
      <c r="SNA83" s="11"/>
      <c r="SNB83" s="12"/>
      <c r="SNC83" s="12"/>
      <c r="SND83" s="12"/>
      <c r="SNE83" s="12"/>
      <c r="SNF83" s="11"/>
      <c r="SNG83" s="12"/>
      <c r="SNH83" s="12"/>
      <c r="SNI83" s="12"/>
      <c r="SNJ83" s="12"/>
      <c r="SNK83" s="11"/>
      <c r="SNL83" s="12"/>
      <c r="SNM83" s="12"/>
      <c r="SNN83" s="12"/>
      <c r="SNO83" s="12"/>
      <c r="SNP83" s="11"/>
      <c r="SNQ83" s="12"/>
      <c r="SNR83" s="12"/>
      <c r="SNS83" s="12"/>
      <c r="SNT83" s="12"/>
      <c r="SNU83" s="11"/>
      <c r="SNV83" s="12"/>
      <c r="SNW83" s="12"/>
      <c r="SNX83" s="12"/>
      <c r="SNY83" s="12"/>
      <c r="SNZ83" s="11"/>
      <c r="SOA83" s="12"/>
      <c r="SOB83" s="12"/>
      <c r="SOC83" s="12"/>
      <c r="SOD83" s="12"/>
      <c r="SOE83" s="11"/>
      <c r="SOF83" s="12"/>
      <c r="SOG83" s="12"/>
      <c r="SOH83" s="12"/>
      <c r="SOI83" s="12"/>
      <c r="SOJ83" s="11"/>
      <c r="SOK83" s="12"/>
      <c r="SOL83" s="12"/>
      <c r="SOM83" s="12"/>
      <c r="SON83" s="12"/>
      <c r="SOO83" s="11"/>
      <c r="SOP83" s="12"/>
      <c r="SOQ83" s="12"/>
      <c r="SOR83" s="12"/>
      <c r="SOS83" s="12"/>
      <c r="SOT83" s="11"/>
      <c r="SOU83" s="12"/>
      <c r="SOV83" s="12"/>
      <c r="SOW83" s="12"/>
      <c r="SOX83" s="12"/>
      <c r="SOY83" s="11"/>
      <c r="SOZ83" s="12"/>
      <c r="SPA83" s="12"/>
      <c r="SPB83" s="12"/>
      <c r="SPC83" s="12"/>
      <c r="SPD83" s="11"/>
      <c r="SPE83" s="12"/>
      <c r="SPF83" s="12"/>
      <c r="SPG83" s="12"/>
      <c r="SPH83" s="12"/>
      <c r="SPI83" s="11"/>
      <c r="SPJ83" s="12"/>
      <c r="SPK83" s="12"/>
      <c r="SPL83" s="12"/>
      <c r="SPM83" s="12"/>
      <c r="SPN83" s="11"/>
      <c r="SPO83" s="12"/>
      <c r="SPP83" s="12"/>
      <c r="SPQ83" s="12"/>
      <c r="SPR83" s="12"/>
      <c r="SPS83" s="11"/>
      <c r="SPT83" s="12"/>
      <c r="SPU83" s="12"/>
      <c r="SPV83" s="12"/>
      <c r="SPW83" s="12"/>
      <c r="SPX83" s="11"/>
      <c r="SPY83" s="12"/>
      <c r="SPZ83" s="12"/>
      <c r="SQA83" s="12"/>
      <c r="SQB83" s="12"/>
      <c r="SQC83" s="11"/>
      <c r="SQD83" s="12"/>
      <c r="SQE83" s="12"/>
      <c r="SQF83" s="12"/>
      <c r="SQG83" s="12"/>
      <c r="SQH83" s="11"/>
      <c r="SQI83" s="12"/>
      <c r="SQJ83" s="12"/>
      <c r="SQK83" s="12"/>
      <c r="SQL83" s="12"/>
      <c r="SQM83" s="11"/>
      <c r="SQN83" s="12"/>
      <c r="SQO83" s="12"/>
      <c r="SQP83" s="12"/>
      <c r="SQQ83" s="12"/>
      <c r="SQR83" s="11"/>
      <c r="SQS83" s="12"/>
      <c r="SQT83" s="12"/>
      <c r="SQU83" s="12"/>
      <c r="SQV83" s="12"/>
      <c r="SQW83" s="11"/>
      <c r="SQX83" s="12"/>
      <c r="SQY83" s="12"/>
      <c r="SQZ83" s="12"/>
      <c r="SRA83" s="12"/>
      <c r="SRB83" s="11"/>
      <c r="SRC83" s="12"/>
      <c r="SRD83" s="12"/>
      <c r="SRE83" s="12"/>
      <c r="SRF83" s="12"/>
      <c r="SRG83" s="11"/>
      <c r="SRH83" s="12"/>
      <c r="SRI83" s="12"/>
      <c r="SRJ83" s="12"/>
      <c r="SRK83" s="12"/>
      <c r="SRL83" s="11"/>
      <c r="SRM83" s="12"/>
      <c r="SRN83" s="12"/>
      <c r="SRO83" s="12"/>
      <c r="SRP83" s="12"/>
      <c r="SRQ83" s="11"/>
      <c r="SRR83" s="12"/>
      <c r="SRS83" s="12"/>
      <c r="SRT83" s="12"/>
      <c r="SRU83" s="12"/>
      <c r="SRV83" s="11"/>
      <c r="SRW83" s="12"/>
      <c r="SRX83" s="12"/>
      <c r="SRY83" s="12"/>
      <c r="SRZ83" s="12"/>
      <c r="SSA83" s="11"/>
      <c r="SSB83" s="12"/>
      <c r="SSC83" s="12"/>
      <c r="SSD83" s="12"/>
      <c r="SSE83" s="12"/>
      <c r="SSF83" s="11"/>
      <c r="SSG83" s="12"/>
      <c r="SSH83" s="12"/>
      <c r="SSI83" s="12"/>
      <c r="SSJ83" s="12"/>
      <c r="SSK83" s="11"/>
      <c r="SSL83" s="12"/>
      <c r="SSM83" s="12"/>
      <c r="SSN83" s="12"/>
      <c r="SSO83" s="12"/>
      <c r="SSP83" s="11"/>
      <c r="SSQ83" s="12"/>
      <c r="SSR83" s="12"/>
      <c r="SSS83" s="12"/>
      <c r="SST83" s="12"/>
      <c r="SSU83" s="11"/>
      <c r="SSV83" s="12"/>
      <c r="SSW83" s="12"/>
      <c r="SSX83" s="12"/>
      <c r="SSY83" s="12"/>
      <c r="SSZ83" s="11"/>
      <c r="STA83" s="12"/>
      <c r="STB83" s="12"/>
      <c r="STC83" s="12"/>
      <c r="STD83" s="12"/>
      <c r="STE83" s="11"/>
      <c r="STF83" s="12"/>
      <c r="STG83" s="12"/>
      <c r="STH83" s="12"/>
      <c r="STI83" s="12"/>
      <c r="STJ83" s="11"/>
      <c r="STK83" s="12"/>
      <c r="STL83" s="12"/>
      <c r="STM83" s="12"/>
      <c r="STN83" s="12"/>
      <c r="STO83" s="11"/>
      <c r="STP83" s="12"/>
      <c r="STQ83" s="12"/>
      <c r="STR83" s="12"/>
      <c r="STS83" s="12"/>
      <c r="STT83" s="11"/>
      <c r="STU83" s="12"/>
      <c r="STV83" s="12"/>
      <c r="STW83" s="12"/>
      <c r="STX83" s="12"/>
      <c r="STY83" s="11"/>
      <c r="STZ83" s="12"/>
      <c r="SUA83" s="12"/>
      <c r="SUB83" s="12"/>
      <c r="SUC83" s="12"/>
      <c r="SUD83" s="11"/>
      <c r="SUE83" s="12"/>
      <c r="SUF83" s="12"/>
      <c r="SUG83" s="12"/>
      <c r="SUH83" s="12"/>
      <c r="SUI83" s="11"/>
      <c r="SUJ83" s="12"/>
      <c r="SUK83" s="12"/>
      <c r="SUL83" s="12"/>
      <c r="SUM83" s="12"/>
      <c r="SUN83" s="11"/>
      <c r="SUO83" s="12"/>
      <c r="SUP83" s="12"/>
      <c r="SUQ83" s="12"/>
      <c r="SUR83" s="12"/>
      <c r="SUS83" s="11"/>
      <c r="SUT83" s="12"/>
      <c r="SUU83" s="12"/>
      <c r="SUV83" s="12"/>
      <c r="SUW83" s="12"/>
      <c r="SUX83" s="11"/>
      <c r="SUY83" s="12"/>
      <c r="SUZ83" s="12"/>
      <c r="SVA83" s="12"/>
      <c r="SVB83" s="12"/>
      <c r="SVC83" s="11"/>
      <c r="SVD83" s="12"/>
      <c r="SVE83" s="12"/>
      <c r="SVF83" s="12"/>
      <c r="SVG83" s="12"/>
      <c r="SVH83" s="11"/>
      <c r="SVI83" s="12"/>
      <c r="SVJ83" s="12"/>
      <c r="SVK83" s="12"/>
      <c r="SVL83" s="12"/>
      <c r="SVM83" s="11"/>
      <c r="SVN83" s="12"/>
      <c r="SVO83" s="12"/>
      <c r="SVP83" s="12"/>
      <c r="SVQ83" s="12"/>
      <c r="SVR83" s="11"/>
      <c r="SVS83" s="12"/>
      <c r="SVT83" s="12"/>
      <c r="SVU83" s="12"/>
      <c r="SVV83" s="12"/>
      <c r="SVW83" s="11"/>
      <c r="SVX83" s="12"/>
      <c r="SVY83" s="12"/>
      <c r="SVZ83" s="12"/>
      <c r="SWA83" s="12"/>
      <c r="SWB83" s="11"/>
      <c r="SWC83" s="12"/>
      <c r="SWD83" s="12"/>
      <c r="SWE83" s="12"/>
      <c r="SWF83" s="12"/>
      <c r="SWG83" s="11"/>
      <c r="SWH83" s="12"/>
      <c r="SWI83" s="12"/>
      <c r="SWJ83" s="12"/>
      <c r="SWK83" s="12"/>
      <c r="SWL83" s="11"/>
      <c r="SWM83" s="12"/>
      <c r="SWN83" s="12"/>
      <c r="SWO83" s="12"/>
      <c r="SWP83" s="12"/>
      <c r="SWQ83" s="11"/>
      <c r="SWR83" s="12"/>
      <c r="SWS83" s="12"/>
      <c r="SWT83" s="12"/>
      <c r="SWU83" s="12"/>
      <c r="SWV83" s="11"/>
      <c r="SWW83" s="12"/>
      <c r="SWX83" s="12"/>
      <c r="SWY83" s="12"/>
      <c r="SWZ83" s="12"/>
      <c r="SXA83" s="11"/>
      <c r="SXB83" s="12"/>
      <c r="SXC83" s="12"/>
      <c r="SXD83" s="12"/>
      <c r="SXE83" s="12"/>
      <c r="SXF83" s="11"/>
      <c r="SXG83" s="12"/>
      <c r="SXH83" s="12"/>
      <c r="SXI83" s="12"/>
      <c r="SXJ83" s="12"/>
      <c r="SXK83" s="11"/>
      <c r="SXL83" s="12"/>
      <c r="SXM83" s="12"/>
      <c r="SXN83" s="12"/>
      <c r="SXO83" s="12"/>
      <c r="SXP83" s="11"/>
      <c r="SXQ83" s="12"/>
      <c r="SXR83" s="12"/>
      <c r="SXS83" s="12"/>
      <c r="SXT83" s="12"/>
      <c r="SXU83" s="11"/>
      <c r="SXV83" s="12"/>
      <c r="SXW83" s="12"/>
      <c r="SXX83" s="12"/>
      <c r="SXY83" s="12"/>
      <c r="SXZ83" s="11"/>
      <c r="SYA83" s="12"/>
      <c r="SYB83" s="12"/>
      <c r="SYC83" s="12"/>
      <c r="SYD83" s="12"/>
      <c r="SYE83" s="11"/>
      <c r="SYF83" s="12"/>
      <c r="SYG83" s="12"/>
      <c r="SYH83" s="12"/>
      <c r="SYI83" s="12"/>
      <c r="SYJ83" s="11"/>
      <c r="SYK83" s="12"/>
      <c r="SYL83" s="12"/>
      <c r="SYM83" s="12"/>
      <c r="SYN83" s="12"/>
      <c r="SYO83" s="11"/>
      <c r="SYP83" s="12"/>
      <c r="SYQ83" s="12"/>
      <c r="SYR83" s="12"/>
      <c r="SYS83" s="12"/>
      <c r="SYT83" s="11"/>
      <c r="SYU83" s="12"/>
      <c r="SYV83" s="12"/>
      <c r="SYW83" s="12"/>
      <c r="SYX83" s="12"/>
      <c r="SYY83" s="11"/>
      <c r="SYZ83" s="12"/>
      <c r="SZA83" s="12"/>
      <c r="SZB83" s="12"/>
      <c r="SZC83" s="12"/>
      <c r="SZD83" s="11"/>
      <c r="SZE83" s="12"/>
      <c r="SZF83" s="12"/>
      <c r="SZG83" s="12"/>
      <c r="SZH83" s="12"/>
      <c r="SZI83" s="11"/>
      <c r="SZJ83" s="12"/>
      <c r="SZK83" s="12"/>
      <c r="SZL83" s="12"/>
      <c r="SZM83" s="12"/>
      <c r="SZN83" s="11"/>
      <c r="SZO83" s="12"/>
      <c r="SZP83" s="12"/>
      <c r="SZQ83" s="12"/>
      <c r="SZR83" s="12"/>
      <c r="SZS83" s="11"/>
      <c r="SZT83" s="12"/>
      <c r="SZU83" s="12"/>
      <c r="SZV83" s="12"/>
      <c r="SZW83" s="12"/>
      <c r="SZX83" s="11"/>
      <c r="SZY83" s="12"/>
      <c r="SZZ83" s="12"/>
      <c r="TAA83" s="12"/>
      <c r="TAB83" s="12"/>
      <c r="TAC83" s="11"/>
      <c r="TAD83" s="12"/>
      <c r="TAE83" s="12"/>
      <c r="TAF83" s="12"/>
      <c r="TAG83" s="12"/>
      <c r="TAH83" s="11"/>
      <c r="TAI83" s="12"/>
      <c r="TAJ83" s="12"/>
      <c r="TAK83" s="12"/>
      <c r="TAL83" s="12"/>
      <c r="TAM83" s="11"/>
      <c r="TAN83" s="12"/>
      <c r="TAO83" s="12"/>
      <c r="TAP83" s="12"/>
      <c r="TAQ83" s="12"/>
      <c r="TAR83" s="11"/>
      <c r="TAS83" s="12"/>
      <c r="TAT83" s="12"/>
      <c r="TAU83" s="12"/>
      <c r="TAV83" s="12"/>
      <c r="TAW83" s="11"/>
      <c r="TAX83" s="12"/>
      <c r="TAY83" s="12"/>
      <c r="TAZ83" s="12"/>
      <c r="TBA83" s="12"/>
      <c r="TBB83" s="11"/>
      <c r="TBC83" s="12"/>
      <c r="TBD83" s="12"/>
      <c r="TBE83" s="12"/>
      <c r="TBF83" s="12"/>
      <c r="TBG83" s="11"/>
      <c r="TBH83" s="12"/>
      <c r="TBI83" s="12"/>
      <c r="TBJ83" s="12"/>
      <c r="TBK83" s="12"/>
      <c r="TBL83" s="11"/>
      <c r="TBM83" s="12"/>
      <c r="TBN83" s="12"/>
      <c r="TBO83" s="12"/>
      <c r="TBP83" s="12"/>
      <c r="TBQ83" s="11"/>
      <c r="TBR83" s="12"/>
      <c r="TBS83" s="12"/>
      <c r="TBT83" s="12"/>
      <c r="TBU83" s="12"/>
      <c r="TBV83" s="11"/>
      <c r="TBW83" s="12"/>
      <c r="TBX83" s="12"/>
      <c r="TBY83" s="12"/>
      <c r="TBZ83" s="12"/>
      <c r="TCA83" s="11"/>
      <c r="TCB83" s="12"/>
      <c r="TCC83" s="12"/>
      <c r="TCD83" s="12"/>
      <c r="TCE83" s="12"/>
      <c r="TCF83" s="11"/>
      <c r="TCG83" s="12"/>
      <c r="TCH83" s="12"/>
      <c r="TCI83" s="12"/>
      <c r="TCJ83" s="12"/>
      <c r="TCK83" s="11"/>
      <c r="TCL83" s="12"/>
      <c r="TCM83" s="12"/>
      <c r="TCN83" s="12"/>
      <c r="TCO83" s="12"/>
      <c r="TCP83" s="11"/>
      <c r="TCQ83" s="12"/>
      <c r="TCR83" s="12"/>
      <c r="TCS83" s="12"/>
      <c r="TCT83" s="12"/>
      <c r="TCU83" s="11"/>
      <c r="TCV83" s="12"/>
      <c r="TCW83" s="12"/>
      <c r="TCX83" s="12"/>
      <c r="TCY83" s="12"/>
      <c r="TCZ83" s="11"/>
      <c r="TDA83" s="12"/>
      <c r="TDB83" s="12"/>
      <c r="TDC83" s="12"/>
      <c r="TDD83" s="12"/>
      <c r="TDE83" s="11"/>
      <c r="TDF83" s="12"/>
      <c r="TDG83" s="12"/>
      <c r="TDH83" s="12"/>
      <c r="TDI83" s="12"/>
      <c r="TDJ83" s="11"/>
      <c r="TDK83" s="12"/>
      <c r="TDL83" s="12"/>
      <c r="TDM83" s="12"/>
      <c r="TDN83" s="12"/>
      <c r="TDO83" s="11"/>
      <c r="TDP83" s="12"/>
      <c r="TDQ83" s="12"/>
      <c r="TDR83" s="12"/>
      <c r="TDS83" s="12"/>
      <c r="TDT83" s="11"/>
      <c r="TDU83" s="12"/>
      <c r="TDV83" s="12"/>
      <c r="TDW83" s="12"/>
      <c r="TDX83" s="12"/>
      <c r="TDY83" s="11"/>
      <c r="TDZ83" s="12"/>
      <c r="TEA83" s="12"/>
      <c r="TEB83" s="12"/>
      <c r="TEC83" s="12"/>
      <c r="TED83" s="11"/>
      <c r="TEE83" s="12"/>
      <c r="TEF83" s="12"/>
      <c r="TEG83" s="12"/>
      <c r="TEH83" s="12"/>
      <c r="TEI83" s="11"/>
      <c r="TEJ83" s="12"/>
      <c r="TEK83" s="12"/>
      <c r="TEL83" s="12"/>
      <c r="TEM83" s="12"/>
      <c r="TEN83" s="11"/>
      <c r="TEO83" s="12"/>
      <c r="TEP83" s="12"/>
      <c r="TEQ83" s="12"/>
      <c r="TER83" s="12"/>
      <c r="TES83" s="11"/>
      <c r="TET83" s="12"/>
      <c r="TEU83" s="12"/>
      <c r="TEV83" s="12"/>
      <c r="TEW83" s="12"/>
      <c r="TEX83" s="11"/>
      <c r="TEY83" s="12"/>
      <c r="TEZ83" s="12"/>
      <c r="TFA83" s="12"/>
      <c r="TFB83" s="12"/>
      <c r="TFC83" s="11"/>
      <c r="TFD83" s="12"/>
      <c r="TFE83" s="12"/>
      <c r="TFF83" s="12"/>
      <c r="TFG83" s="12"/>
      <c r="TFH83" s="11"/>
      <c r="TFI83" s="12"/>
      <c r="TFJ83" s="12"/>
      <c r="TFK83" s="12"/>
      <c r="TFL83" s="12"/>
      <c r="TFM83" s="11"/>
      <c r="TFN83" s="12"/>
      <c r="TFO83" s="12"/>
      <c r="TFP83" s="12"/>
      <c r="TFQ83" s="12"/>
      <c r="TFR83" s="11"/>
      <c r="TFS83" s="12"/>
      <c r="TFT83" s="12"/>
      <c r="TFU83" s="12"/>
      <c r="TFV83" s="12"/>
      <c r="TFW83" s="11"/>
      <c r="TFX83" s="12"/>
      <c r="TFY83" s="12"/>
      <c r="TFZ83" s="12"/>
      <c r="TGA83" s="12"/>
      <c r="TGB83" s="11"/>
      <c r="TGC83" s="12"/>
      <c r="TGD83" s="12"/>
      <c r="TGE83" s="12"/>
      <c r="TGF83" s="12"/>
      <c r="TGG83" s="11"/>
      <c r="TGH83" s="12"/>
      <c r="TGI83" s="12"/>
      <c r="TGJ83" s="12"/>
      <c r="TGK83" s="12"/>
      <c r="TGL83" s="11"/>
      <c r="TGM83" s="12"/>
      <c r="TGN83" s="12"/>
      <c r="TGO83" s="12"/>
      <c r="TGP83" s="12"/>
      <c r="TGQ83" s="11"/>
      <c r="TGR83" s="12"/>
      <c r="TGS83" s="12"/>
      <c r="TGT83" s="12"/>
      <c r="TGU83" s="12"/>
      <c r="TGV83" s="11"/>
      <c r="TGW83" s="12"/>
      <c r="TGX83" s="12"/>
      <c r="TGY83" s="12"/>
      <c r="TGZ83" s="12"/>
      <c r="THA83" s="11"/>
      <c r="THB83" s="12"/>
      <c r="THC83" s="12"/>
      <c r="THD83" s="12"/>
      <c r="THE83" s="12"/>
      <c r="THF83" s="11"/>
      <c r="THG83" s="12"/>
      <c r="THH83" s="12"/>
      <c r="THI83" s="12"/>
      <c r="THJ83" s="12"/>
      <c r="THK83" s="11"/>
      <c r="THL83" s="12"/>
      <c r="THM83" s="12"/>
      <c r="THN83" s="12"/>
      <c r="THO83" s="12"/>
      <c r="THP83" s="11"/>
      <c r="THQ83" s="12"/>
      <c r="THR83" s="12"/>
      <c r="THS83" s="12"/>
      <c r="THT83" s="12"/>
      <c r="THU83" s="11"/>
      <c r="THV83" s="12"/>
      <c r="THW83" s="12"/>
      <c r="THX83" s="12"/>
      <c r="THY83" s="12"/>
      <c r="THZ83" s="11"/>
      <c r="TIA83" s="12"/>
      <c r="TIB83" s="12"/>
      <c r="TIC83" s="12"/>
      <c r="TID83" s="12"/>
      <c r="TIE83" s="11"/>
      <c r="TIF83" s="12"/>
      <c r="TIG83" s="12"/>
      <c r="TIH83" s="12"/>
      <c r="TII83" s="12"/>
      <c r="TIJ83" s="11"/>
      <c r="TIK83" s="12"/>
      <c r="TIL83" s="12"/>
      <c r="TIM83" s="12"/>
      <c r="TIN83" s="12"/>
      <c r="TIO83" s="11"/>
      <c r="TIP83" s="12"/>
      <c r="TIQ83" s="12"/>
      <c r="TIR83" s="12"/>
      <c r="TIS83" s="12"/>
      <c r="TIT83" s="11"/>
      <c r="TIU83" s="12"/>
      <c r="TIV83" s="12"/>
      <c r="TIW83" s="12"/>
      <c r="TIX83" s="12"/>
      <c r="TIY83" s="11"/>
      <c r="TIZ83" s="12"/>
      <c r="TJA83" s="12"/>
      <c r="TJB83" s="12"/>
      <c r="TJC83" s="12"/>
      <c r="TJD83" s="11"/>
      <c r="TJE83" s="12"/>
      <c r="TJF83" s="12"/>
      <c r="TJG83" s="12"/>
      <c r="TJH83" s="12"/>
      <c r="TJI83" s="11"/>
      <c r="TJJ83" s="12"/>
      <c r="TJK83" s="12"/>
      <c r="TJL83" s="12"/>
      <c r="TJM83" s="12"/>
      <c r="TJN83" s="11"/>
      <c r="TJO83" s="12"/>
      <c r="TJP83" s="12"/>
      <c r="TJQ83" s="12"/>
      <c r="TJR83" s="12"/>
      <c r="TJS83" s="11"/>
      <c r="TJT83" s="12"/>
      <c r="TJU83" s="12"/>
      <c r="TJV83" s="12"/>
      <c r="TJW83" s="12"/>
      <c r="TJX83" s="11"/>
      <c r="TJY83" s="12"/>
      <c r="TJZ83" s="12"/>
      <c r="TKA83" s="12"/>
      <c r="TKB83" s="12"/>
      <c r="TKC83" s="11"/>
      <c r="TKD83" s="12"/>
      <c r="TKE83" s="12"/>
      <c r="TKF83" s="12"/>
      <c r="TKG83" s="12"/>
      <c r="TKH83" s="11"/>
      <c r="TKI83" s="12"/>
      <c r="TKJ83" s="12"/>
      <c r="TKK83" s="12"/>
      <c r="TKL83" s="12"/>
      <c r="TKM83" s="11"/>
      <c r="TKN83" s="12"/>
      <c r="TKO83" s="12"/>
      <c r="TKP83" s="12"/>
      <c r="TKQ83" s="12"/>
      <c r="TKR83" s="11"/>
      <c r="TKS83" s="12"/>
      <c r="TKT83" s="12"/>
      <c r="TKU83" s="12"/>
      <c r="TKV83" s="12"/>
      <c r="TKW83" s="11"/>
      <c r="TKX83" s="12"/>
      <c r="TKY83" s="12"/>
      <c r="TKZ83" s="12"/>
      <c r="TLA83" s="12"/>
      <c r="TLB83" s="11"/>
      <c r="TLC83" s="12"/>
      <c r="TLD83" s="12"/>
      <c r="TLE83" s="12"/>
      <c r="TLF83" s="12"/>
      <c r="TLG83" s="11"/>
      <c r="TLH83" s="12"/>
      <c r="TLI83" s="12"/>
      <c r="TLJ83" s="12"/>
      <c r="TLK83" s="12"/>
      <c r="TLL83" s="11"/>
      <c r="TLM83" s="12"/>
      <c r="TLN83" s="12"/>
      <c r="TLO83" s="12"/>
      <c r="TLP83" s="12"/>
      <c r="TLQ83" s="11"/>
      <c r="TLR83" s="12"/>
      <c r="TLS83" s="12"/>
      <c r="TLT83" s="12"/>
      <c r="TLU83" s="12"/>
      <c r="TLV83" s="11"/>
      <c r="TLW83" s="12"/>
      <c r="TLX83" s="12"/>
      <c r="TLY83" s="12"/>
      <c r="TLZ83" s="12"/>
      <c r="TMA83" s="11"/>
      <c r="TMB83" s="12"/>
      <c r="TMC83" s="12"/>
      <c r="TMD83" s="12"/>
      <c r="TME83" s="12"/>
      <c r="TMF83" s="11"/>
      <c r="TMG83" s="12"/>
      <c r="TMH83" s="12"/>
      <c r="TMI83" s="12"/>
      <c r="TMJ83" s="12"/>
      <c r="TMK83" s="11"/>
      <c r="TML83" s="12"/>
      <c r="TMM83" s="12"/>
      <c r="TMN83" s="12"/>
      <c r="TMO83" s="12"/>
      <c r="TMP83" s="11"/>
      <c r="TMQ83" s="12"/>
      <c r="TMR83" s="12"/>
      <c r="TMS83" s="12"/>
      <c r="TMT83" s="12"/>
      <c r="TMU83" s="11"/>
      <c r="TMV83" s="12"/>
      <c r="TMW83" s="12"/>
      <c r="TMX83" s="12"/>
      <c r="TMY83" s="12"/>
      <c r="TMZ83" s="11"/>
      <c r="TNA83" s="12"/>
      <c r="TNB83" s="12"/>
      <c r="TNC83" s="12"/>
      <c r="TND83" s="12"/>
      <c r="TNE83" s="11"/>
      <c r="TNF83" s="12"/>
      <c r="TNG83" s="12"/>
      <c r="TNH83" s="12"/>
      <c r="TNI83" s="12"/>
      <c r="TNJ83" s="11"/>
      <c r="TNK83" s="12"/>
      <c r="TNL83" s="12"/>
      <c r="TNM83" s="12"/>
      <c r="TNN83" s="12"/>
      <c r="TNO83" s="11"/>
      <c r="TNP83" s="12"/>
      <c r="TNQ83" s="12"/>
      <c r="TNR83" s="12"/>
      <c r="TNS83" s="12"/>
      <c r="TNT83" s="11"/>
      <c r="TNU83" s="12"/>
      <c r="TNV83" s="12"/>
      <c r="TNW83" s="12"/>
      <c r="TNX83" s="12"/>
      <c r="TNY83" s="11"/>
      <c r="TNZ83" s="12"/>
      <c r="TOA83" s="12"/>
      <c r="TOB83" s="12"/>
      <c r="TOC83" s="12"/>
      <c r="TOD83" s="11"/>
      <c r="TOE83" s="12"/>
      <c r="TOF83" s="12"/>
      <c r="TOG83" s="12"/>
      <c r="TOH83" s="12"/>
      <c r="TOI83" s="11"/>
      <c r="TOJ83" s="12"/>
      <c r="TOK83" s="12"/>
      <c r="TOL83" s="12"/>
      <c r="TOM83" s="12"/>
      <c r="TON83" s="11"/>
      <c r="TOO83" s="12"/>
      <c r="TOP83" s="12"/>
      <c r="TOQ83" s="12"/>
      <c r="TOR83" s="12"/>
      <c r="TOS83" s="11"/>
      <c r="TOT83" s="12"/>
      <c r="TOU83" s="12"/>
      <c r="TOV83" s="12"/>
      <c r="TOW83" s="12"/>
      <c r="TOX83" s="11"/>
      <c r="TOY83" s="12"/>
      <c r="TOZ83" s="12"/>
      <c r="TPA83" s="12"/>
      <c r="TPB83" s="12"/>
      <c r="TPC83" s="11"/>
      <c r="TPD83" s="12"/>
      <c r="TPE83" s="12"/>
      <c r="TPF83" s="12"/>
      <c r="TPG83" s="12"/>
      <c r="TPH83" s="11"/>
      <c r="TPI83" s="12"/>
      <c r="TPJ83" s="12"/>
      <c r="TPK83" s="12"/>
      <c r="TPL83" s="12"/>
      <c r="TPM83" s="11"/>
      <c r="TPN83" s="12"/>
      <c r="TPO83" s="12"/>
      <c r="TPP83" s="12"/>
      <c r="TPQ83" s="12"/>
      <c r="TPR83" s="11"/>
      <c r="TPS83" s="12"/>
      <c r="TPT83" s="12"/>
      <c r="TPU83" s="12"/>
      <c r="TPV83" s="12"/>
      <c r="TPW83" s="11"/>
      <c r="TPX83" s="12"/>
      <c r="TPY83" s="12"/>
      <c r="TPZ83" s="12"/>
      <c r="TQA83" s="12"/>
      <c r="TQB83" s="11"/>
      <c r="TQC83" s="12"/>
      <c r="TQD83" s="12"/>
      <c r="TQE83" s="12"/>
      <c r="TQF83" s="12"/>
      <c r="TQG83" s="11"/>
      <c r="TQH83" s="12"/>
      <c r="TQI83" s="12"/>
      <c r="TQJ83" s="12"/>
      <c r="TQK83" s="12"/>
      <c r="TQL83" s="11"/>
      <c r="TQM83" s="12"/>
      <c r="TQN83" s="12"/>
      <c r="TQO83" s="12"/>
      <c r="TQP83" s="12"/>
      <c r="TQQ83" s="11"/>
      <c r="TQR83" s="12"/>
      <c r="TQS83" s="12"/>
      <c r="TQT83" s="12"/>
      <c r="TQU83" s="12"/>
      <c r="TQV83" s="11"/>
      <c r="TQW83" s="12"/>
      <c r="TQX83" s="12"/>
      <c r="TQY83" s="12"/>
      <c r="TQZ83" s="12"/>
      <c r="TRA83" s="11"/>
      <c r="TRB83" s="12"/>
      <c r="TRC83" s="12"/>
      <c r="TRD83" s="12"/>
      <c r="TRE83" s="12"/>
      <c r="TRF83" s="11"/>
      <c r="TRG83" s="12"/>
      <c r="TRH83" s="12"/>
      <c r="TRI83" s="12"/>
      <c r="TRJ83" s="12"/>
      <c r="TRK83" s="11"/>
      <c r="TRL83" s="12"/>
      <c r="TRM83" s="12"/>
      <c r="TRN83" s="12"/>
      <c r="TRO83" s="12"/>
      <c r="TRP83" s="11"/>
      <c r="TRQ83" s="12"/>
      <c r="TRR83" s="12"/>
      <c r="TRS83" s="12"/>
      <c r="TRT83" s="12"/>
      <c r="TRU83" s="11"/>
      <c r="TRV83" s="12"/>
      <c r="TRW83" s="12"/>
      <c r="TRX83" s="12"/>
      <c r="TRY83" s="12"/>
      <c r="TRZ83" s="11"/>
      <c r="TSA83" s="12"/>
      <c r="TSB83" s="12"/>
      <c r="TSC83" s="12"/>
      <c r="TSD83" s="12"/>
      <c r="TSE83" s="11"/>
      <c r="TSF83" s="12"/>
      <c r="TSG83" s="12"/>
      <c r="TSH83" s="12"/>
      <c r="TSI83" s="12"/>
      <c r="TSJ83" s="11"/>
      <c r="TSK83" s="12"/>
      <c r="TSL83" s="12"/>
      <c r="TSM83" s="12"/>
      <c r="TSN83" s="12"/>
      <c r="TSO83" s="11"/>
      <c r="TSP83" s="12"/>
      <c r="TSQ83" s="12"/>
      <c r="TSR83" s="12"/>
      <c r="TSS83" s="12"/>
      <c r="TST83" s="11"/>
      <c r="TSU83" s="12"/>
      <c r="TSV83" s="12"/>
      <c r="TSW83" s="12"/>
      <c r="TSX83" s="12"/>
      <c r="TSY83" s="11"/>
      <c r="TSZ83" s="12"/>
      <c r="TTA83" s="12"/>
      <c r="TTB83" s="12"/>
      <c r="TTC83" s="12"/>
      <c r="TTD83" s="11"/>
      <c r="TTE83" s="12"/>
      <c r="TTF83" s="12"/>
      <c r="TTG83" s="12"/>
      <c r="TTH83" s="12"/>
      <c r="TTI83" s="11"/>
      <c r="TTJ83" s="12"/>
      <c r="TTK83" s="12"/>
      <c r="TTL83" s="12"/>
      <c r="TTM83" s="12"/>
      <c r="TTN83" s="11"/>
      <c r="TTO83" s="12"/>
      <c r="TTP83" s="12"/>
      <c r="TTQ83" s="12"/>
      <c r="TTR83" s="12"/>
      <c r="TTS83" s="11"/>
      <c r="TTT83" s="12"/>
      <c r="TTU83" s="12"/>
      <c r="TTV83" s="12"/>
      <c r="TTW83" s="12"/>
      <c r="TTX83" s="11"/>
      <c r="TTY83" s="12"/>
      <c r="TTZ83" s="12"/>
      <c r="TUA83" s="12"/>
      <c r="TUB83" s="12"/>
      <c r="TUC83" s="11"/>
      <c r="TUD83" s="12"/>
      <c r="TUE83" s="12"/>
      <c r="TUF83" s="12"/>
      <c r="TUG83" s="12"/>
      <c r="TUH83" s="11"/>
      <c r="TUI83" s="12"/>
      <c r="TUJ83" s="12"/>
      <c r="TUK83" s="12"/>
      <c r="TUL83" s="12"/>
      <c r="TUM83" s="11"/>
      <c r="TUN83" s="12"/>
      <c r="TUO83" s="12"/>
      <c r="TUP83" s="12"/>
      <c r="TUQ83" s="12"/>
      <c r="TUR83" s="11"/>
      <c r="TUS83" s="12"/>
      <c r="TUT83" s="12"/>
      <c r="TUU83" s="12"/>
      <c r="TUV83" s="12"/>
      <c r="TUW83" s="11"/>
      <c r="TUX83" s="12"/>
      <c r="TUY83" s="12"/>
      <c r="TUZ83" s="12"/>
      <c r="TVA83" s="12"/>
      <c r="TVB83" s="11"/>
      <c r="TVC83" s="12"/>
      <c r="TVD83" s="12"/>
      <c r="TVE83" s="12"/>
      <c r="TVF83" s="12"/>
      <c r="TVG83" s="11"/>
      <c r="TVH83" s="12"/>
      <c r="TVI83" s="12"/>
      <c r="TVJ83" s="12"/>
      <c r="TVK83" s="12"/>
      <c r="TVL83" s="11"/>
      <c r="TVM83" s="12"/>
      <c r="TVN83" s="12"/>
      <c r="TVO83" s="12"/>
      <c r="TVP83" s="12"/>
      <c r="TVQ83" s="11"/>
      <c r="TVR83" s="12"/>
      <c r="TVS83" s="12"/>
      <c r="TVT83" s="12"/>
      <c r="TVU83" s="12"/>
      <c r="TVV83" s="11"/>
      <c r="TVW83" s="12"/>
      <c r="TVX83" s="12"/>
      <c r="TVY83" s="12"/>
      <c r="TVZ83" s="12"/>
      <c r="TWA83" s="11"/>
      <c r="TWB83" s="12"/>
      <c r="TWC83" s="12"/>
      <c r="TWD83" s="12"/>
      <c r="TWE83" s="12"/>
      <c r="TWF83" s="11"/>
      <c r="TWG83" s="12"/>
      <c r="TWH83" s="12"/>
      <c r="TWI83" s="12"/>
      <c r="TWJ83" s="12"/>
      <c r="TWK83" s="11"/>
      <c r="TWL83" s="12"/>
      <c r="TWM83" s="12"/>
      <c r="TWN83" s="12"/>
      <c r="TWO83" s="12"/>
      <c r="TWP83" s="11"/>
      <c r="TWQ83" s="12"/>
      <c r="TWR83" s="12"/>
      <c r="TWS83" s="12"/>
      <c r="TWT83" s="12"/>
      <c r="TWU83" s="11"/>
      <c r="TWV83" s="12"/>
      <c r="TWW83" s="12"/>
      <c r="TWX83" s="12"/>
      <c r="TWY83" s="12"/>
      <c r="TWZ83" s="11"/>
      <c r="TXA83" s="12"/>
      <c r="TXB83" s="12"/>
      <c r="TXC83" s="12"/>
      <c r="TXD83" s="12"/>
      <c r="TXE83" s="11"/>
      <c r="TXF83" s="12"/>
      <c r="TXG83" s="12"/>
      <c r="TXH83" s="12"/>
      <c r="TXI83" s="12"/>
      <c r="TXJ83" s="11"/>
      <c r="TXK83" s="12"/>
      <c r="TXL83" s="12"/>
      <c r="TXM83" s="12"/>
      <c r="TXN83" s="12"/>
      <c r="TXO83" s="11"/>
      <c r="TXP83" s="12"/>
      <c r="TXQ83" s="12"/>
      <c r="TXR83" s="12"/>
      <c r="TXS83" s="12"/>
      <c r="TXT83" s="11"/>
      <c r="TXU83" s="12"/>
      <c r="TXV83" s="12"/>
      <c r="TXW83" s="12"/>
      <c r="TXX83" s="12"/>
      <c r="TXY83" s="11"/>
      <c r="TXZ83" s="12"/>
      <c r="TYA83" s="12"/>
      <c r="TYB83" s="12"/>
      <c r="TYC83" s="12"/>
      <c r="TYD83" s="11"/>
      <c r="TYE83" s="12"/>
      <c r="TYF83" s="12"/>
      <c r="TYG83" s="12"/>
      <c r="TYH83" s="12"/>
      <c r="TYI83" s="11"/>
      <c r="TYJ83" s="12"/>
      <c r="TYK83" s="12"/>
      <c r="TYL83" s="12"/>
      <c r="TYM83" s="12"/>
      <c r="TYN83" s="11"/>
      <c r="TYO83" s="12"/>
      <c r="TYP83" s="12"/>
      <c r="TYQ83" s="12"/>
      <c r="TYR83" s="12"/>
      <c r="TYS83" s="11"/>
      <c r="TYT83" s="12"/>
      <c r="TYU83" s="12"/>
      <c r="TYV83" s="12"/>
      <c r="TYW83" s="12"/>
      <c r="TYX83" s="11"/>
      <c r="TYY83" s="12"/>
      <c r="TYZ83" s="12"/>
      <c r="TZA83" s="12"/>
      <c r="TZB83" s="12"/>
      <c r="TZC83" s="11"/>
      <c r="TZD83" s="12"/>
      <c r="TZE83" s="12"/>
      <c r="TZF83" s="12"/>
      <c r="TZG83" s="12"/>
      <c r="TZH83" s="11"/>
      <c r="TZI83" s="12"/>
      <c r="TZJ83" s="12"/>
      <c r="TZK83" s="12"/>
      <c r="TZL83" s="12"/>
      <c r="TZM83" s="11"/>
      <c r="TZN83" s="12"/>
      <c r="TZO83" s="12"/>
      <c r="TZP83" s="12"/>
      <c r="TZQ83" s="12"/>
      <c r="TZR83" s="11"/>
      <c r="TZS83" s="12"/>
      <c r="TZT83" s="12"/>
      <c r="TZU83" s="12"/>
      <c r="TZV83" s="12"/>
      <c r="TZW83" s="11"/>
      <c r="TZX83" s="12"/>
      <c r="TZY83" s="12"/>
      <c r="TZZ83" s="12"/>
      <c r="UAA83" s="12"/>
      <c r="UAB83" s="11"/>
      <c r="UAC83" s="12"/>
      <c r="UAD83" s="12"/>
      <c r="UAE83" s="12"/>
      <c r="UAF83" s="12"/>
      <c r="UAG83" s="11"/>
      <c r="UAH83" s="12"/>
      <c r="UAI83" s="12"/>
      <c r="UAJ83" s="12"/>
      <c r="UAK83" s="12"/>
      <c r="UAL83" s="11"/>
      <c r="UAM83" s="12"/>
      <c r="UAN83" s="12"/>
      <c r="UAO83" s="12"/>
      <c r="UAP83" s="12"/>
      <c r="UAQ83" s="11"/>
      <c r="UAR83" s="12"/>
      <c r="UAS83" s="12"/>
      <c r="UAT83" s="12"/>
      <c r="UAU83" s="12"/>
      <c r="UAV83" s="11"/>
      <c r="UAW83" s="12"/>
      <c r="UAX83" s="12"/>
      <c r="UAY83" s="12"/>
      <c r="UAZ83" s="12"/>
      <c r="UBA83" s="11"/>
      <c r="UBB83" s="12"/>
      <c r="UBC83" s="12"/>
      <c r="UBD83" s="12"/>
      <c r="UBE83" s="12"/>
      <c r="UBF83" s="11"/>
      <c r="UBG83" s="12"/>
      <c r="UBH83" s="12"/>
      <c r="UBI83" s="12"/>
      <c r="UBJ83" s="12"/>
      <c r="UBK83" s="11"/>
      <c r="UBL83" s="12"/>
      <c r="UBM83" s="12"/>
      <c r="UBN83" s="12"/>
      <c r="UBO83" s="12"/>
      <c r="UBP83" s="11"/>
      <c r="UBQ83" s="12"/>
      <c r="UBR83" s="12"/>
      <c r="UBS83" s="12"/>
      <c r="UBT83" s="12"/>
      <c r="UBU83" s="11"/>
      <c r="UBV83" s="12"/>
      <c r="UBW83" s="12"/>
      <c r="UBX83" s="12"/>
      <c r="UBY83" s="12"/>
      <c r="UBZ83" s="11"/>
      <c r="UCA83" s="12"/>
      <c r="UCB83" s="12"/>
      <c r="UCC83" s="12"/>
      <c r="UCD83" s="12"/>
      <c r="UCE83" s="11"/>
      <c r="UCF83" s="12"/>
      <c r="UCG83" s="12"/>
      <c r="UCH83" s="12"/>
      <c r="UCI83" s="12"/>
      <c r="UCJ83" s="11"/>
      <c r="UCK83" s="12"/>
      <c r="UCL83" s="12"/>
      <c r="UCM83" s="12"/>
      <c r="UCN83" s="12"/>
      <c r="UCO83" s="11"/>
      <c r="UCP83" s="12"/>
      <c r="UCQ83" s="12"/>
      <c r="UCR83" s="12"/>
      <c r="UCS83" s="12"/>
      <c r="UCT83" s="11"/>
      <c r="UCU83" s="12"/>
      <c r="UCV83" s="12"/>
      <c r="UCW83" s="12"/>
      <c r="UCX83" s="12"/>
      <c r="UCY83" s="11"/>
      <c r="UCZ83" s="12"/>
      <c r="UDA83" s="12"/>
      <c r="UDB83" s="12"/>
      <c r="UDC83" s="12"/>
      <c r="UDD83" s="11"/>
      <c r="UDE83" s="12"/>
      <c r="UDF83" s="12"/>
      <c r="UDG83" s="12"/>
      <c r="UDH83" s="12"/>
      <c r="UDI83" s="11"/>
      <c r="UDJ83" s="12"/>
      <c r="UDK83" s="12"/>
      <c r="UDL83" s="12"/>
      <c r="UDM83" s="12"/>
      <c r="UDN83" s="11"/>
      <c r="UDO83" s="12"/>
      <c r="UDP83" s="12"/>
      <c r="UDQ83" s="12"/>
      <c r="UDR83" s="12"/>
      <c r="UDS83" s="11"/>
      <c r="UDT83" s="12"/>
      <c r="UDU83" s="12"/>
      <c r="UDV83" s="12"/>
      <c r="UDW83" s="12"/>
      <c r="UDX83" s="11"/>
      <c r="UDY83" s="12"/>
      <c r="UDZ83" s="12"/>
      <c r="UEA83" s="12"/>
      <c r="UEB83" s="12"/>
      <c r="UEC83" s="11"/>
      <c r="UED83" s="12"/>
      <c r="UEE83" s="12"/>
      <c r="UEF83" s="12"/>
      <c r="UEG83" s="12"/>
      <c r="UEH83" s="11"/>
      <c r="UEI83" s="12"/>
      <c r="UEJ83" s="12"/>
      <c r="UEK83" s="12"/>
      <c r="UEL83" s="12"/>
      <c r="UEM83" s="11"/>
      <c r="UEN83" s="12"/>
      <c r="UEO83" s="12"/>
      <c r="UEP83" s="12"/>
      <c r="UEQ83" s="12"/>
      <c r="UER83" s="11"/>
      <c r="UES83" s="12"/>
      <c r="UET83" s="12"/>
      <c r="UEU83" s="12"/>
      <c r="UEV83" s="12"/>
      <c r="UEW83" s="11"/>
      <c r="UEX83" s="12"/>
      <c r="UEY83" s="12"/>
      <c r="UEZ83" s="12"/>
      <c r="UFA83" s="12"/>
      <c r="UFB83" s="11"/>
      <c r="UFC83" s="12"/>
      <c r="UFD83" s="12"/>
      <c r="UFE83" s="12"/>
      <c r="UFF83" s="12"/>
      <c r="UFG83" s="11"/>
      <c r="UFH83" s="12"/>
      <c r="UFI83" s="12"/>
      <c r="UFJ83" s="12"/>
      <c r="UFK83" s="12"/>
      <c r="UFL83" s="11"/>
      <c r="UFM83" s="12"/>
      <c r="UFN83" s="12"/>
      <c r="UFO83" s="12"/>
      <c r="UFP83" s="12"/>
      <c r="UFQ83" s="11"/>
      <c r="UFR83" s="12"/>
      <c r="UFS83" s="12"/>
      <c r="UFT83" s="12"/>
      <c r="UFU83" s="12"/>
      <c r="UFV83" s="11"/>
      <c r="UFW83" s="12"/>
      <c r="UFX83" s="12"/>
      <c r="UFY83" s="12"/>
      <c r="UFZ83" s="12"/>
      <c r="UGA83" s="11"/>
      <c r="UGB83" s="12"/>
      <c r="UGC83" s="12"/>
      <c r="UGD83" s="12"/>
      <c r="UGE83" s="12"/>
      <c r="UGF83" s="11"/>
      <c r="UGG83" s="12"/>
      <c r="UGH83" s="12"/>
      <c r="UGI83" s="12"/>
      <c r="UGJ83" s="12"/>
      <c r="UGK83" s="11"/>
      <c r="UGL83" s="12"/>
      <c r="UGM83" s="12"/>
      <c r="UGN83" s="12"/>
      <c r="UGO83" s="12"/>
      <c r="UGP83" s="11"/>
      <c r="UGQ83" s="12"/>
      <c r="UGR83" s="12"/>
      <c r="UGS83" s="12"/>
      <c r="UGT83" s="12"/>
      <c r="UGU83" s="11"/>
      <c r="UGV83" s="12"/>
      <c r="UGW83" s="12"/>
      <c r="UGX83" s="12"/>
      <c r="UGY83" s="12"/>
      <c r="UGZ83" s="11"/>
      <c r="UHA83" s="12"/>
      <c r="UHB83" s="12"/>
      <c r="UHC83" s="12"/>
      <c r="UHD83" s="12"/>
      <c r="UHE83" s="11"/>
      <c r="UHF83" s="12"/>
      <c r="UHG83" s="12"/>
      <c r="UHH83" s="12"/>
      <c r="UHI83" s="12"/>
      <c r="UHJ83" s="11"/>
      <c r="UHK83" s="12"/>
      <c r="UHL83" s="12"/>
      <c r="UHM83" s="12"/>
      <c r="UHN83" s="12"/>
      <c r="UHO83" s="11"/>
      <c r="UHP83" s="12"/>
      <c r="UHQ83" s="12"/>
      <c r="UHR83" s="12"/>
      <c r="UHS83" s="12"/>
      <c r="UHT83" s="11"/>
      <c r="UHU83" s="12"/>
      <c r="UHV83" s="12"/>
      <c r="UHW83" s="12"/>
      <c r="UHX83" s="12"/>
      <c r="UHY83" s="11"/>
      <c r="UHZ83" s="12"/>
      <c r="UIA83" s="12"/>
      <c r="UIB83" s="12"/>
      <c r="UIC83" s="12"/>
      <c r="UID83" s="11"/>
      <c r="UIE83" s="12"/>
      <c r="UIF83" s="12"/>
      <c r="UIG83" s="12"/>
      <c r="UIH83" s="12"/>
      <c r="UII83" s="11"/>
      <c r="UIJ83" s="12"/>
      <c r="UIK83" s="12"/>
      <c r="UIL83" s="12"/>
      <c r="UIM83" s="12"/>
      <c r="UIN83" s="11"/>
      <c r="UIO83" s="12"/>
      <c r="UIP83" s="12"/>
      <c r="UIQ83" s="12"/>
      <c r="UIR83" s="12"/>
      <c r="UIS83" s="11"/>
      <c r="UIT83" s="12"/>
      <c r="UIU83" s="12"/>
      <c r="UIV83" s="12"/>
      <c r="UIW83" s="12"/>
      <c r="UIX83" s="11"/>
      <c r="UIY83" s="12"/>
      <c r="UIZ83" s="12"/>
      <c r="UJA83" s="12"/>
      <c r="UJB83" s="12"/>
      <c r="UJC83" s="11"/>
      <c r="UJD83" s="12"/>
      <c r="UJE83" s="12"/>
      <c r="UJF83" s="12"/>
      <c r="UJG83" s="12"/>
      <c r="UJH83" s="11"/>
      <c r="UJI83" s="12"/>
      <c r="UJJ83" s="12"/>
      <c r="UJK83" s="12"/>
      <c r="UJL83" s="12"/>
      <c r="UJM83" s="11"/>
      <c r="UJN83" s="12"/>
      <c r="UJO83" s="12"/>
      <c r="UJP83" s="12"/>
      <c r="UJQ83" s="12"/>
      <c r="UJR83" s="11"/>
      <c r="UJS83" s="12"/>
      <c r="UJT83" s="12"/>
      <c r="UJU83" s="12"/>
      <c r="UJV83" s="12"/>
      <c r="UJW83" s="11"/>
      <c r="UJX83" s="12"/>
      <c r="UJY83" s="12"/>
      <c r="UJZ83" s="12"/>
      <c r="UKA83" s="12"/>
      <c r="UKB83" s="11"/>
      <c r="UKC83" s="12"/>
      <c r="UKD83" s="12"/>
      <c r="UKE83" s="12"/>
      <c r="UKF83" s="12"/>
      <c r="UKG83" s="11"/>
      <c r="UKH83" s="12"/>
      <c r="UKI83" s="12"/>
      <c r="UKJ83" s="12"/>
      <c r="UKK83" s="12"/>
      <c r="UKL83" s="11"/>
      <c r="UKM83" s="12"/>
      <c r="UKN83" s="12"/>
      <c r="UKO83" s="12"/>
      <c r="UKP83" s="12"/>
      <c r="UKQ83" s="11"/>
      <c r="UKR83" s="12"/>
      <c r="UKS83" s="12"/>
      <c r="UKT83" s="12"/>
      <c r="UKU83" s="12"/>
      <c r="UKV83" s="11"/>
      <c r="UKW83" s="12"/>
      <c r="UKX83" s="12"/>
      <c r="UKY83" s="12"/>
      <c r="UKZ83" s="12"/>
      <c r="ULA83" s="11"/>
      <c r="ULB83" s="12"/>
      <c r="ULC83" s="12"/>
      <c r="ULD83" s="12"/>
      <c r="ULE83" s="12"/>
      <c r="ULF83" s="11"/>
      <c r="ULG83" s="12"/>
      <c r="ULH83" s="12"/>
      <c r="ULI83" s="12"/>
      <c r="ULJ83" s="12"/>
      <c r="ULK83" s="11"/>
      <c r="ULL83" s="12"/>
      <c r="ULM83" s="12"/>
      <c r="ULN83" s="12"/>
      <c r="ULO83" s="12"/>
      <c r="ULP83" s="11"/>
      <c r="ULQ83" s="12"/>
      <c r="ULR83" s="12"/>
      <c r="ULS83" s="12"/>
      <c r="ULT83" s="12"/>
      <c r="ULU83" s="11"/>
      <c r="ULV83" s="12"/>
      <c r="ULW83" s="12"/>
      <c r="ULX83" s="12"/>
      <c r="ULY83" s="12"/>
      <c r="ULZ83" s="11"/>
      <c r="UMA83" s="12"/>
      <c r="UMB83" s="12"/>
      <c r="UMC83" s="12"/>
      <c r="UMD83" s="12"/>
      <c r="UME83" s="11"/>
      <c r="UMF83" s="12"/>
      <c r="UMG83" s="12"/>
      <c r="UMH83" s="12"/>
      <c r="UMI83" s="12"/>
      <c r="UMJ83" s="11"/>
      <c r="UMK83" s="12"/>
      <c r="UML83" s="12"/>
      <c r="UMM83" s="12"/>
      <c r="UMN83" s="12"/>
      <c r="UMO83" s="11"/>
      <c r="UMP83" s="12"/>
      <c r="UMQ83" s="12"/>
      <c r="UMR83" s="12"/>
      <c r="UMS83" s="12"/>
      <c r="UMT83" s="11"/>
      <c r="UMU83" s="12"/>
      <c r="UMV83" s="12"/>
      <c r="UMW83" s="12"/>
      <c r="UMX83" s="12"/>
      <c r="UMY83" s="11"/>
      <c r="UMZ83" s="12"/>
      <c r="UNA83" s="12"/>
      <c r="UNB83" s="12"/>
      <c r="UNC83" s="12"/>
      <c r="UND83" s="11"/>
      <c r="UNE83" s="12"/>
      <c r="UNF83" s="12"/>
      <c r="UNG83" s="12"/>
      <c r="UNH83" s="12"/>
      <c r="UNI83" s="11"/>
      <c r="UNJ83" s="12"/>
      <c r="UNK83" s="12"/>
      <c r="UNL83" s="12"/>
      <c r="UNM83" s="12"/>
      <c r="UNN83" s="11"/>
      <c r="UNO83" s="12"/>
      <c r="UNP83" s="12"/>
      <c r="UNQ83" s="12"/>
      <c r="UNR83" s="12"/>
      <c r="UNS83" s="11"/>
      <c r="UNT83" s="12"/>
      <c r="UNU83" s="12"/>
      <c r="UNV83" s="12"/>
      <c r="UNW83" s="12"/>
      <c r="UNX83" s="11"/>
      <c r="UNY83" s="12"/>
      <c r="UNZ83" s="12"/>
      <c r="UOA83" s="12"/>
      <c r="UOB83" s="12"/>
      <c r="UOC83" s="11"/>
      <c r="UOD83" s="12"/>
      <c r="UOE83" s="12"/>
      <c r="UOF83" s="12"/>
      <c r="UOG83" s="12"/>
      <c r="UOH83" s="11"/>
      <c r="UOI83" s="12"/>
      <c r="UOJ83" s="12"/>
      <c r="UOK83" s="12"/>
      <c r="UOL83" s="12"/>
      <c r="UOM83" s="11"/>
      <c r="UON83" s="12"/>
      <c r="UOO83" s="12"/>
      <c r="UOP83" s="12"/>
      <c r="UOQ83" s="12"/>
      <c r="UOR83" s="11"/>
      <c r="UOS83" s="12"/>
      <c r="UOT83" s="12"/>
      <c r="UOU83" s="12"/>
      <c r="UOV83" s="12"/>
      <c r="UOW83" s="11"/>
      <c r="UOX83" s="12"/>
      <c r="UOY83" s="12"/>
      <c r="UOZ83" s="12"/>
      <c r="UPA83" s="12"/>
      <c r="UPB83" s="11"/>
      <c r="UPC83" s="12"/>
      <c r="UPD83" s="12"/>
      <c r="UPE83" s="12"/>
      <c r="UPF83" s="12"/>
      <c r="UPG83" s="11"/>
      <c r="UPH83" s="12"/>
      <c r="UPI83" s="12"/>
      <c r="UPJ83" s="12"/>
      <c r="UPK83" s="12"/>
      <c r="UPL83" s="11"/>
      <c r="UPM83" s="12"/>
      <c r="UPN83" s="12"/>
      <c r="UPO83" s="12"/>
      <c r="UPP83" s="12"/>
      <c r="UPQ83" s="11"/>
      <c r="UPR83" s="12"/>
      <c r="UPS83" s="12"/>
      <c r="UPT83" s="12"/>
      <c r="UPU83" s="12"/>
      <c r="UPV83" s="11"/>
      <c r="UPW83" s="12"/>
      <c r="UPX83" s="12"/>
      <c r="UPY83" s="12"/>
      <c r="UPZ83" s="12"/>
      <c r="UQA83" s="11"/>
      <c r="UQB83" s="12"/>
      <c r="UQC83" s="12"/>
      <c r="UQD83" s="12"/>
      <c r="UQE83" s="12"/>
      <c r="UQF83" s="11"/>
      <c r="UQG83" s="12"/>
      <c r="UQH83" s="12"/>
      <c r="UQI83" s="12"/>
      <c r="UQJ83" s="12"/>
      <c r="UQK83" s="11"/>
      <c r="UQL83" s="12"/>
      <c r="UQM83" s="12"/>
      <c r="UQN83" s="12"/>
      <c r="UQO83" s="12"/>
      <c r="UQP83" s="11"/>
      <c r="UQQ83" s="12"/>
      <c r="UQR83" s="12"/>
      <c r="UQS83" s="12"/>
      <c r="UQT83" s="12"/>
      <c r="UQU83" s="11"/>
      <c r="UQV83" s="12"/>
      <c r="UQW83" s="12"/>
      <c r="UQX83" s="12"/>
      <c r="UQY83" s="12"/>
      <c r="UQZ83" s="11"/>
      <c r="URA83" s="12"/>
      <c r="URB83" s="12"/>
      <c r="URC83" s="12"/>
      <c r="URD83" s="12"/>
      <c r="URE83" s="11"/>
      <c r="URF83" s="12"/>
      <c r="URG83" s="12"/>
      <c r="URH83" s="12"/>
      <c r="URI83" s="12"/>
      <c r="URJ83" s="11"/>
      <c r="URK83" s="12"/>
      <c r="URL83" s="12"/>
      <c r="URM83" s="12"/>
      <c r="URN83" s="12"/>
      <c r="URO83" s="11"/>
      <c r="URP83" s="12"/>
      <c r="URQ83" s="12"/>
      <c r="URR83" s="12"/>
      <c r="URS83" s="12"/>
      <c r="URT83" s="11"/>
      <c r="URU83" s="12"/>
      <c r="URV83" s="12"/>
      <c r="URW83" s="12"/>
      <c r="URX83" s="12"/>
      <c r="URY83" s="11"/>
      <c r="URZ83" s="12"/>
      <c r="USA83" s="12"/>
      <c r="USB83" s="12"/>
      <c r="USC83" s="12"/>
      <c r="USD83" s="11"/>
      <c r="USE83" s="12"/>
      <c r="USF83" s="12"/>
      <c r="USG83" s="12"/>
      <c r="USH83" s="12"/>
      <c r="USI83" s="11"/>
      <c r="USJ83" s="12"/>
      <c r="USK83" s="12"/>
      <c r="USL83" s="12"/>
      <c r="USM83" s="12"/>
      <c r="USN83" s="11"/>
      <c r="USO83" s="12"/>
      <c r="USP83" s="12"/>
      <c r="USQ83" s="12"/>
      <c r="USR83" s="12"/>
      <c r="USS83" s="11"/>
      <c r="UST83" s="12"/>
      <c r="USU83" s="12"/>
      <c r="USV83" s="12"/>
      <c r="USW83" s="12"/>
      <c r="USX83" s="11"/>
      <c r="USY83" s="12"/>
      <c r="USZ83" s="12"/>
      <c r="UTA83" s="12"/>
      <c r="UTB83" s="12"/>
      <c r="UTC83" s="11"/>
      <c r="UTD83" s="12"/>
      <c r="UTE83" s="12"/>
      <c r="UTF83" s="12"/>
      <c r="UTG83" s="12"/>
      <c r="UTH83" s="11"/>
      <c r="UTI83" s="12"/>
      <c r="UTJ83" s="12"/>
      <c r="UTK83" s="12"/>
      <c r="UTL83" s="12"/>
      <c r="UTM83" s="11"/>
      <c r="UTN83" s="12"/>
      <c r="UTO83" s="12"/>
      <c r="UTP83" s="12"/>
      <c r="UTQ83" s="12"/>
      <c r="UTR83" s="11"/>
      <c r="UTS83" s="12"/>
      <c r="UTT83" s="12"/>
      <c r="UTU83" s="12"/>
      <c r="UTV83" s="12"/>
      <c r="UTW83" s="11"/>
      <c r="UTX83" s="12"/>
      <c r="UTY83" s="12"/>
      <c r="UTZ83" s="12"/>
      <c r="UUA83" s="12"/>
      <c r="UUB83" s="11"/>
      <c r="UUC83" s="12"/>
      <c r="UUD83" s="12"/>
      <c r="UUE83" s="12"/>
      <c r="UUF83" s="12"/>
      <c r="UUG83" s="11"/>
      <c r="UUH83" s="12"/>
      <c r="UUI83" s="12"/>
      <c r="UUJ83" s="12"/>
      <c r="UUK83" s="12"/>
      <c r="UUL83" s="11"/>
      <c r="UUM83" s="12"/>
      <c r="UUN83" s="12"/>
      <c r="UUO83" s="12"/>
      <c r="UUP83" s="12"/>
      <c r="UUQ83" s="11"/>
      <c r="UUR83" s="12"/>
      <c r="UUS83" s="12"/>
      <c r="UUT83" s="12"/>
      <c r="UUU83" s="12"/>
      <c r="UUV83" s="11"/>
      <c r="UUW83" s="12"/>
      <c r="UUX83" s="12"/>
      <c r="UUY83" s="12"/>
      <c r="UUZ83" s="12"/>
      <c r="UVA83" s="11"/>
      <c r="UVB83" s="12"/>
      <c r="UVC83" s="12"/>
      <c r="UVD83" s="12"/>
      <c r="UVE83" s="12"/>
      <c r="UVF83" s="11"/>
      <c r="UVG83" s="12"/>
      <c r="UVH83" s="12"/>
      <c r="UVI83" s="12"/>
      <c r="UVJ83" s="12"/>
      <c r="UVK83" s="11"/>
      <c r="UVL83" s="12"/>
      <c r="UVM83" s="12"/>
      <c r="UVN83" s="12"/>
      <c r="UVO83" s="12"/>
      <c r="UVP83" s="11"/>
      <c r="UVQ83" s="12"/>
      <c r="UVR83" s="12"/>
      <c r="UVS83" s="12"/>
      <c r="UVT83" s="12"/>
      <c r="UVU83" s="11"/>
      <c r="UVV83" s="12"/>
      <c r="UVW83" s="12"/>
      <c r="UVX83" s="12"/>
      <c r="UVY83" s="12"/>
      <c r="UVZ83" s="11"/>
      <c r="UWA83" s="12"/>
      <c r="UWB83" s="12"/>
      <c r="UWC83" s="12"/>
      <c r="UWD83" s="12"/>
      <c r="UWE83" s="11"/>
      <c r="UWF83" s="12"/>
      <c r="UWG83" s="12"/>
      <c r="UWH83" s="12"/>
      <c r="UWI83" s="12"/>
      <c r="UWJ83" s="11"/>
      <c r="UWK83" s="12"/>
      <c r="UWL83" s="12"/>
      <c r="UWM83" s="12"/>
      <c r="UWN83" s="12"/>
      <c r="UWO83" s="11"/>
      <c r="UWP83" s="12"/>
      <c r="UWQ83" s="12"/>
      <c r="UWR83" s="12"/>
      <c r="UWS83" s="12"/>
      <c r="UWT83" s="11"/>
      <c r="UWU83" s="12"/>
      <c r="UWV83" s="12"/>
      <c r="UWW83" s="12"/>
      <c r="UWX83" s="12"/>
      <c r="UWY83" s="11"/>
      <c r="UWZ83" s="12"/>
      <c r="UXA83" s="12"/>
      <c r="UXB83" s="12"/>
      <c r="UXC83" s="12"/>
      <c r="UXD83" s="11"/>
      <c r="UXE83" s="12"/>
      <c r="UXF83" s="12"/>
      <c r="UXG83" s="12"/>
      <c r="UXH83" s="12"/>
      <c r="UXI83" s="11"/>
      <c r="UXJ83" s="12"/>
      <c r="UXK83" s="12"/>
      <c r="UXL83" s="12"/>
      <c r="UXM83" s="12"/>
      <c r="UXN83" s="11"/>
      <c r="UXO83" s="12"/>
      <c r="UXP83" s="12"/>
      <c r="UXQ83" s="12"/>
      <c r="UXR83" s="12"/>
      <c r="UXS83" s="11"/>
      <c r="UXT83" s="12"/>
      <c r="UXU83" s="12"/>
      <c r="UXV83" s="12"/>
      <c r="UXW83" s="12"/>
      <c r="UXX83" s="11"/>
      <c r="UXY83" s="12"/>
      <c r="UXZ83" s="12"/>
      <c r="UYA83" s="12"/>
      <c r="UYB83" s="12"/>
      <c r="UYC83" s="11"/>
      <c r="UYD83" s="12"/>
      <c r="UYE83" s="12"/>
      <c r="UYF83" s="12"/>
      <c r="UYG83" s="12"/>
      <c r="UYH83" s="11"/>
      <c r="UYI83" s="12"/>
      <c r="UYJ83" s="12"/>
      <c r="UYK83" s="12"/>
      <c r="UYL83" s="12"/>
      <c r="UYM83" s="11"/>
      <c r="UYN83" s="12"/>
      <c r="UYO83" s="12"/>
      <c r="UYP83" s="12"/>
      <c r="UYQ83" s="12"/>
      <c r="UYR83" s="11"/>
      <c r="UYS83" s="12"/>
      <c r="UYT83" s="12"/>
      <c r="UYU83" s="12"/>
      <c r="UYV83" s="12"/>
      <c r="UYW83" s="11"/>
      <c r="UYX83" s="12"/>
      <c r="UYY83" s="12"/>
      <c r="UYZ83" s="12"/>
      <c r="UZA83" s="12"/>
      <c r="UZB83" s="11"/>
      <c r="UZC83" s="12"/>
      <c r="UZD83" s="12"/>
      <c r="UZE83" s="12"/>
      <c r="UZF83" s="12"/>
      <c r="UZG83" s="11"/>
      <c r="UZH83" s="12"/>
      <c r="UZI83" s="12"/>
      <c r="UZJ83" s="12"/>
      <c r="UZK83" s="12"/>
      <c r="UZL83" s="11"/>
      <c r="UZM83" s="12"/>
      <c r="UZN83" s="12"/>
      <c r="UZO83" s="12"/>
      <c r="UZP83" s="12"/>
      <c r="UZQ83" s="11"/>
      <c r="UZR83" s="12"/>
      <c r="UZS83" s="12"/>
      <c r="UZT83" s="12"/>
      <c r="UZU83" s="12"/>
      <c r="UZV83" s="11"/>
      <c r="UZW83" s="12"/>
      <c r="UZX83" s="12"/>
      <c r="UZY83" s="12"/>
      <c r="UZZ83" s="12"/>
      <c r="VAA83" s="11"/>
      <c r="VAB83" s="12"/>
      <c r="VAC83" s="12"/>
      <c r="VAD83" s="12"/>
      <c r="VAE83" s="12"/>
      <c r="VAF83" s="11"/>
      <c r="VAG83" s="12"/>
      <c r="VAH83" s="12"/>
      <c r="VAI83" s="12"/>
      <c r="VAJ83" s="12"/>
      <c r="VAK83" s="11"/>
      <c r="VAL83" s="12"/>
      <c r="VAM83" s="12"/>
      <c r="VAN83" s="12"/>
      <c r="VAO83" s="12"/>
      <c r="VAP83" s="11"/>
      <c r="VAQ83" s="12"/>
      <c r="VAR83" s="12"/>
      <c r="VAS83" s="12"/>
      <c r="VAT83" s="12"/>
      <c r="VAU83" s="11"/>
      <c r="VAV83" s="12"/>
      <c r="VAW83" s="12"/>
      <c r="VAX83" s="12"/>
      <c r="VAY83" s="12"/>
      <c r="VAZ83" s="11"/>
      <c r="VBA83" s="12"/>
      <c r="VBB83" s="12"/>
      <c r="VBC83" s="12"/>
      <c r="VBD83" s="12"/>
      <c r="VBE83" s="11"/>
      <c r="VBF83" s="12"/>
      <c r="VBG83" s="12"/>
      <c r="VBH83" s="12"/>
      <c r="VBI83" s="12"/>
      <c r="VBJ83" s="11"/>
      <c r="VBK83" s="12"/>
      <c r="VBL83" s="12"/>
      <c r="VBM83" s="12"/>
      <c r="VBN83" s="12"/>
      <c r="VBO83" s="11"/>
      <c r="VBP83" s="12"/>
      <c r="VBQ83" s="12"/>
      <c r="VBR83" s="12"/>
      <c r="VBS83" s="12"/>
      <c r="VBT83" s="11"/>
      <c r="VBU83" s="12"/>
      <c r="VBV83" s="12"/>
      <c r="VBW83" s="12"/>
      <c r="VBX83" s="12"/>
      <c r="VBY83" s="11"/>
      <c r="VBZ83" s="12"/>
      <c r="VCA83" s="12"/>
      <c r="VCB83" s="12"/>
      <c r="VCC83" s="12"/>
      <c r="VCD83" s="11"/>
      <c r="VCE83" s="12"/>
      <c r="VCF83" s="12"/>
      <c r="VCG83" s="12"/>
      <c r="VCH83" s="12"/>
      <c r="VCI83" s="11"/>
      <c r="VCJ83" s="12"/>
      <c r="VCK83" s="12"/>
      <c r="VCL83" s="12"/>
      <c r="VCM83" s="12"/>
      <c r="VCN83" s="11"/>
      <c r="VCO83" s="12"/>
      <c r="VCP83" s="12"/>
      <c r="VCQ83" s="12"/>
      <c r="VCR83" s="12"/>
      <c r="VCS83" s="11"/>
      <c r="VCT83" s="12"/>
      <c r="VCU83" s="12"/>
      <c r="VCV83" s="12"/>
      <c r="VCW83" s="12"/>
      <c r="VCX83" s="11"/>
      <c r="VCY83" s="12"/>
      <c r="VCZ83" s="12"/>
      <c r="VDA83" s="12"/>
      <c r="VDB83" s="12"/>
      <c r="VDC83" s="11"/>
      <c r="VDD83" s="12"/>
      <c r="VDE83" s="12"/>
      <c r="VDF83" s="12"/>
      <c r="VDG83" s="12"/>
      <c r="VDH83" s="11"/>
      <c r="VDI83" s="12"/>
      <c r="VDJ83" s="12"/>
      <c r="VDK83" s="12"/>
      <c r="VDL83" s="12"/>
      <c r="VDM83" s="11"/>
      <c r="VDN83" s="12"/>
      <c r="VDO83" s="12"/>
      <c r="VDP83" s="12"/>
      <c r="VDQ83" s="12"/>
      <c r="VDR83" s="11"/>
      <c r="VDS83" s="12"/>
      <c r="VDT83" s="12"/>
      <c r="VDU83" s="12"/>
      <c r="VDV83" s="12"/>
      <c r="VDW83" s="11"/>
      <c r="VDX83" s="12"/>
      <c r="VDY83" s="12"/>
      <c r="VDZ83" s="12"/>
      <c r="VEA83" s="12"/>
      <c r="VEB83" s="11"/>
      <c r="VEC83" s="12"/>
      <c r="VED83" s="12"/>
      <c r="VEE83" s="12"/>
      <c r="VEF83" s="12"/>
      <c r="VEG83" s="11"/>
      <c r="VEH83" s="12"/>
      <c r="VEI83" s="12"/>
      <c r="VEJ83" s="12"/>
      <c r="VEK83" s="12"/>
      <c r="VEL83" s="11"/>
      <c r="VEM83" s="12"/>
      <c r="VEN83" s="12"/>
      <c r="VEO83" s="12"/>
      <c r="VEP83" s="12"/>
      <c r="VEQ83" s="11"/>
      <c r="VER83" s="12"/>
      <c r="VES83" s="12"/>
      <c r="VET83" s="12"/>
      <c r="VEU83" s="12"/>
      <c r="VEV83" s="11"/>
      <c r="VEW83" s="12"/>
      <c r="VEX83" s="12"/>
      <c r="VEY83" s="12"/>
      <c r="VEZ83" s="12"/>
      <c r="VFA83" s="11"/>
      <c r="VFB83" s="12"/>
      <c r="VFC83" s="12"/>
      <c r="VFD83" s="12"/>
      <c r="VFE83" s="12"/>
      <c r="VFF83" s="11"/>
      <c r="VFG83" s="12"/>
      <c r="VFH83" s="12"/>
      <c r="VFI83" s="12"/>
      <c r="VFJ83" s="12"/>
      <c r="VFK83" s="11"/>
      <c r="VFL83" s="12"/>
      <c r="VFM83" s="12"/>
      <c r="VFN83" s="12"/>
      <c r="VFO83" s="12"/>
      <c r="VFP83" s="11"/>
      <c r="VFQ83" s="12"/>
      <c r="VFR83" s="12"/>
      <c r="VFS83" s="12"/>
      <c r="VFT83" s="12"/>
      <c r="VFU83" s="11"/>
      <c r="VFV83" s="12"/>
      <c r="VFW83" s="12"/>
      <c r="VFX83" s="12"/>
      <c r="VFY83" s="12"/>
      <c r="VFZ83" s="11"/>
      <c r="VGA83" s="12"/>
      <c r="VGB83" s="12"/>
      <c r="VGC83" s="12"/>
      <c r="VGD83" s="12"/>
      <c r="VGE83" s="11"/>
      <c r="VGF83" s="12"/>
      <c r="VGG83" s="12"/>
      <c r="VGH83" s="12"/>
      <c r="VGI83" s="12"/>
      <c r="VGJ83" s="11"/>
      <c r="VGK83" s="12"/>
      <c r="VGL83" s="12"/>
      <c r="VGM83" s="12"/>
      <c r="VGN83" s="12"/>
      <c r="VGO83" s="11"/>
      <c r="VGP83" s="12"/>
      <c r="VGQ83" s="12"/>
      <c r="VGR83" s="12"/>
      <c r="VGS83" s="12"/>
      <c r="VGT83" s="11"/>
      <c r="VGU83" s="12"/>
      <c r="VGV83" s="12"/>
      <c r="VGW83" s="12"/>
      <c r="VGX83" s="12"/>
      <c r="VGY83" s="11"/>
      <c r="VGZ83" s="12"/>
      <c r="VHA83" s="12"/>
      <c r="VHB83" s="12"/>
      <c r="VHC83" s="12"/>
      <c r="VHD83" s="11"/>
      <c r="VHE83" s="12"/>
      <c r="VHF83" s="12"/>
      <c r="VHG83" s="12"/>
      <c r="VHH83" s="12"/>
      <c r="VHI83" s="11"/>
      <c r="VHJ83" s="12"/>
      <c r="VHK83" s="12"/>
      <c r="VHL83" s="12"/>
      <c r="VHM83" s="12"/>
      <c r="VHN83" s="11"/>
      <c r="VHO83" s="12"/>
      <c r="VHP83" s="12"/>
      <c r="VHQ83" s="12"/>
      <c r="VHR83" s="12"/>
      <c r="VHS83" s="11"/>
      <c r="VHT83" s="12"/>
      <c r="VHU83" s="12"/>
      <c r="VHV83" s="12"/>
      <c r="VHW83" s="12"/>
      <c r="VHX83" s="11"/>
      <c r="VHY83" s="12"/>
      <c r="VHZ83" s="12"/>
      <c r="VIA83" s="12"/>
      <c r="VIB83" s="12"/>
      <c r="VIC83" s="11"/>
      <c r="VID83" s="12"/>
      <c r="VIE83" s="12"/>
      <c r="VIF83" s="12"/>
      <c r="VIG83" s="12"/>
      <c r="VIH83" s="11"/>
      <c r="VII83" s="12"/>
      <c r="VIJ83" s="12"/>
      <c r="VIK83" s="12"/>
      <c r="VIL83" s="12"/>
      <c r="VIM83" s="11"/>
      <c r="VIN83" s="12"/>
      <c r="VIO83" s="12"/>
      <c r="VIP83" s="12"/>
      <c r="VIQ83" s="12"/>
      <c r="VIR83" s="11"/>
      <c r="VIS83" s="12"/>
      <c r="VIT83" s="12"/>
      <c r="VIU83" s="12"/>
      <c r="VIV83" s="12"/>
      <c r="VIW83" s="11"/>
      <c r="VIX83" s="12"/>
      <c r="VIY83" s="12"/>
      <c r="VIZ83" s="12"/>
      <c r="VJA83" s="12"/>
      <c r="VJB83" s="11"/>
      <c r="VJC83" s="12"/>
      <c r="VJD83" s="12"/>
      <c r="VJE83" s="12"/>
      <c r="VJF83" s="12"/>
      <c r="VJG83" s="11"/>
      <c r="VJH83" s="12"/>
      <c r="VJI83" s="12"/>
      <c r="VJJ83" s="12"/>
      <c r="VJK83" s="12"/>
      <c r="VJL83" s="11"/>
      <c r="VJM83" s="12"/>
      <c r="VJN83" s="12"/>
      <c r="VJO83" s="12"/>
      <c r="VJP83" s="12"/>
      <c r="VJQ83" s="11"/>
      <c r="VJR83" s="12"/>
      <c r="VJS83" s="12"/>
      <c r="VJT83" s="12"/>
      <c r="VJU83" s="12"/>
      <c r="VJV83" s="11"/>
      <c r="VJW83" s="12"/>
      <c r="VJX83" s="12"/>
      <c r="VJY83" s="12"/>
      <c r="VJZ83" s="12"/>
      <c r="VKA83" s="11"/>
      <c r="VKB83" s="12"/>
      <c r="VKC83" s="12"/>
      <c r="VKD83" s="12"/>
      <c r="VKE83" s="12"/>
      <c r="VKF83" s="11"/>
      <c r="VKG83" s="12"/>
      <c r="VKH83" s="12"/>
      <c r="VKI83" s="12"/>
      <c r="VKJ83" s="12"/>
      <c r="VKK83" s="11"/>
      <c r="VKL83" s="12"/>
      <c r="VKM83" s="12"/>
      <c r="VKN83" s="12"/>
      <c r="VKO83" s="12"/>
      <c r="VKP83" s="11"/>
      <c r="VKQ83" s="12"/>
      <c r="VKR83" s="12"/>
      <c r="VKS83" s="12"/>
      <c r="VKT83" s="12"/>
      <c r="VKU83" s="11"/>
      <c r="VKV83" s="12"/>
      <c r="VKW83" s="12"/>
      <c r="VKX83" s="12"/>
      <c r="VKY83" s="12"/>
      <c r="VKZ83" s="11"/>
      <c r="VLA83" s="12"/>
      <c r="VLB83" s="12"/>
      <c r="VLC83" s="12"/>
      <c r="VLD83" s="12"/>
      <c r="VLE83" s="11"/>
      <c r="VLF83" s="12"/>
      <c r="VLG83" s="12"/>
      <c r="VLH83" s="12"/>
      <c r="VLI83" s="12"/>
      <c r="VLJ83" s="11"/>
      <c r="VLK83" s="12"/>
      <c r="VLL83" s="12"/>
      <c r="VLM83" s="12"/>
      <c r="VLN83" s="12"/>
      <c r="VLO83" s="11"/>
      <c r="VLP83" s="12"/>
      <c r="VLQ83" s="12"/>
      <c r="VLR83" s="12"/>
      <c r="VLS83" s="12"/>
      <c r="VLT83" s="11"/>
      <c r="VLU83" s="12"/>
      <c r="VLV83" s="12"/>
      <c r="VLW83" s="12"/>
      <c r="VLX83" s="12"/>
      <c r="VLY83" s="11"/>
      <c r="VLZ83" s="12"/>
      <c r="VMA83" s="12"/>
      <c r="VMB83" s="12"/>
      <c r="VMC83" s="12"/>
      <c r="VMD83" s="11"/>
      <c r="VME83" s="12"/>
      <c r="VMF83" s="12"/>
      <c r="VMG83" s="12"/>
      <c r="VMH83" s="12"/>
      <c r="VMI83" s="11"/>
      <c r="VMJ83" s="12"/>
      <c r="VMK83" s="12"/>
      <c r="VML83" s="12"/>
      <c r="VMM83" s="12"/>
      <c r="VMN83" s="11"/>
      <c r="VMO83" s="12"/>
      <c r="VMP83" s="12"/>
      <c r="VMQ83" s="12"/>
      <c r="VMR83" s="12"/>
      <c r="VMS83" s="11"/>
      <c r="VMT83" s="12"/>
      <c r="VMU83" s="12"/>
      <c r="VMV83" s="12"/>
      <c r="VMW83" s="12"/>
      <c r="VMX83" s="11"/>
      <c r="VMY83" s="12"/>
      <c r="VMZ83" s="12"/>
      <c r="VNA83" s="12"/>
      <c r="VNB83" s="12"/>
      <c r="VNC83" s="11"/>
      <c r="VND83" s="12"/>
      <c r="VNE83" s="12"/>
      <c r="VNF83" s="12"/>
      <c r="VNG83" s="12"/>
      <c r="VNH83" s="11"/>
      <c r="VNI83" s="12"/>
      <c r="VNJ83" s="12"/>
      <c r="VNK83" s="12"/>
      <c r="VNL83" s="12"/>
      <c r="VNM83" s="11"/>
      <c r="VNN83" s="12"/>
      <c r="VNO83" s="12"/>
      <c r="VNP83" s="12"/>
      <c r="VNQ83" s="12"/>
      <c r="VNR83" s="11"/>
      <c r="VNS83" s="12"/>
      <c r="VNT83" s="12"/>
      <c r="VNU83" s="12"/>
      <c r="VNV83" s="12"/>
      <c r="VNW83" s="11"/>
      <c r="VNX83" s="12"/>
      <c r="VNY83" s="12"/>
      <c r="VNZ83" s="12"/>
      <c r="VOA83" s="12"/>
      <c r="VOB83" s="11"/>
      <c r="VOC83" s="12"/>
      <c r="VOD83" s="12"/>
      <c r="VOE83" s="12"/>
      <c r="VOF83" s="12"/>
      <c r="VOG83" s="11"/>
      <c r="VOH83" s="12"/>
      <c r="VOI83" s="12"/>
      <c r="VOJ83" s="12"/>
      <c r="VOK83" s="12"/>
      <c r="VOL83" s="11"/>
      <c r="VOM83" s="12"/>
      <c r="VON83" s="12"/>
      <c r="VOO83" s="12"/>
      <c r="VOP83" s="12"/>
      <c r="VOQ83" s="11"/>
      <c r="VOR83" s="12"/>
      <c r="VOS83" s="12"/>
      <c r="VOT83" s="12"/>
      <c r="VOU83" s="12"/>
      <c r="VOV83" s="11"/>
      <c r="VOW83" s="12"/>
      <c r="VOX83" s="12"/>
      <c r="VOY83" s="12"/>
      <c r="VOZ83" s="12"/>
      <c r="VPA83" s="11"/>
      <c r="VPB83" s="12"/>
      <c r="VPC83" s="12"/>
      <c r="VPD83" s="12"/>
      <c r="VPE83" s="12"/>
      <c r="VPF83" s="11"/>
      <c r="VPG83" s="12"/>
      <c r="VPH83" s="12"/>
      <c r="VPI83" s="12"/>
      <c r="VPJ83" s="12"/>
      <c r="VPK83" s="11"/>
      <c r="VPL83" s="12"/>
      <c r="VPM83" s="12"/>
      <c r="VPN83" s="12"/>
      <c r="VPO83" s="12"/>
      <c r="VPP83" s="11"/>
      <c r="VPQ83" s="12"/>
      <c r="VPR83" s="12"/>
      <c r="VPS83" s="12"/>
      <c r="VPT83" s="12"/>
      <c r="VPU83" s="11"/>
      <c r="VPV83" s="12"/>
      <c r="VPW83" s="12"/>
      <c r="VPX83" s="12"/>
      <c r="VPY83" s="12"/>
      <c r="VPZ83" s="11"/>
      <c r="VQA83" s="12"/>
      <c r="VQB83" s="12"/>
      <c r="VQC83" s="12"/>
      <c r="VQD83" s="12"/>
      <c r="VQE83" s="11"/>
      <c r="VQF83" s="12"/>
      <c r="VQG83" s="12"/>
      <c r="VQH83" s="12"/>
      <c r="VQI83" s="12"/>
      <c r="VQJ83" s="11"/>
      <c r="VQK83" s="12"/>
      <c r="VQL83" s="12"/>
      <c r="VQM83" s="12"/>
      <c r="VQN83" s="12"/>
      <c r="VQO83" s="11"/>
      <c r="VQP83" s="12"/>
      <c r="VQQ83" s="12"/>
      <c r="VQR83" s="12"/>
      <c r="VQS83" s="12"/>
      <c r="VQT83" s="11"/>
      <c r="VQU83" s="12"/>
      <c r="VQV83" s="12"/>
      <c r="VQW83" s="12"/>
      <c r="VQX83" s="12"/>
      <c r="VQY83" s="11"/>
      <c r="VQZ83" s="12"/>
      <c r="VRA83" s="12"/>
      <c r="VRB83" s="12"/>
      <c r="VRC83" s="12"/>
      <c r="VRD83" s="11"/>
      <c r="VRE83" s="12"/>
      <c r="VRF83" s="12"/>
      <c r="VRG83" s="12"/>
      <c r="VRH83" s="12"/>
      <c r="VRI83" s="11"/>
      <c r="VRJ83" s="12"/>
      <c r="VRK83" s="12"/>
      <c r="VRL83" s="12"/>
      <c r="VRM83" s="12"/>
      <c r="VRN83" s="11"/>
      <c r="VRO83" s="12"/>
      <c r="VRP83" s="12"/>
      <c r="VRQ83" s="12"/>
      <c r="VRR83" s="12"/>
      <c r="VRS83" s="11"/>
      <c r="VRT83" s="12"/>
      <c r="VRU83" s="12"/>
      <c r="VRV83" s="12"/>
      <c r="VRW83" s="12"/>
      <c r="VRX83" s="11"/>
      <c r="VRY83" s="12"/>
      <c r="VRZ83" s="12"/>
      <c r="VSA83" s="12"/>
      <c r="VSB83" s="12"/>
      <c r="VSC83" s="11"/>
      <c r="VSD83" s="12"/>
      <c r="VSE83" s="12"/>
      <c r="VSF83" s="12"/>
      <c r="VSG83" s="12"/>
      <c r="VSH83" s="11"/>
      <c r="VSI83" s="12"/>
      <c r="VSJ83" s="12"/>
      <c r="VSK83" s="12"/>
      <c r="VSL83" s="12"/>
      <c r="VSM83" s="11"/>
      <c r="VSN83" s="12"/>
      <c r="VSO83" s="12"/>
      <c r="VSP83" s="12"/>
      <c r="VSQ83" s="12"/>
      <c r="VSR83" s="11"/>
      <c r="VSS83" s="12"/>
      <c r="VST83" s="12"/>
      <c r="VSU83" s="12"/>
      <c r="VSV83" s="12"/>
      <c r="VSW83" s="11"/>
      <c r="VSX83" s="12"/>
      <c r="VSY83" s="12"/>
      <c r="VSZ83" s="12"/>
      <c r="VTA83" s="12"/>
      <c r="VTB83" s="11"/>
      <c r="VTC83" s="12"/>
      <c r="VTD83" s="12"/>
      <c r="VTE83" s="12"/>
      <c r="VTF83" s="12"/>
      <c r="VTG83" s="11"/>
      <c r="VTH83" s="12"/>
      <c r="VTI83" s="12"/>
      <c r="VTJ83" s="12"/>
      <c r="VTK83" s="12"/>
      <c r="VTL83" s="11"/>
      <c r="VTM83" s="12"/>
      <c r="VTN83" s="12"/>
      <c r="VTO83" s="12"/>
      <c r="VTP83" s="12"/>
      <c r="VTQ83" s="11"/>
      <c r="VTR83" s="12"/>
      <c r="VTS83" s="12"/>
      <c r="VTT83" s="12"/>
      <c r="VTU83" s="12"/>
      <c r="VTV83" s="11"/>
      <c r="VTW83" s="12"/>
      <c r="VTX83" s="12"/>
      <c r="VTY83" s="12"/>
      <c r="VTZ83" s="12"/>
      <c r="VUA83" s="11"/>
      <c r="VUB83" s="12"/>
      <c r="VUC83" s="12"/>
      <c r="VUD83" s="12"/>
      <c r="VUE83" s="12"/>
      <c r="VUF83" s="11"/>
      <c r="VUG83" s="12"/>
      <c r="VUH83" s="12"/>
      <c r="VUI83" s="12"/>
      <c r="VUJ83" s="12"/>
      <c r="VUK83" s="11"/>
      <c r="VUL83" s="12"/>
      <c r="VUM83" s="12"/>
      <c r="VUN83" s="12"/>
      <c r="VUO83" s="12"/>
      <c r="VUP83" s="11"/>
      <c r="VUQ83" s="12"/>
      <c r="VUR83" s="12"/>
      <c r="VUS83" s="12"/>
      <c r="VUT83" s="12"/>
      <c r="VUU83" s="11"/>
      <c r="VUV83" s="12"/>
      <c r="VUW83" s="12"/>
      <c r="VUX83" s="12"/>
      <c r="VUY83" s="12"/>
      <c r="VUZ83" s="11"/>
      <c r="VVA83" s="12"/>
      <c r="VVB83" s="12"/>
      <c r="VVC83" s="12"/>
      <c r="VVD83" s="12"/>
      <c r="VVE83" s="11"/>
      <c r="VVF83" s="12"/>
      <c r="VVG83" s="12"/>
      <c r="VVH83" s="12"/>
      <c r="VVI83" s="12"/>
      <c r="VVJ83" s="11"/>
      <c r="VVK83" s="12"/>
      <c r="VVL83" s="12"/>
      <c r="VVM83" s="12"/>
      <c r="VVN83" s="12"/>
      <c r="VVO83" s="11"/>
      <c r="VVP83" s="12"/>
      <c r="VVQ83" s="12"/>
      <c r="VVR83" s="12"/>
      <c r="VVS83" s="12"/>
      <c r="VVT83" s="11"/>
      <c r="VVU83" s="12"/>
      <c r="VVV83" s="12"/>
      <c r="VVW83" s="12"/>
      <c r="VVX83" s="12"/>
      <c r="VVY83" s="11"/>
      <c r="VVZ83" s="12"/>
      <c r="VWA83" s="12"/>
      <c r="VWB83" s="12"/>
      <c r="VWC83" s="12"/>
      <c r="VWD83" s="11"/>
      <c r="VWE83" s="12"/>
      <c r="VWF83" s="12"/>
      <c r="VWG83" s="12"/>
      <c r="VWH83" s="12"/>
      <c r="VWI83" s="11"/>
      <c r="VWJ83" s="12"/>
      <c r="VWK83" s="12"/>
      <c r="VWL83" s="12"/>
      <c r="VWM83" s="12"/>
      <c r="VWN83" s="11"/>
      <c r="VWO83" s="12"/>
      <c r="VWP83" s="12"/>
      <c r="VWQ83" s="12"/>
      <c r="VWR83" s="12"/>
      <c r="VWS83" s="11"/>
      <c r="VWT83" s="12"/>
      <c r="VWU83" s="12"/>
      <c r="VWV83" s="12"/>
      <c r="VWW83" s="12"/>
      <c r="VWX83" s="11"/>
      <c r="VWY83" s="12"/>
      <c r="VWZ83" s="12"/>
      <c r="VXA83" s="12"/>
      <c r="VXB83" s="12"/>
      <c r="VXC83" s="11"/>
      <c r="VXD83" s="12"/>
      <c r="VXE83" s="12"/>
      <c r="VXF83" s="12"/>
      <c r="VXG83" s="12"/>
      <c r="VXH83" s="11"/>
      <c r="VXI83" s="12"/>
      <c r="VXJ83" s="12"/>
      <c r="VXK83" s="12"/>
      <c r="VXL83" s="12"/>
      <c r="VXM83" s="11"/>
      <c r="VXN83" s="12"/>
      <c r="VXO83" s="12"/>
      <c r="VXP83" s="12"/>
      <c r="VXQ83" s="12"/>
      <c r="VXR83" s="11"/>
      <c r="VXS83" s="12"/>
      <c r="VXT83" s="12"/>
      <c r="VXU83" s="12"/>
      <c r="VXV83" s="12"/>
      <c r="VXW83" s="11"/>
      <c r="VXX83" s="12"/>
      <c r="VXY83" s="12"/>
      <c r="VXZ83" s="12"/>
      <c r="VYA83" s="12"/>
      <c r="VYB83" s="11"/>
      <c r="VYC83" s="12"/>
      <c r="VYD83" s="12"/>
      <c r="VYE83" s="12"/>
      <c r="VYF83" s="12"/>
      <c r="VYG83" s="11"/>
      <c r="VYH83" s="12"/>
      <c r="VYI83" s="12"/>
      <c r="VYJ83" s="12"/>
      <c r="VYK83" s="12"/>
      <c r="VYL83" s="11"/>
      <c r="VYM83" s="12"/>
      <c r="VYN83" s="12"/>
      <c r="VYO83" s="12"/>
      <c r="VYP83" s="12"/>
      <c r="VYQ83" s="11"/>
      <c r="VYR83" s="12"/>
      <c r="VYS83" s="12"/>
      <c r="VYT83" s="12"/>
      <c r="VYU83" s="12"/>
      <c r="VYV83" s="11"/>
      <c r="VYW83" s="12"/>
      <c r="VYX83" s="12"/>
      <c r="VYY83" s="12"/>
      <c r="VYZ83" s="12"/>
      <c r="VZA83" s="11"/>
      <c r="VZB83" s="12"/>
      <c r="VZC83" s="12"/>
      <c r="VZD83" s="12"/>
      <c r="VZE83" s="12"/>
      <c r="VZF83" s="11"/>
      <c r="VZG83" s="12"/>
      <c r="VZH83" s="12"/>
      <c r="VZI83" s="12"/>
      <c r="VZJ83" s="12"/>
      <c r="VZK83" s="11"/>
      <c r="VZL83" s="12"/>
      <c r="VZM83" s="12"/>
      <c r="VZN83" s="12"/>
      <c r="VZO83" s="12"/>
      <c r="VZP83" s="11"/>
      <c r="VZQ83" s="12"/>
      <c r="VZR83" s="12"/>
      <c r="VZS83" s="12"/>
      <c r="VZT83" s="12"/>
      <c r="VZU83" s="11"/>
      <c r="VZV83" s="12"/>
      <c r="VZW83" s="12"/>
      <c r="VZX83" s="12"/>
      <c r="VZY83" s="12"/>
      <c r="VZZ83" s="11"/>
      <c r="WAA83" s="12"/>
      <c r="WAB83" s="12"/>
      <c r="WAC83" s="12"/>
      <c r="WAD83" s="12"/>
      <c r="WAE83" s="11"/>
      <c r="WAF83" s="12"/>
      <c r="WAG83" s="12"/>
      <c r="WAH83" s="12"/>
      <c r="WAI83" s="12"/>
      <c r="WAJ83" s="11"/>
      <c r="WAK83" s="12"/>
      <c r="WAL83" s="12"/>
      <c r="WAM83" s="12"/>
      <c r="WAN83" s="12"/>
      <c r="WAO83" s="11"/>
      <c r="WAP83" s="12"/>
      <c r="WAQ83" s="12"/>
      <c r="WAR83" s="12"/>
      <c r="WAS83" s="12"/>
      <c r="WAT83" s="11"/>
      <c r="WAU83" s="12"/>
      <c r="WAV83" s="12"/>
      <c r="WAW83" s="12"/>
      <c r="WAX83" s="12"/>
      <c r="WAY83" s="11"/>
      <c r="WAZ83" s="12"/>
      <c r="WBA83" s="12"/>
      <c r="WBB83" s="12"/>
      <c r="WBC83" s="12"/>
      <c r="WBD83" s="11"/>
      <c r="WBE83" s="12"/>
      <c r="WBF83" s="12"/>
      <c r="WBG83" s="12"/>
      <c r="WBH83" s="12"/>
      <c r="WBI83" s="11"/>
      <c r="WBJ83" s="12"/>
      <c r="WBK83" s="12"/>
      <c r="WBL83" s="12"/>
      <c r="WBM83" s="12"/>
      <c r="WBN83" s="11"/>
      <c r="WBO83" s="12"/>
      <c r="WBP83" s="12"/>
      <c r="WBQ83" s="12"/>
      <c r="WBR83" s="12"/>
      <c r="WBS83" s="11"/>
      <c r="WBT83" s="12"/>
      <c r="WBU83" s="12"/>
      <c r="WBV83" s="12"/>
      <c r="WBW83" s="12"/>
      <c r="WBX83" s="11"/>
      <c r="WBY83" s="12"/>
      <c r="WBZ83" s="12"/>
      <c r="WCA83" s="12"/>
      <c r="WCB83" s="12"/>
      <c r="WCC83" s="11"/>
      <c r="WCD83" s="12"/>
      <c r="WCE83" s="12"/>
      <c r="WCF83" s="12"/>
      <c r="WCG83" s="12"/>
      <c r="WCH83" s="11"/>
      <c r="WCI83" s="12"/>
      <c r="WCJ83" s="12"/>
      <c r="WCK83" s="12"/>
      <c r="WCL83" s="12"/>
      <c r="WCM83" s="11"/>
      <c r="WCN83" s="12"/>
      <c r="WCO83" s="12"/>
      <c r="WCP83" s="12"/>
      <c r="WCQ83" s="12"/>
      <c r="WCR83" s="11"/>
      <c r="WCS83" s="12"/>
      <c r="WCT83" s="12"/>
      <c r="WCU83" s="12"/>
      <c r="WCV83" s="12"/>
      <c r="WCW83" s="11"/>
      <c r="WCX83" s="12"/>
      <c r="WCY83" s="12"/>
      <c r="WCZ83" s="12"/>
      <c r="WDA83" s="12"/>
      <c r="WDB83" s="11"/>
      <c r="WDC83" s="12"/>
      <c r="WDD83" s="12"/>
      <c r="WDE83" s="12"/>
      <c r="WDF83" s="12"/>
      <c r="WDG83" s="11"/>
      <c r="WDH83" s="12"/>
      <c r="WDI83" s="12"/>
      <c r="WDJ83" s="12"/>
      <c r="WDK83" s="12"/>
      <c r="WDL83" s="11"/>
      <c r="WDM83" s="12"/>
      <c r="WDN83" s="12"/>
      <c r="WDO83" s="12"/>
      <c r="WDP83" s="12"/>
      <c r="WDQ83" s="11"/>
      <c r="WDR83" s="12"/>
      <c r="WDS83" s="12"/>
      <c r="WDT83" s="12"/>
      <c r="WDU83" s="12"/>
      <c r="WDV83" s="11"/>
      <c r="WDW83" s="12"/>
      <c r="WDX83" s="12"/>
      <c r="WDY83" s="12"/>
      <c r="WDZ83" s="12"/>
      <c r="WEA83" s="11"/>
      <c r="WEB83" s="12"/>
      <c r="WEC83" s="12"/>
      <c r="WED83" s="12"/>
      <c r="WEE83" s="12"/>
      <c r="WEF83" s="11"/>
      <c r="WEG83" s="12"/>
      <c r="WEH83" s="12"/>
      <c r="WEI83" s="12"/>
      <c r="WEJ83" s="12"/>
      <c r="WEK83" s="11"/>
      <c r="WEL83" s="12"/>
      <c r="WEM83" s="12"/>
      <c r="WEN83" s="12"/>
      <c r="WEO83" s="12"/>
      <c r="WEP83" s="11"/>
      <c r="WEQ83" s="12"/>
      <c r="WER83" s="12"/>
      <c r="WES83" s="12"/>
      <c r="WET83" s="12"/>
      <c r="WEU83" s="11"/>
      <c r="WEV83" s="12"/>
      <c r="WEW83" s="12"/>
      <c r="WEX83" s="12"/>
      <c r="WEY83" s="12"/>
      <c r="WEZ83" s="11"/>
      <c r="WFA83" s="12"/>
      <c r="WFB83" s="12"/>
      <c r="WFC83" s="12"/>
      <c r="WFD83" s="12"/>
      <c r="WFE83" s="11"/>
      <c r="WFF83" s="12"/>
      <c r="WFG83" s="12"/>
      <c r="WFH83" s="12"/>
      <c r="WFI83" s="12"/>
      <c r="WFJ83" s="11"/>
      <c r="WFK83" s="12"/>
      <c r="WFL83" s="12"/>
      <c r="WFM83" s="12"/>
      <c r="WFN83" s="12"/>
      <c r="WFO83" s="11"/>
      <c r="WFP83" s="12"/>
      <c r="WFQ83" s="12"/>
      <c r="WFR83" s="12"/>
      <c r="WFS83" s="12"/>
      <c r="WFT83" s="11"/>
      <c r="WFU83" s="12"/>
      <c r="WFV83" s="12"/>
      <c r="WFW83" s="12"/>
      <c r="WFX83" s="12"/>
      <c r="WFY83" s="11"/>
      <c r="WFZ83" s="12"/>
      <c r="WGA83" s="12"/>
      <c r="WGB83" s="12"/>
      <c r="WGC83" s="12"/>
      <c r="WGD83" s="11"/>
      <c r="WGE83" s="12"/>
      <c r="WGF83" s="12"/>
      <c r="WGG83" s="12"/>
      <c r="WGH83" s="12"/>
      <c r="WGI83" s="11"/>
      <c r="WGJ83" s="12"/>
      <c r="WGK83" s="12"/>
      <c r="WGL83" s="12"/>
      <c r="WGM83" s="12"/>
      <c r="WGN83" s="11"/>
      <c r="WGO83" s="12"/>
      <c r="WGP83" s="12"/>
      <c r="WGQ83" s="12"/>
      <c r="WGR83" s="12"/>
      <c r="WGS83" s="11"/>
      <c r="WGT83" s="12"/>
      <c r="WGU83" s="12"/>
      <c r="WGV83" s="12"/>
      <c r="WGW83" s="12"/>
      <c r="WGX83" s="11"/>
      <c r="WGY83" s="12"/>
      <c r="WGZ83" s="12"/>
      <c r="WHA83" s="12"/>
      <c r="WHB83" s="12"/>
      <c r="WHC83" s="11"/>
      <c r="WHD83" s="12"/>
      <c r="WHE83" s="12"/>
      <c r="WHF83" s="12"/>
      <c r="WHG83" s="12"/>
      <c r="WHH83" s="11"/>
      <c r="WHI83" s="12"/>
      <c r="WHJ83" s="12"/>
      <c r="WHK83" s="12"/>
      <c r="WHL83" s="12"/>
      <c r="WHM83" s="11"/>
      <c r="WHN83" s="12"/>
      <c r="WHO83" s="12"/>
      <c r="WHP83" s="12"/>
      <c r="WHQ83" s="12"/>
      <c r="WHR83" s="11"/>
      <c r="WHS83" s="12"/>
      <c r="WHT83" s="12"/>
      <c r="WHU83" s="12"/>
      <c r="WHV83" s="12"/>
      <c r="WHW83" s="11"/>
      <c r="WHX83" s="12"/>
      <c r="WHY83" s="12"/>
      <c r="WHZ83" s="12"/>
      <c r="WIA83" s="12"/>
      <c r="WIB83" s="11"/>
      <c r="WIC83" s="12"/>
      <c r="WID83" s="12"/>
      <c r="WIE83" s="12"/>
      <c r="WIF83" s="12"/>
      <c r="WIG83" s="11"/>
      <c r="WIH83" s="12"/>
      <c r="WII83" s="12"/>
      <c r="WIJ83" s="12"/>
      <c r="WIK83" s="12"/>
      <c r="WIL83" s="11"/>
      <c r="WIM83" s="12"/>
      <c r="WIN83" s="12"/>
      <c r="WIO83" s="12"/>
      <c r="WIP83" s="12"/>
      <c r="WIQ83" s="11"/>
      <c r="WIR83" s="12"/>
      <c r="WIS83" s="12"/>
      <c r="WIT83" s="12"/>
      <c r="WIU83" s="12"/>
      <c r="WIV83" s="11"/>
      <c r="WIW83" s="12"/>
      <c r="WIX83" s="12"/>
      <c r="WIY83" s="12"/>
      <c r="WIZ83" s="12"/>
      <c r="WJA83" s="11"/>
      <c r="WJB83" s="12"/>
      <c r="WJC83" s="12"/>
      <c r="WJD83" s="12"/>
      <c r="WJE83" s="12"/>
      <c r="WJF83" s="11"/>
      <c r="WJG83" s="12"/>
      <c r="WJH83" s="12"/>
      <c r="WJI83" s="12"/>
      <c r="WJJ83" s="12"/>
      <c r="WJK83" s="11"/>
      <c r="WJL83" s="12"/>
      <c r="WJM83" s="12"/>
      <c r="WJN83" s="12"/>
      <c r="WJO83" s="12"/>
      <c r="WJP83" s="11"/>
      <c r="WJQ83" s="12"/>
      <c r="WJR83" s="12"/>
      <c r="WJS83" s="12"/>
      <c r="WJT83" s="12"/>
      <c r="WJU83" s="11"/>
      <c r="WJV83" s="12"/>
      <c r="WJW83" s="12"/>
      <c r="WJX83" s="12"/>
      <c r="WJY83" s="12"/>
      <c r="WJZ83" s="11"/>
      <c r="WKA83" s="12"/>
      <c r="WKB83" s="12"/>
      <c r="WKC83" s="12"/>
      <c r="WKD83" s="12"/>
      <c r="WKE83" s="11"/>
      <c r="WKF83" s="12"/>
      <c r="WKG83" s="12"/>
      <c r="WKH83" s="12"/>
      <c r="WKI83" s="12"/>
      <c r="WKJ83" s="11"/>
      <c r="WKK83" s="12"/>
      <c r="WKL83" s="12"/>
      <c r="WKM83" s="12"/>
      <c r="WKN83" s="12"/>
      <c r="WKO83" s="11"/>
      <c r="WKP83" s="12"/>
      <c r="WKQ83" s="12"/>
      <c r="WKR83" s="12"/>
      <c r="WKS83" s="12"/>
      <c r="WKT83" s="11"/>
      <c r="WKU83" s="12"/>
      <c r="WKV83" s="12"/>
      <c r="WKW83" s="12"/>
      <c r="WKX83" s="12"/>
      <c r="WKY83" s="11"/>
      <c r="WKZ83" s="12"/>
      <c r="WLA83" s="12"/>
      <c r="WLB83" s="12"/>
      <c r="WLC83" s="12"/>
      <c r="WLD83" s="11"/>
      <c r="WLE83" s="12"/>
      <c r="WLF83" s="12"/>
      <c r="WLG83" s="12"/>
      <c r="WLH83" s="12"/>
      <c r="WLI83" s="11"/>
      <c r="WLJ83" s="12"/>
      <c r="WLK83" s="12"/>
      <c r="WLL83" s="12"/>
      <c r="WLM83" s="12"/>
      <c r="WLN83" s="11"/>
      <c r="WLO83" s="12"/>
      <c r="WLP83" s="12"/>
      <c r="WLQ83" s="12"/>
      <c r="WLR83" s="12"/>
      <c r="WLS83" s="11"/>
      <c r="WLT83" s="12"/>
      <c r="WLU83" s="12"/>
      <c r="WLV83" s="12"/>
      <c r="WLW83" s="12"/>
      <c r="WLX83" s="11"/>
      <c r="WLY83" s="12"/>
      <c r="WLZ83" s="12"/>
      <c r="WMA83" s="12"/>
      <c r="WMB83" s="12"/>
      <c r="WMC83" s="11"/>
      <c r="WMD83" s="12"/>
      <c r="WME83" s="12"/>
      <c r="WMF83" s="12"/>
      <c r="WMG83" s="12"/>
      <c r="WMH83" s="11"/>
      <c r="WMI83" s="12"/>
      <c r="WMJ83" s="12"/>
      <c r="WMK83" s="12"/>
      <c r="WML83" s="12"/>
      <c r="WMM83" s="11"/>
      <c r="WMN83" s="12"/>
      <c r="WMO83" s="12"/>
      <c r="WMP83" s="12"/>
      <c r="WMQ83" s="12"/>
      <c r="WMR83" s="11"/>
      <c r="WMS83" s="12"/>
      <c r="WMT83" s="12"/>
      <c r="WMU83" s="12"/>
      <c r="WMV83" s="12"/>
      <c r="WMW83" s="11"/>
      <c r="WMX83" s="12"/>
      <c r="WMY83" s="12"/>
      <c r="WMZ83" s="12"/>
      <c r="WNA83" s="12"/>
      <c r="WNB83" s="11"/>
      <c r="WNC83" s="12"/>
      <c r="WND83" s="12"/>
      <c r="WNE83" s="12"/>
      <c r="WNF83" s="12"/>
      <c r="WNG83" s="11"/>
      <c r="WNH83" s="12"/>
      <c r="WNI83" s="12"/>
      <c r="WNJ83" s="12"/>
      <c r="WNK83" s="12"/>
      <c r="WNL83" s="11"/>
      <c r="WNM83" s="12"/>
      <c r="WNN83" s="12"/>
      <c r="WNO83" s="12"/>
      <c r="WNP83" s="12"/>
      <c r="WNQ83" s="11"/>
      <c r="WNR83" s="12"/>
      <c r="WNS83" s="12"/>
      <c r="WNT83" s="12"/>
      <c r="WNU83" s="12"/>
      <c r="WNV83" s="11"/>
      <c r="WNW83" s="12"/>
      <c r="WNX83" s="12"/>
      <c r="WNY83" s="12"/>
      <c r="WNZ83" s="12"/>
      <c r="WOA83" s="11"/>
      <c r="WOB83" s="12"/>
      <c r="WOC83" s="12"/>
      <c r="WOD83" s="12"/>
      <c r="WOE83" s="12"/>
      <c r="WOF83" s="11"/>
      <c r="WOG83" s="12"/>
      <c r="WOH83" s="12"/>
      <c r="WOI83" s="12"/>
      <c r="WOJ83" s="12"/>
      <c r="WOK83" s="11"/>
      <c r="WOL83" s="12"/>
      <c r="WOM83" s="12"/>
      <c r="WON83" s="12"/>
      <c r="WOO83" s="12"/>
      <c r="WOP83" s="11"/>
      <c r="WOQ83" s="12"/>
      <c r="WOR83" s="12"/>
      <c r="WOS83" s="12"/>
      <c r="WOT83" s="12"/>
      <c r="WOU83" s="11"/>
      <c r="WOV83" s="12"/>
      <c r="WOW83" s="12"/>
      <c r="WOX83" s="12"/>
      <c r="WOY83" s="12"/>
      <c r="WOZ83" s="11"/>
      <c r="WPA83" s="12"/>
      <c r="WPB83" s="12"/>
      <c r="WPC83" s="12"/>
      <c r="WPD83" s="12"/>
      <c r="WPE83" s="11"/>
      <c r="WPF83" s="12"/>
      <c r="WPG83" s="12"/>
      <c r="WPH83" s="12"/>
      <c r="WPI83" s="12"/>
      <c r="WPJ83" s="11"/>
      <c r="WPK83" s="12"/>
      <c r="WPL83" s="12"/>
      <c r="WPM83" s="12"/>
      <c r="WPN83" s="12"/>
      <c r="WPO83" s="11"/>
      <c r="WPP83" s="12"/>
      <c r="WPQ83" s="12"/>
      <c r="WPR83" s="12"/>
      <c r="WPS83" s="12"/>
      <c r="WPT83" s="11"/>
      <c r="WPU83" s="12"/>
      <c r="WPV83" s="12"/>
      <c r="WPW83" s="12"/>
      <c r="WPX83" s="12"/>
      <c r="WPY83" s="11"/>
      <c r="WPZ83" s="12"/>
      <c r="WQA83" s="12"/>
      <c r="WQB83" s="12"/>
      <c r="WQC83" s="12"/>
      <c r="WQD83" s="11"/>
      <c r="WQE83" s="12"/>
      <c r="WQF83" s="12"/>
      <c r="WQG83" s="12"/>
      <c r="WQH83" s="12"/>
      <c r="WQI83" s="11"/>
      <c r="WQJ83" s="12"/>
      <c r="WQK83" s="12"/>
      <c r="WQL83" s="12"/>
      <c r="WQM83" s="12"/>
      <c r="WQN83" s="11"/>
      <c r="WQO83" s="12"/>
      <c r="WQP83" s="12"/>
      <c r="WQQ83" s="12"/>
      <c r="WQR83" s="12"/>
      <c r="WQS83" s="11"/>
      <c r="WQT83" s="12"/>
      <c r="WQU83" s="12"/>
      <c r="WQV83" s="12"/>
      <c r="WQW83" s="12"/>
      <c r="WQX83" s="11"/>
      <c r="WQY83" s="12"/>
      <c r="WQZ83" s="12"/>
      <c r="WRA83" s="12"/>
      <c r="WRB83" s="12"/>
      <c r="WRC83" s="11"/>
      <c r="WRD83" s="12"/>
      <c r="WRE83" s="12"/>
      <c r="WRF83" s="12"/>
      <c r="WRG83" s="12"/>
      <c r="WRH83" s="11"/>
      <c r="WRI83" s="12"/>
      <c r="WRJ83" s="12"/>
      <c r="WRK83" s="12"/>
      <c r="WRL83" s="12"/>
      <c r="WRM83" s="11"/>
      <c r="WRN83" s="12"/>
      <c r="WRO83" s="12"/>
      <c r="WRP83" s="12"/>
      <c r="WRQ83" s="12"/>
      <c r="WRR83" s="11"/>
      <c r="WRS83" s="12"/>
      <c r="WRT83" s="12"/>
      <c r="WRU83" s="12"/>
      <c r="WRV83" s="12"/>
      <c r="WRW83" s="11"/>
      <c r="WRX83" s="12"/>
      <c r="WRY83" s="12"/>
      <c r="WRZ83" s="12"/>
      <c r="WSA83" s="12"/>
      <c r="WSB83" s="11"/>
      <c r="WSC83" s="12"/>
      <c r="WSD83" s="12"/>
      <c r="WSE83" s="12"/>
      <c r="WSF83" s="12"/>
      <c r="WSG83" s="11"/>
      <c r="WSH83" s="12"/>
      <c r="WSI83" s="12"/>
      <c r="WSJ83" s="12"/>
      <c r="WSK83" s="12"/>
      <c r="WSL83" s="11"/>
      <c r="WSM83" s="12"/>
      <c r="WSN83" s="12"/>
      <c r="WSO83" s="12"/>
      <c r="WSP83" s="12"/>
      <c r="WSQ83" s="11"/>
      <c r="WSR83" s="12"/>
      <c r="WSS83" s="12"/>
      <c r="WST83" s="12"/>
      <c r="WSU83" s="12"/>
      <c r="WSV83" s="11"/>
      <c r="WSW83" s="12"/>
      <c r="WSX83" s="12"/>
      <c r="WSY83" s="12"/>
      <c r="WSZ83" s="12"/>
      <c r="WTA83" s="11"/>
      <c r="WTB83" s="12"/>
      <c r="WTC83" s="12"/>
      <c r="WTD83" s="12"/>
      <c r="WTE83" s="12"/>
      <c r="WTF83" s="11"/>
      <c r="WTG83" s="12"/>
      <c r="WTH83" s="12"/>
      <c r="WTI83" s="12"/>
      <c r="WTJ83" s="12"/>
      <c r="WTK83" s="11"/>
      <c r="WTL83" s="12"/>
      <c r="WTM83" s="12"/>
      <c r="WTN83" s="12"/>
      <c r="WTO83" s="12"/>
      <c r="WTP83" s="11"/>
      <c r="WTQ83" s="12"/>
      <c r="WTR83" s="12"/>
      <c r="WTS83" s="12"/>
      <c r="WTT83" s="12"/>
      <c r="WTU83" s="11"/>
      <c r="WTV83" s="12"/>
      <c r="WTW83" s="12"/>
      <c r="WTX83" s="12"/>
      <c r="WTY83" s="12"/>
      <c r="WTZ83" s="11"/>
      <c r="WUA83" s="12"/>
      <c r="WUB83" s="12"/>
      <c r="WUC83" s="12"/>
      <c r="WUD83" s="12"/>
      <c r="WUE83" s="11"/>
      <c r="WUF83" s="12"/>
      <c r="WUG83" s="12"/>
      <c r="WUH83" s="12"/>
      <c r="WUI83" s="12"/>
      <c r="WUJ83" s="11"/>
      <c r="WUK83" s="12"/>
      <c r="WUL83" s="12"/>
      <c r="WUM83" s="12"/>
      <c r="WUN83" s="12"/>
      <c r="WUO83" s="11"/>
      <c r="WUP83" s="12"/>
      <c r="WUQ83" s="12"/>
      <c r="WUR83" s="12"/>
      <c r="WUS83" s="12"/>
      <c r="WUT83" s="11"/>
      <c r="WUU83" s="12"/>
      <c r="WUV83" s="12"/>
      <c r="WUW83" s="12"/>
      <c r="WUX83" s="12"/>
      <c r="WUY83" s="11"/>
      <c r="WUZ83" s="12"/>
      <c r="WVA83" s="12"/>
      <c r="WVB83" s="12"/>
      <c r="WVC83" s="12"/>
      <c r="WVD83" s="11"/>
      <c r="WVE83" s="12"/>
      <c r="WVF83" s="12"/>
      <c r="WVG83" s="12"/>
      <c r="WVH83" s="12"/>
      <c r="WVI83" s="11"/>
      <c r="WVJ83" s="12"/>
      <c r="WVK83" s="12"/>
      <c r="WVL83" s="12"/>
      <c r="WVM83" s="12"/>
      <c r="WVN83" s="11"/>
      <c r="WVO83" s="12"/>
      <c r="WVP83" s="12"/>
      <c r="WVQ83" s="12"/>
      <c r="WVR83" s="12"/>
      <c r="WVS83" s="11"/>
      <c r="WVT83" s="12"/>
      <c r="WVU83" s="12"/>
      <c r="WVV83" s="12"/>
      <c r="WVW83" s="12"/>
      <c r="WVX83" s="11"/>
      <c r="WVY83" s="12"/>
      <c r="WVZ83" s="12"/>
      <c r="WWA83" s="12"/>
      <c r="WWB83" s="12"/>
      <c r="WWC83" s="11"/>
      <c r="WWD83" s="12"/>
      <c r="WWE83" s="12"/>
      <c r="WWF83" s="12"/>
      <c r="WWG83" s="12"/>
      <c r="WWH83" s="11"/>
      <c r="WWI83" s="12"/>
      <c r="WWJ83" s="12"/>
      <c r="WWK83" s="12"/>
      <c r="WWL83" s="12"/>
      <c r="WWM83" s="11"/>
      <c r="WWN83" s="12"/>
      <c r="WWO83" s="12"/>
      <c r="WWP83" s="12"/>
      <c r="WWQ83" s="12"/>
      <c r="WWR83" s="11"/>
      <c r="WWS83" s="12"/>
      <c r="WWT83" s="12"/>
      <c r="WWU83" s="12"/>
      <c r="WWV83" s="12"/>
      <c r="WWW83" s="11"/>
      <c r="WWX83" s="12"/>
      <c r="WWY83" s="12"/>
      <c r="WWZ83" s="12"/>
      <c r="WXA83" s="12"/>
      <c r="WXB83" s="11"/>
      <c r="WXC83" s="12"/>
      <c r="WXD83" s="12"/>
      <c r="WXE83" s="12"/>
      <c r="WXF83" s="12"/>
      <c r="WXG83" s="11"/>
      <c r="WXH83" s="12"/>
      <c r="WXI83" s="12"/>
      <c r="WXJ83" s="12"/>
      <c r="WXK83" s="12"/>
      <c r="WXL83" s="11"/>
      <c r="WXM83" s="12"/>
      <c r="WXN83" s="12"/>
      <c r="WXO83" s="12"/>
      <c r="WXP83" s="12"/>
      <c r="WXQ83" s="11"/>
      <c r="WXR83" s="12"/>
      <c r="WXS83" s="12"/>
      <c r="WXT83" s="12"/>
      <c r="WXU83" s="12"/>
      <c r="WXV83" s="11"/>
      <c r="WXW83" s="12"/>
      <c r="WXX83" s="12"/>
      <c r="WXY83" s="12"/>
      <c r="WXZ83" s="12"/>
      <c r="WYA83" s="11"/>
      <c r="WYB83" s="12"/>
      <c r="WYC83" s="12"/>
      <c r="WYD83" s="12"/>
      <c r="WYE83" s="12"/>
      <c r="WYF83" s="11"/>
      <c r="WYG83" s="12"/>
      <c r="WYH83" s="12"/>
      <c r="WYI83" s="12"/>
      <c r="WYJ83" s="12"/>
      <c r="WYK83" s="11"/>
      <c r="WYL83" s="12"/>
      <c r="WYM83" s="12"/>
      <c r="WYN83" s="12"/>
      <c r="WYO83" s="12"/>
      <c r="WYP83" s="11"/>
      <c r="WYQ83" s="12"/>
      <c r="WYR83" s="12"/>
      <c r="WYS83" s="12"/>
      <c r="WYT83" s="12"/>
      <c r="WYU83" s="11"/>
      <c r="WYV83" s="12"/>
      <c r="WYW83" s="12"/>
      <c r="WYX83" s="12"/>
      <c r="WYY83" s="12"/>
      <c r="WYZ83" s="11"/>
      <c r="WZA83" s="12"/>
      <c r="WZB83" s="12"/>
      <c r="WZC83" s="12"/>
      <c r="WZD83" s="12"/>
      <c r="WZE83" s="11"/>
      <c r="WZF83" s="12"/>
      <c r="WZG83" s="12"/>
      <c r="WZH83" s="12"/>
      <c r="WZI83" s="12"/>
      <c r="WZJ83" s="11"/>
      <c r="WZK83" s="12"/>
      <c r="WZL83" s="12"/>
      <c r="WZM83" s="12"/>
      <c r="WZN83" s="12"/>
      <c r="WZO83" s="11"/>
      <c r="WZP83" s="12"/>
      <c r="WZQ83" s="12"/>
      <c r="WZR83" s="12"/>
      <c r="WZS83" s="12"/>
      <c r="WZT83" s="11"/>
      <c r="WZU83" s="12"/>
      <c r="WZV83" s="12"/>
      <c r="WZW83" s="12"/>
      <c r="WZX83" s="12"/>
      <c r="WZY83" s="11"/>
      <c r="WZZ83" s="12"/>
      <c r="XAA83" s="12"/>
      <c r="XAB83" s="12"/>
      <c r="XAC83" s="12"/>
      <c r="XAD83" s="11"/>
      <c r="XAE83" s="12"/>
      <c r="XAF83" s="12"/>
      <c r="XAG83" s="12"/>
      <c r="XAH83" s="12"/>
      <c r="XAI83" s="11"/>
      <c r="XAJ83" s="12"/>
      <c r="XAK83" s="12"/>
      <c r="XAL83" s="12"/>
      <c r="XAM83" s="12"/>
      <c r="XAN83" s="11"/>
      <c r="XAO83" s="12"/>
      <c r="XAP83" s="12"/>
      <c r="XAQ83" s="12"/>
      <c r="XAR83" s="12"/>
      <c r="XAS83" s="11"/>
      <c r="XAT83" s="12"/>
      <c r="XAU83" s="12"/>
      <c r="XAV83" s="12"/>
      <c r="XAW83" s="12"/>
      <c r="XAX83" s="11"/>
      <c r="XAY83" s="12"/>
      <c r="XAZ83" s="12"/>
      <c r="XBA83" s="12"/>
      <c r="XBB83" s="12"/>
      <c r="XBC83" s="11"/>
      <c r="XBD83" s="12"/>
      <c r="XBE83" s="12"/>
      <c r="XBF83" s="12"/>
      <c r="XBG83" s="12"/>
      <c r="XBH83" s="11"/>
      <c r="XBI83" s="12"/>
      <c r="XBJ83" s="12"/>
      <c r="XBK83" s="12"/>
      <c r="XBL83" s="12"/>
      <c r="XBM83" s="11"/>
      <c r="XBN83" s="12"/>
      <c r="XBO83" s="12"/>
      <c r="XBP83" s="12"/>
      <c r="XBQ83" s="12"/>
      <c r="XBR83" s="11"/>
      <c r="XBS83" s="12"/>
      <c r="XBT83" s="12"/>
      <c r="XBU83" s="12"/>
      <c r="XBV83" s="12"/>
      <c r="XBW83" s="11"/>
      <c r="XBX83" s="12"/>
      <c r="XBY83" s="12"/>
      <c r="XBZ83" s="12"/>
      <c r="XCA83" s="12"/>
      <c r="XCB83" s="11"/>
      <c r="XCC83" s="12"/>
      <c r="XCD83" s="12"/>
      <c r="XCE83" s="12"/>
      <c r="XCF83" s="12"/>
      <c r="XCG83" s="11"/>
      <c r="XCH83" s="12"/>
      <c r="XCI83" s="12"/>
      <c r="XCJ83" s="12"/>
      <c r="XCK83" s="12"/>
      <c r="XCL83" s="11"/>
      <c r="XCM83" s="12"/>
      <c r="XCN83" s="12"/>
      <c r="XCO83" s="12"/>
      <c r="XCP83" s="12"/>
      <c r="XCQ83" s="11"/>
      <c r="XCR83" s="12"/>
      <c r="XCS83" s="12"/>
      <c r="XCT83" s="12"/>
      <c r="XCU83" s="12"/>
      <c r="XCV83" s="11"/>
      <c r="XCW83" s="12"/>
      <c r="XCX83" s="12"/>
      <c r="XCY83" s="12"/>
      <c r="XCZ83" s="12"/>
      <c r="XDA83" s="11"/>
      <c r="XDB83" s="12"/>
      <c r="XDC83" s="12"/>
      <c r="XDD83" s="12"/>
      <c r="XDE83" s="12"/>
      <c r="XDF83" s="11"/>
      <c r="XDG83" s="12"/>
      <c r="XDH83" s="12"/>
      <c r="XDI83" s="12"/>
      <c r="XDJ83" s="12"/>
      <c r="XDK83" s="11"/>
      <c r="XDL83" s="12"/>
      <c r="XDM83" s="12"/>
      <c r="XDN83" s="12"/>
      <c r="XDO83" s="12"/>
      <c r="XDP83" s="11"/>
      <c r="XDQ83" s="12"/>
      <c r="XDR83" s="12"/>
      <c r="XDS83" s="12"/>
      <c r="XDT83" s="12"/>
      <c r="XDU83" s="11"/>
      <c r="XDV83" s="12"/>
      <c r="XDW83" s="12"/>
      <c r="XDX83" s="12"/>
      <c r="XDY83" s="12"/>
      <c r="XDZ83" s="11"/>
      <c r="XEA83" s="12"/>
      <c r="XEB83" s="12"/>
      <c r="XEC83" s="12"/>
      <c r="XED83" s="12"/>
      <c r="XEE83" s="11"/>
      <c r="XEF83" s="12"/>
      <c r="XEG83" s="12"/>
      <c r="XEH83" s="12"/>
      <c r="XEI83" s="12"/>
      <c r="XEJ83" s="11"/>
      <c r="XEK83" s="12"/>
      <c r="XEL83" s="12"/>
      <c r="XEM83" s="12"/>
      <c r="XEN83" s="12"/>
      <c r="XEO83" s="11"/>
      <c r="XEP83" s="12"/>
      <c r="XEQ83" s="12"/>
      <c r="XER83" s="12"/>
      <c r="XES83" s="12"/>
      <c r="XET83" s="11"/>
      <c r="XEU83" s="12"/>
      <c r="XEV83" s="12"/>
      <c r="XEW83" s="12"/>
      <c r="XEX83" s="12"/>
      <c r="XEY83" s="11"/>
      <c r="XEZ83" s="12"/>
      <c r="XFA83" s="12"/>
      <c r="XFB83" s="12"/>
      <c r="XFC83" s="12"/>
      <c r="XFD83" s="11"/>
    </row>
    <row r="84" spans="1:16384">
      <c r="A84" t="s">
        <v>5</v>
      </c>
      <c r="B84" s="3">
        <v>8355</v>
      </c>
      <c r="C84" s="3">
        <v>5308</v>
      </c>
      <c r="D84" s="3">
        <v>5496</v>
      </c>
      <c r="E84" s="3">
        <v>8664</v>
      </c>
      <c r="F84" s="18">
        <f t="shared" si="29"/>
        <v>27823</v>
      </c>
      <c r="H84" s="3"/>
      <c r="I84" s="3"/>
      <c r="J84" s="3"/>
      <c r="K84" s="3"/>
      <c r="L84" s="3"/>
      <c r="N84" s="3"/>
      <c r="O84" s="3"/>
      <c r="P84" s="3"/>
      <c r="Q84" s="3"/>
      <c r="R84" s="3"/>
    </row>
    <row r="85" spans="1:16384">
      <c r="A85" s="11" t="s">
        <v>6</v>
      </c>
      <c r="B85" s="12">
        <v>0</v>
      </c>
      <c r="C85" s="12">
        <v>0</v>
      </c>
      <c r="D85" s="12">
        <v>0</v>
      </c>
      <c r="E85" s="12"/>
      <c r="F85" s="17">
        <f t="shared" si="29"/>
        <v>0</v>
      </c>
      <c r="G85" s="11"/>
      <c r="H85" s="12"/>
      <c r="I85" s="12"/>
      <c r="J85" s="12"/>
      <c r="K85" s="12"/>
      <c r="L85" s="12"/>
      <c r="M85" s="11"/>
      <c r="N85" s="12"/>
      <c r="O85" s="12"/>
      <c r="P85" s="12"/>
      <c r="Q85" s="12"/>
      <c r="R85" s="12"/>
      <c r="S85" s="11"/>
      <c r="T85" s="12"/>
      <c r="U85" s="12"/>
      <c r="V85" s="12"/>
      <c r="W85" s="12"/>
      <c r="X85" s="11"/>
      <c r="Y85" s="12"/>
      <c r="Z85" s="12"/>
      <c r="AA85" s="12"/>
      <c r="AB85" s="12"/>
      <c r="AC85" s="11"/>
      <c r="AD85" s="12"/>
      <c r="AE85" s="12"/>
      <c r="AF85" s="12"/>
      <c r="AG85" s="12"/>
      <c r="AH85" s="11"/>
      <c r="AI85" s="12"/>
      <c r="AJ85" s="12"/>
      <c r="AK85" s="12"/>
      <c r="AL85" s="12"/>
      <c r="AM85" s="11"/>
      <c r="AN85" s="12"/>
      <c r="AO85" s="12"/>
      <c r="AP85" s="12"/>
      <c r="AQ85" s="12"/>
      <c r="AR85" s="11"/>
      <c r="AS85" s="12"/>
      <c r="AT85" s="12"/>
      <c r="AU85" s="12"/>
      <c r="AV85" s="12"/>
      <c r="AW85" s="11"/>
      <c r="AX85" s="12"/>
      <c r="AY85" s="12"/>
      <c r="AZ85" s="12"/>
      <c r="BA85" s="12"/>
      <c r="BB85" s="11"/>
      <c r="BC85" s="12"/>
      <c r="BD85" s="12"/>
      <c r="BE85" s="12"/>
      <c r="BF85" s="12"/>
      <c r="BG85" s="11"/>
      <c r="BH85" s="12"/>
      <c r="BI85" s="12"/>
      <c r="BJ85" s="12"/>
      <c r="BK85" s="12"/>
      <c r="BL85" s="11"/>
      <c r="BM85" s="12"/>
      <c r="BN85" s="12"/>
      <c r="BO85" s="12"/>
      <c r="BP85" s="12"/>
      <c r="BQ85" s="11"/>
      <c r="BR85" s="12"/>
      <c r="BS85" s="12"/>
      <c r="BT85" s="12"/>
      <c r="BU85" s="12"/>
      <c r="BV85" s="11"/>
      <c r="BW85" s="12"/>
      <c r="BX85" s="12"/>
      <c r="BY85" s="12"/>
      <c r="BZ85" s="12"/>
      <c r="CA85" s="11"/>
      <c r="CB85" s="12"/>
      <c r="CC85" s="12"/>
      <c r="CD85" s="12"/>
      <c r="CE85" s="12"/>
      <c r="CF85" s="11"/>
      <c r="CG85" s="12"/>
      <c r="CH85" s="12"/>
      <c r="CI85" s="12"/>
      <c r="CJ85" s="12"/>
      <c r="CK85" s="11"/>
      <c r="CL85" s="12"/>
      <c r="CM85" s="12"/>
      <c r="CN85" s="12"/>
      <c r="CO85" s="12"/>
      <c r="CP85" s="11"/>
      <c r="CQ85" s="12"/>
      <c r="CR85" s="12"/>
      <c r="CS85" s="12"/>
      <c r="CT85" s="12"/>
      <c r="CU85" s="11"/>
      <c r="CV85" s="12"/>
      <c r="CW85" s="12"/>
      <c r="CX85" s="12"/>
      <c r="CY85" s="12"/>
      <c r="CZ85" s="11"/>
      <c r="DA85" s="12"/>
      <c r="DB85" s="12"/>
      <c r="DC85" s="12"/>
      <c r="DD85" s="12"/>
      <c r="DE85" s="11"/>
      <c r="DF85" s="12"/>
      <c r="DG85" s="12"/>
      <c r="DH85" s="12"/>
      <c r="DI85" s="12"/>
      <c r="DJ85" s="11"/>
      <c r="DK85" s="12"/>
      <c r="DL85" s="12"/>
      <c r="DM85" s="12"/>
      <c r="DN85" s="12"/>
      <c r="DO85" s="11"/>
      <c r="DP85" s="12"/>
      <c r="DQ85" s="12"/>
      <c r="DR85" s="12"/>
      <c r="DS85" s="12"/>
      <c r="DT85" s="11"/>
      <c r="DU85" s="12"/>
      <c r="DV85" s="12"/>
      <c r="DW85" s="12"/>
      <c r="DX85" s="12"/>
      <c r="DY85" s="11"/>
      <c r="DZ85" s="12"/>
      <c r="EA85" s="12"/>
      <c r="EB85" s="12"/>
      <c r="EC85" s="12"/>
      <c r="ED85" s="11"/>
      <c r="EE85" s="12"/>
      <c r="EF85" s="12"/>
      <c r="EG85" s="12"/>
      <c r="EH85" s="12"/>
      <c r="EI85" s="11"/>
      <c r="EJ85" s="12"/>
      <c r="EK85" s="12"/>
      <c r="EL85" s="12"/>
      <c r="EM85" s="12"/>
      <c r="EN85" s="11"/>
      <c r="EO85" s="12"/>
      <c r="EP85" s="12"/>
      <c r="EQ85" s="12"/>
      <c r="ER85" s="12"/>
      <c r="ES85" s="11"/>
      <c r="ET85" s="12"/>
      <c r="EU85" s="12"/>
      <c r="EV85" s="12"/>
      <c r="EW85" s="12"/>
      <c r="EX85" s="11"/>
      <c r="EY85" s="12"/>
      <c r="EZ85" s="12"/>
      <c r="FA85" s="12"/>
      <c r="FB85" s="12"/>
      <c r="FC85" s="11"/>
      <c r="FD85" s="12"/>
      <c r="FE85" s="12"/>
      <c r="FF85" s="12"/>
      <c r="FG85" s="12"/>
      <c r="FH85" s="11"/>
      <c r="FI85" s="12"/>
      <c r="FJ85" s="12"/>
      <c r="FK85" s="12"/>
      <c r="FL85" s="12"/>
      <c r="FM85" s="11"/>
      <c r="FN85" s="12"/>
      <c r="FO85" s="12"/>
      <c r="FP85" s="12"/>
      <c r="FQ85" s="12"/>
      <c r="FR85" s="11"/>
      <c r="FS85" s="12"/>
      <c r="FT85" s="12"/>
      <c r="FU85" s="12"/>
      <c r="FV85" s="12"/>
      <c r="FW85" s="11"/>
      <c r="FX85" s="12"/>
      <c r="FY85" s="12"/>
      <c r="FZ85" s="12"/>
      <c r="GA85" s="12"/>
      <c r="GB85" s="11"/>
      <c r="GC85" s="12"/>
      <c r="GD85" s="12"/>
      <c r="GE85" s="12"/>
      <c r="GF85" s="12"/>
      <c r="GG85" s="11"/>
      <c r="GH85" s="12"/>
      <c r="GI85" s="12"/>
      <c r="GJ85" s="12"/>
      <c r="GK85" s="12"/>
      <c r="GL85" s="11"/>
      <c r="GM85" s="12"/>
      <c r="GN85" s="12"/>
      <c r="GO85" s="12"/>
      <c r="GP85" s="12"/>
      <c r="GQ85" s="11"/>
      <c r="GR85" s="12"/>
      <c r="GS85" s="12"/>
      <c r="GT85" s="12"/>
      <c r="GU85" s="12"/>
      <c r="GV85" s="11"/>
      <c r="GW85" s="12"/>
      <c r="GX85" s="12"/>
      <c r="GY85" s="12"/>
      <c r="GZ85" s="12"/>
      <c r="HA85" s="11"/>
      <c r="HB85" s="12"/>
      <c r="HC85" s="12"/>
      <c r="HD85" s="12"/>
      <c r="HE85" s="12"/>
      <c r="HF85" s="11"/>
      <c r="HG85" s="12"/>
      <c r="HH85" s="12"/>
      <c r="HI85" s="12"/>
      <c r="HJ85" s="12"/>
      <c r="HK85" s="11"/>
      <c r="HL85" s="12"/>
      <c r="HM85" s="12"/>
      <c r="HN85" s="12"/>
      <c r="HO85" s="12"/>
      <c r="HP85" s="11"/>
      <c r="HQ85" s="12"/>
      <c r="HR85" s="12"/>
      <c r="HS85" s="12"/>
      <c r="HT85" s="12"/>
      <c r="HU85" s="11"/>
      <c r="HV85" s="12"/>
      <c r="HW85" s="12"/>
      <c r="HX85" s="12"/>
      <c r="HY85" s="12"/>
      <c r="HZ85" s="11"/>
      <c r="IA85" s="12"/>
      <c r="IB85" s="12"/>
      <c r="IC85" s="12"/>
      <c r="ID85" s="12"/>
      <c r="IE85" s="11"/>
      <c r="IF85" s="12"/>
      <c r="IG85" s="12"/>
      <c r="IH85" s="12"/>
      <c r="II85" s="12"/>
      <c r="IJ85" s="11"/>
      <c r="IK85" s="12"/>
      <c r="IL85" s="12"/>
      <c r="IM85" s="12"/>
      <c r="IN85" s="12"/>
      <c r="IO85" s="11"/>
      <c r="IP85" s="12"/>
      <c r="IQ85" s="12"/>
      <c r="IR85" s="12"/>
      <c r="IS85" s="12"/>
      <c r="IT85" s="11"/>
      <c r="IU85" s="12"/>
      <c r="IV85" s="12"/>
      <c r="IW85" s="12"/>
      <c r="IX85" s="12"/>
      <c r="IY85" s="11"/>
      <c r="IZ85" s="12"/>
      <c r="JA85" s="12"/>
      <c r="JB85" s="12"/>
      <c r="JC85" s="12"/>
      <c r="JD85" s="11"/>
      <c r="JE85" s="12"/>
      <c r="JF85" s="12"/>
      <c r="JG85" s="12"/>
      <c r="JH85" s="12"/>
      <c r="JI85" s="11"/>
      <c r="JJ85" s="12"/>
      <c r="JK85" s="12"/>
      <c r="JL85" s="12"/>
      <c r="JM85" s="12"/>
      <c r="JN85" s="11"/>
      <c r="JO85" s="12"/>
      <c r="JP85" s="12"/>
      <c r="JQ85" s="12"/>
      <c r="JR85" s="12"/>
      <c r="JS85" s="11"/>
      <c r="JT85" s="12"/>
      <c r="JU85" s="12"/>
      <c r="JV85" s="12"/>
      <c r="JW85" s="12"/>
      <c r="JX85" s="11"/>
      <c r="JY85" s="12"/>
      <c r="JZ85" s="12"/>
      <c r="KA85" s="12"/>
      <c r="KB85" s="12"/>
      <c r="KC85" s="11"/>
      <c r="KD85" s="12"/>
      <c r="KE85" s="12"/>
      <c r="KF85" s="12"/>
      <c r="KG85" s="12"/>
      <c r="KH85" s="11"/>
      <c r="KI85" s="12"/>
      <c r="KJ85" s="12"/>
      <c r="KK85" s="12"/>
      <c r="KL85" s="12"/>
      <c r="KM85" s="11"/>
      <c r="KN85" s="12"/>
      <c r="KO85" s="12"/>
      <c r="KP85" s="12"/>
      <c r="KQ85" s="12"/>
      <c r="KR85" s="11"/>
      <c r="KS85" s="12"/>
      <c r="KT85" s="12"/>
      <c r="KU85" s="12"/>
      <c r="KV85" s="12"/>
      <c r="KW85" s="11"/>
      <c r="KX85" s="12"/>
      <c r="KY85" s="12"/>
      <c r="KZ85" s="12"/>
      <c r="LA85" s="12"/>
      <c r="LB85" s="11"/>
      <c r="LC85" s="12"/>
      <c r="LD85" s="12"/>
      <c r="LE85" s="12"/>
      <c r="LF85" s="12"/>
      <c r="LG85" s="11"/>
      <c r="LH85" s="12"/>
      <c r="LI85" s="12"/>
      <c r="LJ85" s="12"/>
      <c r="LK85" s="12"/>
      <c r="LL85" s="11"/>
      <c r="LM85" s="12"/>
      <c r="LN85" s="12"/>
      <c r="LO85" s="12"/>
      <c r="LP85" s="12"/>
      <c r="LQ85" s="11"/>
      <c r="LR85" s="12"/>
      <c r="LS85" s="12"/>
      <c r="LT85" s="12"/>
      <c r="LU85" s="12"/>
      <c r="LV85" s="11"/>
      <c r="LW85" s="12"/>
      <c r="LX85" s="12"/>
      <c r="LY85" s="12"/>
      <c r="LZ85" s="12"/>
      <c r="MA85" s="11"/>
      <c r="MB85" s="12"/>
      <c r="MC85" s="12"/>
      <c r="MD85" s="12"/>
      <c r="ME85" s="12"/>
      <c r="MF85" s="11"/>
      <c r="MG85" s="12"/>
      <c r="MH85" s="12"/>
      <c r="MI85" s="12"/>
      <c r="MJ85" s="12"/>
      <c r="MK85" s="11"/>
      <c r="ML85" s="12"/>
      <c r="MM85" s="12"/>
      <c r="MN85" s="12"/>
      <c r="MO85" s="12"/>
      <c r="MP85" s="11"/>
      <c r="MQ85" s="12"/>
      <c r="MR85" s="12"/>
      <c r="MS85" s="12"/>
      <c r="MT85" s="12"/>
      <c r="MU85" s="11"/>
      <c r="MV85" s="12"/>
      <c r="MW85" s="12"/>
      <c r="MX85" s="12"/>
      <c r="MY85" s="12"/>
      <c r="MZ85" s="11"/>
      <c r="NA85" s="12"/>
      <c r="NB85" s="12"/>
      <c r="NC85" s="12"/>
      <c r="ND85" s="12"/>
      <c r="NE85" s="11"/>
      <c r="NF85" s="12"/>
      <c r="NG85" s="12"/>
      <c r="NH85" s="12"/>
      <c r="NI85" s="12"/>
      <c r="NJ85" s="11"/>
      <c r="NK85" s="12"/>
      <c r="NL85" s="12"/>
      <c r="NM85" s="12"/>
      <c r="NN85" s="12"/>
      <c r="NO85" s="11"/>
      <c r="NP85" s="12"/>
      <c r="NQ85" s="12"/>
      <c r="NR85" s="12"/>
      <c r="NS85" s="12"/>
      <c r="NT85" s="11"/>
      <c r="NU85" s="12"/>
      <c r="NV85" s="12"/>
      <c r="NW85" s="12"/>
      <c r="NX85" s="12"/>
      <c r="NY85" s="11"/>
      <c r="NZ85" s="12"/>
      <c r="OA85" s="12"/>
      <c r="OB85" s="12"/>
      <c r="OC85" s="12"/>
      <c r="OD85" s="11"/>
      <c r="OE85" s="12"/>
      <c r="OF85" s="12"/>
      <c r="OG85" s="12"/>
      <c r="OH85" s="12"/>
      <c r="OI85" s="11"/>
      <c r="OJ85" s="12"/>
      <c r="OK85" s="12"/>
      <c r="OL85" s="12"/>
      <c r="OM85" s="12"/>
      <c r="ON85" s="11"/>
      <c r="OO85" s="12"/>
      <c r="OP85" s="12"/>
      <c r="OQ85" s="12"/>
      <c r="OR85" s="12"/>
      <c r="OS85" s="11"/>
      <c r="OT85" s="12"/>
      <c r="OU85" s="12"/>
      <c r="OV85" s="12"/>
      <c r="OW85" s="12"/>
      <c r="OX85" s="11"/>
      <c r="OY85" s="12"/>
      <c r="OZ85" s="12"/>
      <c r="PA85" s="12"/>
      <c r="PB85" s="12"/>
      <c r="PC85" s="11"/>
      <c r="PD85" s="12"/>
      <c r="PE85" s="12"/>
      <c r="PF85" s="12"/>
      <c r="PG85" s="12"/>
      <c r="PH85" s="11"/>
      <c r="PI85" s="12"/>
      <c r="PJ85" s="12"/>
      <c r="PK85" s="12"/>
      <c r="PL85" s="12"/>
      <c r="PM85" s="11"/>
      <c r="PN85" s="12"/>
      <c r="PO85" s="12"/>
      <c r="PP85" s="12"/>
      <c r="PQ85" s="12"/>
      <c r="PR85" s="11"/>
      <c r="PS85" s="12"/>
      <c r="PT85" s="12"/>
      <c r="PU85" s="12"/>
      <c r="PV85" s="12"/>
      <c r="PW85" s="11"/>
      <c r="PX85" s="12"/>
      <c r="PY85" s="12"/>
      <c r="PZ85" s="12"/>
      <c r="QA85" s="12"/>
      <c r="QB85" s="11"/>
      <c r="QC85" s="12"/>
      <c r="QD85" s="12"/>
      <c r="QE85" s="12"/>
      <c r="QF85" s="12"/>
      <c r="QG85" s="11"/>
      <c r="QH85" s="12"/>
      <c r="QI85" s="12"/>
      <c r="QJ85" s="12"/>
      <c r="QK85" s="12"/>
      <c r="QL85" s="11"/>
      <c r="QM85" s="12"/>
      <c r="QN85" s="12"/>
      <c r="QO85" s="12"/>
      <c r="QP85" s="12"/>
      <c r="QQ85" s="11"/>
      <c r="QR85" s="12"/>
      <c r="QS85" s="12"/>
      <c r="QT85" s="12"/>
      <c r="QU85" s="12"/>
      <c r="QV85" s="11"/>
      <c r="QW85" s="12"/>
      <c r="QX85" s="12"/>
      <c r="QY85" s="12"/>
      <c r="QZ85" s="12"/>
      <c r="RA85" s="11"/>
      <c r="RB85" s="12"/>
      <c r="RC85" s="12"/>
      <c r="RD85" s="12"/>
      <c r="RE85" s="12"/>
      <c r="RF85" s="11"/>
      <c r="RG85" s="12"/>
      <c r="RH85" s="12"/>
      <c r="RI85" s="12"/>
      <c r="RJ85" s="12"/>
      <c r="RK85" s="11"/>
      <c r="RL85" s="12"/>
      <c r="RM85" s="12"/>
      <c r="RN85" s="12"/>
      <c r="RO85" s="12"/>
      <c r="RP85" s="11"/>
      <c r="RQ85" s="12"/>
      <c r="RR85" s="12"/>
      <c r="RS85" s="12"/>
      <c r="RT85" s="12"/>
      <c r="RU85" s="11"/>
      <c r="RV85" s="12"/>
      <c r="RW85" s="12"/>
      <c r="RX85" s="12"/>
      <c r="RY85" s="12"/>
      <c r="RZ85" s="11"/>
      <c r="SA85" s="12"/>
      <c r="SB85" s="12"/>
      <c r="SC85" s="12"/>
      <c r="SD85" s="12"/>
      <c r="SE85" s="11"/>
      <c r="SF85" s="12"/>
      <c r="SG85" s="12"/>
      <c r="SH85" s="12"/>
      <c r="SI85" s="12"/>
      <c r="SJ85" s="11"/>
      <c r="SK85" s="12"/>
      <c r="SL85" s="12"/>
      <c r="SM85" s="12"/>
      <c r="SN85" s="12"/>
      <c r="SO85" s="11"/>
      <c r="SP85" s="12"/>
      <c r="SQ85" s="12"/>
      <c r="SR85" s="12"/>
      <c r="SS85" s="12"/>
      <c r="ST85" s="11"/>
      <c r="SU85" s="12"/>
      <c r="SV85" s="12"/>
      <c r="SW85" s="12"/>
      <c r="SX85" s="12"/>
      <c r="SY85" s="11"/>
      <c r="SZ85" s="12"/>
      <c r="TA85" s="12"/>
      <c r="TB85" s="12"/>
      <c r="TC85" s="12"/>
      <c r="TD85" s="11"/>
      <c r="TE85" s="12"/>
      <c r="TF85" s="12"/>
      <c r="TG85" s="12"/>
      <c r="TH85" s="12"/>
      <c r="TI85" s="11"/>
      <c r="TJ85" s="12"/>
      <c r="TK85" s="12"/>
      <c r="TL85" s="12"/>
      <c r="TM85" s="12"/>
      <c r="TN85" s="11"/>
      <c r="TO85" s="12"/>
      <c r="TP85" s="12"/>
      <c r="TQ85" s="12"/>
      <c r="TR85" s="12"/>
      <c r="TS85" s="11"/>
      <c r="TT85" s="12"/>
      <c r="TU85" s="12"/>
      <c r="TV85" s="12"/>
      <c r="TW85" s="12"/>
      <c r="TX85" s="11"/>
      <c r="TY85" s="12"/>
      <c r="TZ85" s="12"/>
      <c r="UA85" s="12"/>
      <c r="UB85" s="12"/>
      <c r="UC85" s="11"/>
      <c r="UD85" s="12"/>
      <c r="UE85" s="12"/>
      <c r="UF85" s="12"/>
      <c r="UG85" s="12"/>
      <c r="UH85" s="11"/>
      <c r="UI85" s="12"/>
      <c r="UJ85" s="12"/>
      <c r="UK85" s="12"/>
      <c r="UL85" s="12"/>
      <c r="UM85" s="11"/>
      <c r="UN85" s="12"/>
      <c r="UO85" s="12"/>
      <c r="UP85" s="12"/>
      <c r="UQ85" s="12"/>
      <c r="UR85" s="11"/>
      <c r="US85" s="12"/>
      <c r="UT85" s="12"/>
      <c r="UU85" s="12"/>
      <c r="UV85" s="12"/>
      <c r="UW85" s="11"/>
      <c r="UX85" s="12"/>
      <c r="UY85" s="12"/>
      <c r="UZ85" s="12"/>
      <c r="VA85" s="12"/>
      <c r="VB85" s="11"/>
      <c r="VC85" s="12"/>
      <c r="VD85" s="12"/>
      <c r="VE85" s="12"/>
      <c r="VF85" s="12"/>
      <c r="VG85" s="11"/>
      <c r="VH85" s="12"/>
      <c r="VI85" s="12"/>
      <c r="VJ85" s="12"/>
      <c r="VK85" s="12"/>
      <c r="VL85" s="11"/>
      <c r="VM85" s="12"/>
      <c r="VN85" s="12"/>
      <c r="VO85" s="12"/>
      <c r="VP85" s="12"/>
      <c r="VQ85" s="11"/>
      <c r="VR85" s="12"/>
      <c r="VS85" s="12"/>
      <c r="VT85" s="12"/>
      <c r="VU85" s="12"/>
      <c r="VV85" s="11"/>
      <c r="VW85" s="12"/>
      <c r="VX85" s="12"/>
      <c r="VY85" s="12"/>
      <c r="VZ85" s="12"/>
      <c r="WA85" s="11"/>
      <c r="WB85" s="12"/>
      <c r="WC85" s="12"/>
      <c r="WD85" s="12"/>
      <c r="WE85" s="12"/>
      <c r="WF85" s="11"/>
      <c r="WG85" s="12"/>
      <c r="WH85" s="12"/>
      <c r="WI85" s="12"/>
      <c r="WJ85" s="12"/>
      <c r="WK85" s="11"/>
      <c r="WL85" s="12"/>
      <c r="WM85" s="12"/>
      <c r="WN85" s="12"/>
      <c r="WO85" s="12"/>
      <c r="WP85" s="11"/>
      <c r="WQ85" s="12"/>
      <c r="WR85" s="12"/>
      <c r="WS85" s="12"/>
      <c r="WT85" s="12"/>
      <c r="WU85" s="11"/>
      <c r="WV85" s="12"/>
      <c r="WW85" s="12"/>
      <c r="WX85" s="12"/>
      <c r="WY85" s="12"/>
      <c r="WZ85" s="11"/>
      <c r="XA85" s="12"/>
      <c r="XB85" s="12"/>
      <c r="XC85" s="12"/>
      <c r="XD85" s="12"/>
      <c r="XE85" s="11"/>
      <c r="XF85" s="12"/>
      <c r="XG85" s="12"/>
      <c r="XH85" s="12"/>
      <c r="XI85" s="12"/>
      <c r="XJ85" s="11"/>
      <c r="XK85" s="12"/>
      <c r="XL85" s="12"/>
      <c r="XM85" s="12"/>
      <c r="XN85" s="12"/>
      <c r="XO85" s="11"/>
      <c r="XP85" s="12"/>
      <c r="XQ85" s="12"/>
      <c r="XR85" s="12"/>
      <c r="XS85" s="12"/>
      <c r="XT85" s="11"/>
      <c r="XU85" s="12"/>
      <c r="XV85" s="12"/>
      <c r="XW85" s="12"/>
      <c r="XX85" s="12"/>
      <c r="XY85" s="11"/>
      <c r="XZ85" s="12"/>
      <c r="YA85" s="12"/>
      <c r="YB85" s="12"/>
      <c r="YC85" s="12"/>
      <c r="YD85" s="11"/>
      <c r="YE85" s="12"/>
      <c r="YF85" s="12"/>
      <c r="YG85" s="12"/>
      <c r="YH85" s="12"/>
      <c r="YI85" s="11"/>
      <c r="YJ85" s="12"/>
      <c r="YK85" s="12"/>
      <c r="YL85" s="12"/>
      <c r="YM85" s="12"/>
      <c r="YN85" s="11"/>
      <c r="YO85" s="12"/>
      <c r="YP85" s="12"/>
      <c r="YQ85" s="12"/>
      <c r="YR85" s="12"/>
      <c r="YS85" s="11"/>
      <c r="YT85" s="12"/>
      <c r="YU85" s="12"/>
      <c r="YV85" s="12"/>
      <c r="YW85" s="12"/>
      <c r="YX85" s="11"/>
      <c r="YY85" s="12"/>
      <c r="YZ85" s="12"/>
      <c r="ZA85" s="12"/>
      <c r="ZB85" s="12"/>
      <c r="ZC85" s="11"/>
      <c r="ZD85" s="12"/>
      <c r="ZE85" s="12"/>
      <c r="ZF85" s="12"/>
      <c r="ZG85" s="12"/>
      <c r="ZH85" s="11"/>
      <c r="ZI85" s="12"/>
      <c r="ZJ85" s="12"/>
      <c r="ZK85" s="12"/>
      <c r="ZL85" s="12"/>
      <c r="ZM85" s="11"/>
      <c r="ZN85" s="12"/>
      <c r="ZO85" s="12"/>
      <c r="ZP85" s="12"/>
      <c r="ZQ85" s="12"/>
      <c r="ZR85" s="11"/>
      <c r="ZS85" s="12"/>
      <c r="ZT85" s="12"/>
      <c r="ZU85" s="12"/>
      <c r="ZV85" s="12"/>
      <c r="ZW85" s="11"/>
      <c r="ZX85" s="12"/>
      <c r="ZY85" s="12"/>
      <c r="ZZ85" s="12"/>
      <c r="AAA85" s="12"/>
      <c r="AAB85" s="11"/>
      <c r="AAC85" s="12"/>
      <c r="AAD85" s="12"/>
      <c r="AAE85" s="12"/>
      <c r="AAF85" s="12"/>
      <c r="AAG85" s="11"/>
      <c r="AAH85" s="12"/>
      <c r="AAI85" s="12"/>
      <c r="AAJ85" s="12"/>
      <c r="AAK85" s="12"/>
      <c r="AAL85" s="11"/>
      <c r="AAM85" s="12"/>
      <c r="AAN85" s="12"/>
      <c r="AAO85" s="12"/>
      <c r="AAP85" s="12"/>
      <c r="AAQ85" s="11"/>
      <c r="AAR85" s="12"/>
      <c r="AAS85" s="12"/>
      <c r="AAT85" s="12"/>
      <c r="AAU85" s="12"/>
      <c r="AAV85" s="11"/>
      <c r="AAW85" s="12"/>
      <c r="AAX85" s="12"/>
      <c r="AAY85" s="12"/>
      <c r="AAZ85" s="12"/>
      <c r="ABA85" s="11"/>
      <c r="ABB85" s="12"/>
      <c r="ABC85" s="12"/>
      <c r="ABD85" s="12"/>
      <c r="ABE85" s="12"/>
      <c r="ABF85" s="11"/>
      <c r="ABG85" s="12"/>
      <c r="ABH85" s="12"/>
      <c r="ABI85" s="12"/>
      <c r="ABJ85" s="12"/>
      <c r="ABK85" s="11"/>
      <c r="ABL85" s="12"/>
      <c r="ABM85" s="12"/>
      <c r="ABN85" s="12"/>
      <c r="ABO85" s="12"/>
      <c r="ABP85" s="11"/>
      <c r="ABQ85" s="12"/>
      <c r="ABR85" s="12"/>
      <c r="ABS85" s="12"/>
      <c r="ABT85" s="12"/>
      <c r="ABU85" s="11"/>
      <c r="ABV85" s="12"/>
      <c r="ABW85" s="12"/>
      <c r="ABX85" s="12"/>
      <c r="ABY85" s="12"/>
      <c r="ABZ85" s="11"/>
      <c r="ACA85" s="12"/>
      <c r="ACB85" s="12"/>
      <c r="ACC85" s="12"/>
      <c r="ACD85" s="12"/>
      <c r="ACE85" s="11"/>
      <c r="ACF85" s="12"/>
      <c r="ACG85" s="12"/>
      <c r="ACH85" s="12"/>
      <c r="ACI85" s="12"/>
      <c r="ACJ85" s="11"/>
      <c r="ACK85" s="12"/>
      <c r="ACL85" s="12"/>
      <c r="ACM85" s="12"/>
      <c r="ACN85" s="12"/>
      <c r="ACO85" s="11"/>
      <c r="ACP85" s="12"/>
      <c r="ACQ85" s="12"/>
      <c r="ACR85" s="12"/>
      <c r="ACS85" s="12"/>
      <c r="ACT85" s="11"/>
      <c r="ACU85" s="12"/>
      <c r="ACV85" s="12"/>
      <c r="ACW85" s="12"/>
      <c r="ACX85" s="12"/>
      <c r="ACY85" s="11"/>
      <c r="ACZ85" s="12"/>
      <c r="ADA85" s="12"/>
      <c r="ADB85" s="12"/>
      <c r="ADC85" s="12"/>
      <c r="ADD85" s="11"/>
      <c r="ADE85" s="12"/>
      <c r="ADF85" s="12"/>
      <c r="ADG85" s="12"/>
      <c r="ADH85" s="12"/>
      <c r="ADI85" s="11"/>
      <c r="ADJ85" s="12"/>
      <c r="ADK85" s="12"/>
      <c r="ADL85" s="12"/>
      <c r="ADM85" s="12"/>
      <c r="ADN85" s="11"/>
      <c r="ADO85" s="12"/>
      <c r="ADP85" s="12"/>
      <c r="ADQ85" s="12"/>
      <c r="ADR85" s="12"/>
      <c r="ADS85" s="11"/>
      <c r="ADT85" s="12"/>
      <c r="ADU85" s="12"/>
      <c r="ADV85" s="12"/>
      <c r="ADW85" s="12"/>
      <c r="ADX85" s="11"/>
      <c r="ADY85" s="12"/>
      <c r="ADZ85" s="12"/>
      <c r="AEA85" s="12"/>
      <c r="AEB85" s="12"/>
      <c r="AEC85" s="11"/>
      <c r="AED85" s="12"/>
      <c r="AEE85" s="12"/>
      <c r="AEF85" s="12"/>
      <c r="AEG85" s="12"/>
      <c r="AEH85" s="11"/>
      <c r="AEI85" s="12"/>
      <c r="AEJ85" s="12"/>
      <c r="AEK85" s="12"/>
      <c r="AEL85" s="12"/>
      <c r="AEM85" s="11"/>
      <c r="AEN85" s="12"/>
      <c r="AEO85" s="12"/>
      <c r="AEP85" s="12"/>
      <c r="AEQ85" s="12"/>
      <c r="AER85" s="11"/>
      <c r="AES85" s="12"/>
      <c r="AET85" s="12"/>
      <c r="AEU85" s="12"/>
      <c r="AEV85" s="12"/>
      <c r="AEW85" s="11"/>
      <c r="AEX85" s="12"/>
      <c r="AEY85" s="12"/>
      <c r="AEZ85" s="12"/>
      <c r="AFA85" s="12"/>
      <c r="AFB85" s="11"/>
      <c r="AFC85" s="12"/>
      <c r="AFD85" s="12"/>
      <c r="AFE85" s="12"/>
      <c r="AFF85" s="12"/>
      <c r="AFG85" s="11"/>
      <c r="AFH85" s="12"/>
      <c r="AFI85" s="12"/>
      <c r="AFJ85" s="12"/>
      <c r="AFK85" s="12"/>
      <c r="AFL85" s="11"/>
      <c r="AFM85" s="12"/>
      <c r="AFN85" s="12"/>
      <c r="AFO85" s="12"/>
      <c r="AFP85" s="12"/>
      <c r="AFQ85" s="11"/>
      <c r="AFR85" s="12"/>
      <c r="AFS85" s="12"/>
      <c r="AFT85" s="12"/>
      <c r="AFU85" s="12"/>
      <c r="AFV85" s="11"/>
      <c r="AFW85" s="12"/>
      <c r="AFX85" s="12"/>
      <c r="AFY85" s="12"/>
      <c r="AFZ85" s="12"/>
      <c r="AGA85" s="11"/>
      <c r="AGB85" s="12"/>
      <c r="AGC85" s="12"/>
      <c r="AGD85" s="12"/>
      <c r="AGE85" s="12"/>
      <c r="AGF85" s="11"/>
      <c r="AGG85" s="12"/>
      <c r="AGH85" s="12"/>
      <c r="AGI85" s="12"/>
      <c r="AGJ85" s="12"/>
      <c r="AGK85" s="11"/>
      <c r="AGL85" s="12"/>
      <c r="AGM85" s="12"/>
      <c r="AGN85" s="12"/>
      <c r="AGO85" s="12"/>
      <c r="AGP85" s="11"/>
      <c r="AGQ85" s="12"/>
      <c r="AGR85" s="12"/>
      <c r="AGS85" s="12"/>
      <c r="AGT85" s="12"/>
      <c r="AGU85" s="11"/>
      <c r="AGV85" s="12"/>
      <c r="AGW85" s="12"/>
      <c r="AGX85" s="12"/>
      <c r="AGY85" s="12"/>
      <c r="AGZ85" s="11"/>
      <c r="AHA85" s="12"/>
      <c r="AHB85" s="12"/>
      <c r="AHC85" s="12"/>
      <c r="AHD85" s="12"/>
      <c r="AHE85" s="11"/>
      <c r="AHF85" s="12"/>
      <c r="AHG85" s="12"/>
      <c r="AHH85" s="12"/>
      <c r="AHI85" s="12"/>
      <c r="AHJ85" s="11"/>
      <c r="AHK85" s="12"/>
      <c r="AHL85" s="12"/>
      <c r="AHM85" s="12"/>
      <c r="AHN85" s="12"/>
      <c r="AHO85" s="11"/>
      <c r="AHP85" s="12"/>
      <c r="AHQ85" s="12"/>
      <c r="AHR85" s="12"/>
      <c r="AHS85" s="12"/>
      <c r="AHT85" s="11"/>
      <c r="AHU85" s="12"/>
      <c r="AHV85" s="12"/>
      <c r="AHW85" s="12"/>
      <c r="AHX85" s="12"/>
      <c r="AHY85" s="11"/>
      <c r="AHZ85" s="12"/>
      <c r="AIA85" s="12"/>
      <c r="AIB85" s="12"/>
      <c r="AIC85" s="12"/>
      <c r="AID85" s="11"/>
      <c r="AIE85" s="12"/>
      <c r="AIF85" s="12"/>
      <c r="AIG85" s="12"/>
      <c r="AIH85" s="12"/>
      <c r="AII85" s="11"/>
      <c r="AIJ85" s="12"/>
      <c r="AIK85" s="12"/>
      <c r="AIL85" s="12"/>
      <c r="AIM85" s="12"/>
      <c r="AIN85" s="11"/>
      <c r="AIO85" s="12"/>
      <c r="AIP85" s="12"/>
      <c r="AIQ85" s="12"/>
      <c r="AIR85" s="12"/>
      <c r="AIS85" s="11"/>
      <c r="AIT85" s="12"/>
      <c r="AIU85" s="12"/>
      <c r="AIV85" s="12"/>
      <c r="AIW85" s="12"/>
      <c r="AIX85" s="11"/>
      <c r="AIY85" s="12"/>
      <c r="AIZ85" s="12"/>
      <c r="AJA85" s="12"/>
      <c r="AJB85" s="12"/>
      <c r="AJC85" s="11"/>
      <c r="AJD85" s="12"/>
      <c r="AJE85" s="12"/>
      <c r="AJF85" s="12"/>
      <c r="AJG85" s="12"/>
      <c r="AJH85" s="11"/>
      <c r="AJI85" s="12"/>
      <c r="AJJ85" s="12"/>
      <c r="AJK85" s="12"/>
      <c r="AJL85" s="12"/>
      <c r="AJM85" s="11"/>
      <c r="AJN85" s="12"/>
      <c r="AJO85" s="12"/>
      <c r="AJP85" s="12"/>
      <c r="AJQ85" s="12"/>
      <c r="AJR85" s="11"/>
      <c r="AJS85" s="12"/>
      <c r="AJT85" s="12"/>
      <c r="AJU85" s="12"/>
      <c r="AJV85" s="12"/>
      <c r="AJW85" s="11"/>
      <c r="AJX85" s="12"/>
      <c r="AJY85" s="12"/>
      <c r="AJZ85" s="12"/>
      <c r="AKA85" s="12"/>
      <c r="AKB85" s="11"/>
      <c r="AKC85" s="12"/>
      <c r="AKD85" s="12"/>
      <c r="AKE85" s="12"/>
      <c r="AKF85" s="12"/>
      <c r="AKG85" s="11"/>
      <c r="AKH85" s="12"/>
      <c r="AKI85" s="12"/>
      <c r="AKJ85" s="12"/>
      <c r="AKK85" s="12"/>
      <c r="AKL85" s="11"/>
      <c r="AKM85" s="12"/>
      <c r="AKN85" s="12"/>
      <c r="AKO85" s="12"/>
      <c r="AKP85" s="12"/>
      <c r="AKQ85" s="11"/>
      <c r="AKR85" s="12"/>
      <c r="AKS85" s="12"/>
      <c r="AKT85" s="12"/>
      <c r="AKU85" s="12"/>
      <c r="AKV85" s="11"/>
      <c r="AKW85" s="12"/>
      <c r="AKX85" s="12"/>
      <c r="AKY85" s="12"/>
      <c r="AKZ85" s="12"/>
      <c r="ALA85" s="11"/>
      <c r="ALB85" s="12"/>
      <c r="ALC85" s="12"/>
      <c r="ALD85" s="12"/>
      <c r="ALE85" s="12"/>
      <c r="ALF85" s="11"/>
      <c r="ALG85" s="12"/>
      <c r="ALH85" s="12"/>
      <c r="ALI85" s="12"/>
      <c r="ALJ85" s="12"/>
      <c r="ALK85" s="11"/>
      <c r="ALL85" s="12"/>
      <c r="ALM85" s="12"/>
      <c r="ALN85" s="12"/>
      <c r="ALO85" s="12"/>
      <c r="ALP85" s="11"/>
      <c r="ALQ85" s="12"/>
      <c r="ALR85" s="12"/>
      <c r="ALS85" s="12"/>
      <c r="ALT85" s="12"/>
      <c r="ALU85" s="11"/>
      <c r="ALV85" s="12"/>
      <c r="ALW85" s="12"/>
      <c r="ALX85" s="12"/>
      <c r="ALY85" s="12"/>
      <c r="ALZ85" s="11"/>
      <c r="AMA85" s="12"/>
      <c r="AMB85" s="12"/>
      <c r="AMC85" s="12"/>
      <c r="AMD85" s="12"/>
      <c r="AME85" s="11"/>
      <c r="AMF85" s="12"/>
      <c r="AMG85" s="12"/>
      <c r="AMH85" s="12"/>
      <c r="AMI85" s="12"/>
      <c r="AMJ85" s="11"/>
      <c r="AMK85" s="12"/>
      <c r="AML85" s="12"/>
      <c r="AMM85" s="12"/>
      <c r="AMN85" s="12"/>
      <c r="AMO85" s="11"/>
      <c r="AMP85" s="12"/>
      <c r="AMQ85" s="12"/>
      <c r="AMR85" s="12"/>
      <c r="AMS85" s="12"/>
      <c r="AMT85" s="11"/>
      <c r="AMU85" s="12"/>
      <c r="AMV85" s="12"/>
      <c r="AMW85" s="12"/>
      <c r="AMX85" s="12"/>
      <c r="AMY85" s="11"/>
      <c r="AMZ85" s="12"/>
      <c r="ANA85" s="12"/>
      <c r="ANB85" s="12"/>
      <c r="ANC85" s="12"/>
      <c r="AND85" s="11"/>
      <c r="ANE85" s="12"/>
      <c r="ANF85" s="12"/>
      <c r="ANG85" s="12"/>
      <c r="ANH85" s="12"/>
      <c r="ANI85" s="11"/>
      <c r="ANJ85" s="12"/>
      <c r="ANK85" s="12"/>
      <c r="ANL85" s="12"/>
      <c r="ANM85" s="12"/>
      <c r="ANN85" s="11"/>
      <c r="ANO85" s="12"/>
      <c r="ANP85" s="12"/>
      <c r="ANQ85" s="12"/>
      <c r="ANR85" s="12"/>
      <c r="ANS85" s="11"/>
      <c r="ANT85" s="12"/>
      <c r="ANU85" s="12"/>
      <c r="ANV85" s="12"/>
      <c r="ANW85" s="12"/>
      <c r="ANX85" s="11"/>
      <c r="ANY85" s="12"/>
      <c r="ANZ85" s="12"/>
      <c r="AOA85" s="12"/>
      <c r="AOB85" s="12"/>
      <c r="AOC85" s="11"/>
      <c r="AOD85" s="12"/>
      <c r="AOE85" s="12"/>
      <c r="AOF85" s="12"/>
      <c r="AOG85" s="12"/>
      <c r="AOH85" s="11"/>
      <c r="AOI85" s="12"/>
      <c r="AOJ85" s="12"/>
      <c r="AOK85" s="12"/>
      <c r="AOL85" s="12"/>
      <c r="AOM85" s="11"/>
      <c r="AON85" s="12"/>
      <c r="AOO85" s="12"/>
      <c r="AOP85" s="12"/>
      <c r="AOQ85" s="12"/>
      <c r="AOR85" s="11"/>
      <c r="AOS85" s="12"/>
      <c r="AOT85" s="12"/>
      <c r="AOU85" s="12"/>
      <c r="AOV85" s="12"/>
      <c r="AOW85" s="11"/>
      <c r="AOX85" s="12"/>
      <c r="AOY85" s="12"/>
      <c r="AOZ85" s="12"/>
      <c r="APA85" s="12"/>
      <c r="APB85" s="11"/>
      <c r="APC85" s="12"/>
      <c r="APD85" s="12"/>
      <c r="APE85" s="12"/>
      <c r="APF85" s="12"/>
      <c r="APG85" s="11"/>
      <c r="APH85" s="12"/>
      <c r="API85" s="12"/>
      <c r="APJ85" s="12"/>
      <c r="APK85" s="12"/>
      <c r="APL85" s="11"/>
      <c r="APM85" s="12"/>
      <c r="APN85" s="12"/>
      <c r="APO85" s="12"/>
      <c r="APP85" s="12"/>
      <c r="APQ85" s="11"/>
      <c r="APR85" s="12"/>
      <c r="APS85" s="12"/>
      <c r="APT85" s="12"/>
      <c r="APU85" s="12"/>
      <c r="APV85" s="11"/>
      <c r="APW85" s="12"/>
      <c r="APX85" s="12"/>
      <c r="APY85" s="12"/>
      <c r="APZ85" s="12"/>
      <c r="AQA85" s="11"/>
      <c r="AQB85" s="12"/>
      <c r="AQC85" s="12"/>
      <c r="AQD85" s="12"/>
      <c r="AQE85" s="12"/>
      <c r="AQF85" s="11"/>
      <c r="AQG85" s="12"/>
      <c r="AQH85" s="12"/>
      <c r="AQI85" s="12"/>
      <c r="AQJ85" s="12"/>
      <c r="AQK85" s="11"/>
      <c r="AQL85" s="12"/>
      <c r="AQM85" s="12"/>
      <c r="AQN85" s="12"/>
      <c r="AQO85" s="12"/>
      <c r="AQP85" s="11"/>
      <c r="AQQ85" s="12"/>
      <c r="AQR85" s="12"/>
      <c r="AQS85" s="12"/>
      <c r="AQT85" s="12"/>
      <c r="AQU85" s="11"/>
      <c r="AQV85" s="12"/>
      <c r="AQW85" s="12"/>
      <c r="AQX85" s="12"/>
      <c r="AQY85" s="12"/>
      <c r="AQZ85" s="11"/>
      <c r="ARA85" s="12"/>
      <c r="ARB85" s="12"/>
      <c r="ARC85" s="12"/>
      <c r="ARD85" s="12"/>
      <c r="ARE85" s="11"/>
      <c r="ARF85" s="12"/>
      <c r="ARG85" s="12"/>
      <c r="ARH85" s="12"/>
      <c r="ARI85" s="12"/>
      <c r="ARJ85" s="11"/>
      <c r="ARK85" s="12"/>
      <c r="ARL85" s="12"/>
      <c r="ARM85" s="12"/>
      <c r="ARN85" s="12"/>
      <c r="ARO85" s="11"/>
      <c r="ARP85" s="12"/>
      <c r="ARQ85" s="12"/>
      <c r="ARR85" s="12"/>
      <c r="ARS85" s="12"/>
      <c r="ART85" s="11"/>
      <c r="ARU85" s="12"/>
      <c r="ARV85" s="12"/>
      <c r="ARW85" s="12"/>
      <c r="ARX85" s="12"/>
      <c r="ARY85" s="11"/>
      <c r="ARZ85" s="12"/>
      <c r="ASA85" s="12"/>
      <c r="ASB85" s="12"/>
      <c r="ASC85" s="12"/>
      <c r="ASD85" s="11"/>
      <c r="ASE85" s="12"/>
      <c r="ASF85" s="12"/>
      <c r="ASG85" s="12"/>
      <c r="ASH85" s="12"/>
      <c r="ASI85" s="11"/>
      <c r="ASJ85" s="12"/>
      <c r="ASK85" s="12"/>
      <c r="ASL85" s="12"/>
      <c r="ASM85" s="12"/>
      <c r="ASN85" s="11"/>
      <c r="ASO85" s="12"/>
      <c r="ASP85" s="12"/>
      <c r="ASQ85" s="12"/>
      <c r="ASR85" s="12"/>
      <c r="ASS85" s="11"/>
      <c r="AST85" s="12"/>
      <c r="ASU85" s="12"/>
      <c r="ASV85" s="12"/>
      <c r="ASW85" s="12"/>
      <c r="ASX85" s="11"/>
      <c r="ASY85" s="12"/>
      <c r="ASZ85" s="12"/>
      <c r="ATA85" s="12"/>
      <c r="ATB85" s="12"/>
      <c r="ATC85" s="11"/>
      <c r="ATD85" s="12"/>
      <c r="ATE85" s="12"/>
      <c r="ATF85" s="12"/>
      <c r="ATG85" s="12"/>
      <c r="ATH85" s="11"/>
      <c r="ATI85" s="12"/>
      <c r="ATJ85" s="12"/>
      <c r="ATK85" s="12"/>
      <c r="ATL85" s="12"/>
      <c r="ATM85" s="11"/>
      <c r="ATN85" s="12"/>
      <c r="ATO85" s="12"/>
      <c r="ATP85" s="12"/>
      <c r="ATQ85" s="12"/>
      <c r="ATR85" s="11"/>
      <c r="ATS85" s="12"/>
      <c r="ATT85" s="12"/>
      <c r="ATU85" s="12"/>
      <c r="ATV85" s="12"/>
      <c r="ATW85" s="11"/>
      <c r="ATX85" s="12"/>
      <c r="ATY85" s="12"/>
      <c r="ATZ85" s="12"/>
      <c r="AUA85" s="12"/>
      <c r="AUB85" s="11"/>
      <c r="AUC85" s="12"/>
      <c r="AUD85" s="12"/>
      <c r="AUE85" s="12"/>
      <c r="AUF85" s="12"/>
      <c r="AUG85" s="11"/>
      <c r="AUH85" s="12"/>
      <c r="AUI85" s="12"/>
      <c r="AUJ85" s="12"/>
      <c r="AUK85" s="12"/>
      <c r="AUL85" s="11"/>
      <c r="AUM85" s="12"/>
      <c r="AUN85" s="12"/>
      <c r="AUO85" s="12"/>
      <c r="AUP85" s="12"/>
      <c r="AUQ85" s="11"/>
      <c r="AUR85" s="12"/>
      <c r="AUS85" s="12"/>
      <c r="AUT85" s="12"/>
      <c r="AUU85" s="12"/>
      <c r="AUV85" s="11"/>
      <c r="AUW85" s="12"/>
      <c r="AUX85" s="12"/>
      <c r="AUY85" s="12"/>
      <c r="AUZ85" s="12"/>
      <c r="AVA85" s="11"/>
      <c r="AVB85" s="12"/>
      <c r="AVC85" s="12"/>
      <c r="AVD85" s="12"/>
      <c r="AVE85" s="12"/>
      <c r="AVF85" s="11"/>
      <c r="AVG85" s="12"/>
      <c r="AVH85" s="12"/>
      <c r="AVI85" s="12"/>
      <c r="AVJ85" s="12"/>
      <c r="AVK85" s="11"/>
      <c r="AVL85" s="12"/>
      <c r="AVM85" s="12"/>
      <c r="AVN85" s="12"/>
      <c r="AVO85" s="12"/>
      <c r="AVP85" s="11"/>
      <c r="AVQ85" s="12"/>
      <c r="AVR85" s="12"/>
      <c r="AVS85" s="12"/>
      <c r="AVT85" s="12"/>
      <c r="AVU85" s="11"/>
      <c r="AVV85" s="12"/>
      <c r="AVW85" s="12"/>
      <c r="AVX85" s="12"/>
      <c r="AVY85" s="12"/>
      <c r="AVZ85" s="11"/>
      <c r="AWA85" s="12"/>
      <c r="AWB85" s="12"/>
      <c r="AWC85" s="12"/>
      <c r="AWD85" s="12"/>
      <c r="AWE85" s="11"/>
      <c r="AWF85" s="12"/>
      <c r="AWG85" s="12"/>
      <c r="AWH85" s="12"/>
      <c r="AWI85" s="12"/>
      <c r="AWJ85" s="11"/>
      <c r="AWK85" s="12"/>
      <c r="AWL85" s="12"/>
      <c r="AWM85" s="12"/>
      <c r="AWN85" s="12"/>
      <c r="AWO85" s="11"/>
      <c r="AWP85" s="12"/>
      <c r="AWQ85" s="12"/>
      <c r="AWR85" s="12"/>
      <c r="AWS85" s="12"/>
      <c r="AWT85" s="11"/>
      <c r="AWU85" s="12"/>
      <c r="AWV85" s="12"/>
      <c r="AWW85" s="12"/>
      <c r="AWX85" s="12"/>
      <c r="AWY85" s="11"/>
      <c r="AWZ85" s="12"/>
      <c r="AXA85" s="12"/>
      <c r="AXB85" s="12"/>
      <c r="AXC85" s="12"/>
      <c r="AXD85" s="11"/>
      <c r="AXE85" s="12"/>
      <c r="AXF85" s="12"/>
      <c r="AXG85" s="12"/>
      <c r="AXH85" s="12"/>
      <c r="AXI85" s="11"/>
      <c r="AXJ85" s="12"/>
      <c r="AXK85" s="12"/>
      <c r="AXL85" s="12"/>
      <c r="AXM85" s="12"/>
      <c r="AXN85" s="11"/>
      <c r="AXO85" s="12"/>
      <c r="AXP85" s="12"/>
      <c r="AXQ85" s="12"/>
      <c r="AXR85" s="12"/>
      <c r="AXS85" s="11"/>
      <c r="AXT85" s="12"/>
      <c r="AXU85" s="12"/>
      <c r="AXV85" s="12"/>
      <c r="AXW85" s="12"/>
      <c r="AXX85" s="11"/>
      <c r="AXY85" s="12"/>
      <c r="AXZ85" s="12"/>
      <c r="AYA85" s="12"/>
      <c r="AYB85" s="12"/>
      <c r="AYC85" s="11"/>
      <c r="AYD85" s="12"/>
      <c r="AYE85" s="12"/>
      <c r="AYF85" s="12"/>
      <c r="AYG85" s="12"/>
      <c r="AYH85" s="11"/>
      <c r="AYI85" s="12"/>
      <c r="AYJ85" s="12"/>
      <c r="AYK85" s="12"/>
      <c r="AYL85" s="12"/>
      <c r="AYM85" s="11"/>
      <c r="AYN85" s="12"/>
      <c r="AYO85" s="12"/>
      <c r="AYP85" s="12"/>
      <c r="AYQ85" s="12"/>
      <c r="AYR85" s="11"/>
      <c r="AYS85" s="12"/>
      <c r="AYT85" s="12"/>
      <c r="AYU85" s="12"/>
      <c r="AYV85" s="12"/>
      <c r="AYW85" s="11"/>
      <c r="AYX85" s="12"/>
      <c r="AYY85" s="12"/>
      <c r="AYZ85" s="12"/>
      <c r="AZA85" s="12"/>
      <c r="AZB85" s="11"/>
      <c r="AZC85" s="12"/>
      <c r="AZD85" s="12"/>
      <c r="AZE85" s="12"/>
      <c r="AZF85" s="12"/>
      <c r="AZG85" s="11"/>
      <c r="AZH85" s="12"/>
      <c r="AZI85" s="12"/>
      <c r="AZJ85" s="12"/>
      <c r="AZK85" s="12"/>
      <c r="AZL85" s="11"/>
      <c r="AZM85" s="12"/>
      <c r="AZN85" s="12"/>
      <c r="AZO85" s="12"/>
      <c r="AZP85" s="12"/>
      <c r="AZQ85" s="11"/>
      <c r="AZR85" s="12"/>
      <c r="AZS85" s="12"/>
      <c r="AZT85" s="12"/>
      <c r="AZU85" s="12"/>
      <c r="AZV85" s="11"/>
      <c r="AZW85" s="12"/>
      <c r="AZX85" s="12"/>
      <c r="AZY85" s="12"/>
      <c r="AZZ85" s="12"/>
      <c r="BAA85" s="11"/>
      <c r="BAB85" s="12"/>
      <c r="BAC85" s="12"/>
      <c r="BAD85" s="12"/>
      <c r="BAE85" s="12"/>
      <c r="BAF85" s="11"/>
      <c r="BAG85" s="12"/>
      <c r="BAH85" s="12"/>
      <c r="BAI85" s="12"/>
      <c r="BAJ85" s="12"/>
      <c r="BAK85" s="11"/>
      <c r="BAL85" s="12"/>
      <c r="BAM85" s="12"/>
      <c r="BAN85" s="12"/>
      <c r="BAO85" s="12"/>
      <c r="BAP85" s="11"/>
      <c r="BAQ85" s="12"/>
      <c r="BAR85" s="12"/>
      <c r="BAS85" s="12"/>
      <c r="BAT85" s="12"/>
      <c r="BAU85" s="11"/>
      <c r="BAV85" s="12"/>
      <c r="BAW85" s="12"/>
      <c r="BAX85" s="12"/>
      <c r="BAY85" s="12"/>
      <c r="BAZ85" s="11"/>
      <c r="BBA85" s="12"/>
      <c r="BBB85" s="12"/>
      <c r="BBC85" s="12"/>
      <c r="BBD85" s="12"/>
      <c r="BBE85" s="11"/>
      <c r="BBF85" s="12"/>
      <c r="BBG85" s="12"/>
      <c r="BBH85" s="12"/>
      <c r="BBI85" s="12"/>
      <c r="BBJ85" s="11"/>
      <c r="BBK85" s="12"/>
      <c r="BBL85" s="12"/>
      <c r="BBM85" s="12"/>
      <c r="BBN85" s="12"/>
      <c r="BBO85" s="11"/>
      <c r="BBP85" s="12"/>
      <c r="BBQ85" s="12"/>
      <c r="BBR85" s="12"/>
      <c r="BBS85" s="12"/>
      <c r="BBT85" s="11"/>
      <c r="BBU85" s="12"/>
      <c r="BBV85" s="12"/>
      <c r="BBW85" s="12"/>
      <c r="BBX85" s="12"/>
      <c r="BBY85" s="11"/>
      <c r="BBZ85" s="12"/>
      <c r="BCA85" s="12"/>
      <c r="BCB85" s="12"/>
      <c r="BCC85" s="12"/>
      <c r="BCD85" s="11"/>
      <c r="BCE85" s="12"/>
      <c r="BCF85" s="12"/>
      <c r="BCG85" s="12"/>
      <c r="BCH85" s="12"/>
      <c r="BCI85" s="11"/>
      <c r="BCJ85" s="12"/>
      <c r="BCK85" s="12"/>
      <c r="BCL85" s="12"/>
      <c r="BCM85" s="12"/>
      <c r="BCN85" s="11"/>
      <c r="BCO85" s="12"/>
      <c r="BCP85" s="12"/>
      <c r="BCQ85" s="12"/>
      <c r="BCR85" s="12"/>
      <c r="BCS85" s="11"/>
      <c r="BCT85" s="12"/>
      <c r="BCU85" s="12"/>
      <c r="BCV85" s="12"/>
      <c r="BCW85" s="12"/>
      <c r="BCX85" s="11"/>
      <c r="BCY85" s="12"/>
      <c r="BCZ85" s="12"/>
      <c r="BDA85" s="12"/>
      <c r="BDB85" s="12"/>
      <c r="BDC85" s="11"/>
      <c r="BDD85" s="12"/>
      <c r="BDE85" s="12"/>
      <c r="BDF85" s="12"/>
      <c r="BDG85" s="12"/>
      <c r="BDH85" s="11"/>
      <c r="BDI85" s="12"/>
      <c r="BDJ85" s="12"/>
      <c r="BDK85" s="12"/>
      <c r="BDL85" s="12"/>
      <c r="BDM85" s="11"/>
      <c r="BDN85" s="12"/>
      <c r="BDO85" s="12"/>
      <c r="BDP85" s="12"/>
      <c r="BDQ85" s="12"/>
      <c r="BDR85" s="11"/>
      <c r="BDS85" s="12"/>
      <c r="BDT85" s="12"/>
      <c r="BDU85" s="12"/>
      <c r="BDV85" s="12"/>
      <c r="BDW85" s="11"/>
      <c r="BDX85" s="12"/>
      <c r="BDY85" s="12"/>
      <c r="BDZ85" s="12"/>
      <c r="BEA85" s="12"/>
      <c r="BEB85" s="11"/>
      <c r="BEC85" s="12"/>
      <c r="BED85" s="12"/>
      <c r="BEE85" s="12"/>
      <c r="BEF85" s="12"/>
      <c r="BEG85" s="11"/>
      <c r="BEH85" s="12"/>
      <c r="BEI85" s="12"/>
      <c r="BEJ85" s="12"/>
      <c r="BEK85" s="12"/>
      <c r="BEL85" s="11"/>
      <c r="BEM85" s="12"/>
      <c r="BEN85" s="12"/>
      <c r="BEO85" s="12"/>
      <c r="BEP85" s="12"/>
      <c r="BEQ85" s="11"/>
      <c r="BER85" s="12"/>
      <c r="BES85" s="12"/>
      <c r="BET85" s="12"/>
      <c r="BEU85" s="12"/>
      <c r="BEV85" s="11"/>
      <c r="BEW85" s="12"/>
      <c r="BEX85" s="12"/>
      <c r="BEY85" s="12"/>
      <c r="BEZ85" s="12"/>
      <c r="BFA85" s="11"/>
      <c r="BFB85" s="12"/>
      <c r="BFC85" s="12"/>
      <c r="BFD85" s="12"/>
      <c r="BFE85" s="12"/>
      <c r="BFF85" s="11"/>
      <c r="BFG85" s="12"/>
      <c r="BFH85" s="12"/>
      <c r="BFI85" s="12"/>
      <c r="BFJ85" s="12"/>
      <c r="BFK85" s="11"/>
      <c r="BFL85" s="12"/>
      <c r="BFM85" s="12"/>
      <c r="BFN85" s="12"/>
      <c r="BFO85" s="12"/>
      <c r="BFP85" s="11"/>
      <c r="BFQ85" s="12"/>
      <c r="BFR85" s="12"/>
      <c r="BFS85" s="12"/>
      <c r="BFT85" s="12"/>
      <c r="BFU85" s="11"/>
      <c r="BFV85" s="12"/>
      <c r="BFW85" s="12"/>
      <c r="BFX85" s="12"/>
      <c r="BFY85" s="12"/>
      <c r="BFZ85" s="11"/>
      <c r="BGA85" s="12"/>
      <c r="BGB85" s="12"/>
      <c r="BGC85" s="12"/>
      <c r="BGD85" s="12"/>
      <c r="BGE85" s="11"/>
      <c r="BGF85" s="12"/>
      <c r="BGG85" s="12"/>
      <c r="BGH85" s="12"/>
      <c r="BGI85" s="12"/>
      <c r="BGJ85" s="11"/>
      <c r="BGK85" s="12"/>
      <c r="BGL85" s="12"/>
      <c r="BGM85" s="12"/>
      <c r="BGN85" s="12"/>
      <c r="BGO85" s="11"/>
      <c r="BGP85" s="12"/>
      <c r="BGQ85" s="12"/>
      <c r="BGR85" s="12"/>
      <c r="BGS85" s="12"/>
      <c r="BGT85" s="11"/>
      <c r="BGU85" s="12"/>
      <c r="BGV85" s="12"/>
      <c r="BGW85" s="12"/>
      <c r="BGX85" s="12"/>
      <c r="BGY85" s="11"/>
      <c r="BGZ85" s="12"/>
      <c r="BHA85" s="12"/>
      <c r="BHB85" s="12"/>
      <c r="BHC85" s="12"/>
      <c r="BHD85" s="11"/>
      <c r="BHE85" s="12"/>
      <c r="BHF85" s="12"/>
      <c r="BHG85" s="12"/>
      <c r="BHH85" s="12"/>
      <c r="BHI85" s="11"/>
      <c r="BHJ85" s="12"/>
      <c r="BHK85" s="12"/>
      <c r="BHL85" s="12"/>
      <c r="BHM85" s="12"/>
      <c r="BHN85" s="11"/>
      <c r="BHO85" s="12"/>
      <c r="BHP85" s="12"/>
      <c r="BHQ85" s="12"/>
      <c r="BHR85" s="12"/>
      <c r="BHS85" s="11"/>
      <c r="BHT85" s="12"/>
      <c r="BHU85" s="12"/>
      <c r="BHV85" s="12"/>
      <c r="BHW85" s="12"/>
      <c r="BHX85" s="11"/>
      <c r="BHY85" s="12"/>
      <c r="BHZ85" s="12"/>
      <c r="BIA85" s="12"/>
      <c r="BIB85" s="12"/>
      <c r="BIC85" s="11"/>
      <c r="BID85" s="12"/>
      <c r="BIE85" s="12"/>
      <c r="BIF85" s="12"/>
      <c r="BIG85" s="12"/>
      <c r="BIH85" s="11"/>
      <c r="BII85" s="12"/>
      <c r="BIJ85" s="12"/>
      <c r="BIK85" s="12"/>
      <c r="BIL85" s="12"/>
      <c r="BIM85" s="11"/>
      <c r="BIN85" s="12"/>
      <c r="BIO85" s="12"/>
      <c r="BIP85" s="12"/>
      <c r="BIQ85" s="12"/>
      <c r="BIR85" s="11"/>
      <c r="BIS85" s="12"/>
      <c r="BIT85" s="12"/>
      <c r="BIU85" s="12"/>
      <c r="BIV85" s="12"/>
      <c r="BIW85" s="11"/>
      <c r="BIX85" s="12"/>
      <c r="BIY85" s="12"/>
      <c r="BIZ85" s="12"/>
      <c r="BJA85" s="12"/>
      <c r="BJB85" s="11"/>
      <c r="BJC85" s="12"/>
      <c r="BJD85" s="12"/>
      <c r="BJE85" s="12"/>
      <c r="BJF85" s="12"/>
      <c r="BJG85" s="11"/>
      <c r="BJH85" s="12"/>
      <c r="BJI85" s="12"/>
      <c r="BJJ85" s="12"/>
      <c r="BJK85" s="12"/>
      <c r="BJL85" s="11"/>
      <c r="BJM85" s="12"/>
      <c r="BJN85" s="12"/>
      <c r="BJO85" s="12"/>
      <c r="BJP85" s="12"/>
      <c r="BJQ85" s="11"/>
      <c r="BJR85" s="12"/>
      <c r="BJS85" s="12"/>
      <c r="BJT85" s="12"/>
      <c r="BJU85" s="12"/>
      <c r="BJV85" s="11"/>
      <c r="BJW85" s="12"/>
      <c r="BJX85" s="12"/>
      <c r="BJY85" s="12"/>
      <c r="BJZ85" s="12"/>
      <c r="BKA85" s="11"/>
      <c r="BKB85" s="12"/>
      <c r="BKC85" s="12"/>
      <c r="BKD85" s="12"/>
      <c r="BKE85" s="12"/>
      <c r="BKF85" s="11"/>
      <c r="BKG85" s="12"/>
      <c r="BKH85" s="12"/>
      <c r="BKI85" s="12"/>
      <c r="BKJ85" s="12"/>
      <c r="BKK85" s="11"/>
      <c r="BKL85" s="12"/>
      <c r="BKM85" s="12"/>
      <c r="BKN85" s="12"/>
      <c r="BKO85" s="12"/>
      <c r="BKP85" s="11"/>
      <c r="BKQ85" s="12"/>
      <c r="BKR85" s="12"/>
      <c r="BKS85" s="12"/>
      <c r="BKT85" s="12"/>
      <c r="BKU85" s="11"/>
      <c r="BKV85" s="12"/>
      <c r="BKW85" s="12"/>
      <c r="BKX85" s="12"/>
      <c r="BKY85" s="12"/>
      <c r="BKZ85" s="11"/>
      <c r="BLA85" s="12"/>
      <c r="BLB85" s="12"/>
      <c r="BLC85" s="12"/>
      <c r="BLD85" s="12"/>
      <c r="BLE85" s="11"/>
      <c r="BLF85" s="12"/>
      <c r="BLG85" s="12"/>
      <c r="BLH85" s="12"/>
      <c r="BLI85" s="12"/>
      <c r="BLJ85" s="11"/>
      <c r="BLK85" s="12"/>
      <c r="BLL85" s="12"/>
      <c r="BLM85" s="12"/>
      <c r="BLN85" s="12"/>
      <c r="BLO85" s="11"/>
      <c r="BLP85" s="12"/>
      <c r="BLQ85" s="12"/>
      <c r="BLR85" s="12"/>
      <c r="BLS85" s="12"/>
      <c r="BLT85" s="11"/>
      <c r="BLU85" s="12"/>
      <c r="BLV85" s="12"/>
      <c r="BLW85" s="12"/>
      <c r="BLX85" s="12"/>
      <c r="BLY85" s="11"/>
      <c r="BLZ85" s="12"/>
      <c r="BMA85" s="12"/>
      <c r="BMB85" s="12"/>
      <c r="BMC85" s="12"/>
      <c r="BMD85" s="11"/>
      <c r="BME85" s="12"/>
      <c r="BMF85" s="12"/>
      <c r="BMG85" s="12"/>
      <c r="BMH85" s="12"/>
      <c r="BMI85" s="11"/>
      <c r="BMJ85" s="12"/>
      <c r="BMK85" s="12"/>
      <c r="BML85" s="12"/>
      <c r="BMM85" s="12"/>
      <c r="BMN85" s="11"/>
      <c r="BMO85" s="12"/>
      <c r="BMP85" s="12"/>
      <c r="BMQ85" s="12"/>
      <c r="BMR85" s="12"/>
      <c r="BMS85" s="11"/>
      <c r="BMT85" s="12"/>
      <c r="BMU85" s="12"/>
      <c r="BMV85" s="12"/>
      <c r="BMW85" s="12"/>
      <c r="BMX85" s="11"/>
      <c r="BMY85" s="12"/>
      <c r="BMZ85" s="12"/>
      <c r="BNA85" s="12"/>
      <c r="BNB85" s="12"/>
      <c r="BNC85" s="11"/>
      <c r="BND85" s="12"/>
      <c r="BNE85" s="12"/>
      <c r="BNF85" s="12"/>
      <c r="BNG85" s="12"/>
      <c r="BNH85" s="11"/>
      <c r="BNI85" s="12"/>
      <c r="BNJ85" s="12"/>
      <c r="BNK85" s="12"/>
      <c r="BNL85" s="12"/>
      <c r="BNM85" s="11"/>
      <c r="BNN85" s="12"/>
      <c r="BNO85" s="12"/>
      <c r="BNP85" s="12"/>
      <c r="BNQ85" s="12"/>
      <c r="BNR85" s="11"/>
      <c r="BNS85" s="12"/>
      <c r="BNT85" s="12"/>
      <c r="BNU85" s="12"/>
      <c r="BNV85" s="12"/>
      <c r="BNW85" s="11"/>
      <c r="BNX85" s="12"/>
      <c r="BNY85" s="12"/>
      <c r="BNZ85" s="12"/>
      <c r="BOA85" s="12"/>
      <c r="BOB85" s="11"/>
      <c r="BOC85" s="12"/>
      <c r="BOD85" s="12"/>
      <c r="BOE85" s="12"/>
      <c r="BOF85" s="12"/>
      <c r="BOG85" s="11"/>
      <c r="BOH85" s="12"/>
      <c r="BOI85" s="12"/>
      <c r="BOJ85" s="12"/>
      <c r="BOK85" s="12"/>
      <c r="BOL85" s="11"/>
      <c r="BOM85" s="12"/>
      <c r="BON85" s="12"/>
      <c r="BOO85" s="12"/>
      <c r="BOP85" s="12"/>
      <c r="BOQ85" s="11"/>
      <c r="BOR85" s="12"/>
      <c r="BOS85" s="12"/>
      <c r="BOT85" s="12"/>
      <c r="BOU85" s="12"/>
      <c r="BOV85" s="11"/>
      <c r="BOW85" s="12"/>
      <c r="BOX85" s="12"/>
      <c r="BOY85" s="12"/>
      <c r="BOZ85" s="12"/>
      <c r="BPA85" s="11"/>
      <c r="BPB85" s="12"/>
      <c r="BPC85" s="12"/>
      <c r="BPD85" s="12"/>
      <c r="BPE85" s="12"/>
      <c r="BPF85" s="11"/>
      <c r="BPG85" s="12"/>
      <c r="BPH85" s="12"/>
      <c r="BPI85" s="12"/>
      <c r="BPJ85" s="12"/>
      <c r="BPK85" s="11"/>
      <c r="BPL85" s="12"/>
      <c r="BPM85" s="12"/>
      <c r="BPN85" s="12"/>
      <c r="BPO85" s="12"/>
      <c r="BPP85" s="11"/>
      <c r="BPQ85" s="12"/>
      <c r="BPR85" s="12"/>
      <c r="BPS85" s="12"/>
      <c r="BPT85" s="12"/>
      <c r="BPU85" s="11"/>
      <c r="BPV85" s="12"/>
      <c r="BPW85" s="12"/>
      <c r="BPX85" s="12"/>
      <c r="BPY85" s="12"/>
      <c r="BPZ85" s="11"/>
      <c r="BQA85" s="12"/>
      <c r="BQB85" s="12"/>
      <c r="BQC85" s="12"/>
      <c r="BQD85" s="12"/>
      <c r="BQE85" s="11"/>
      <c r="BQF85" s="12"/>
      <c r="BQG85" s="12"/>
      <c r="BQH85" s="12"/>
      <c r="BQI85" s="12"/>
      <c r="BQJ85" s="11"/>
      <c r="BQK85" s="12"/>
      <c r="BQL85" s="12"/>
      <c r="BQM85" s="12"/>
      <c r="BQN85" s="12"/>
      <c r="BQO85" s="11"/>
      <c r="BQP85" s="12"/>
      <c r="BQQ85" s="12"/>
      <c r="BQR85" s="12"/>
      <c r="BQS85" s="12"/>
      <c r="BQT85" s="11"/>
      <c r="BQU85" s="12"/>
      <c r="BQV85" s="12"/>
      <c r="BQW85" s="12"/>
      <c r="BQX85" s="12"/>
      <c r="BQY85" s="11"/>
      <c r="BQZ85" s="12"/>
      <c r="BRA85" s="12"/>
      <c r="BRB85" s="12"/>
      <c r="BRC85" s="12"/>
      <c r="BRD85" s="11"/>
      <c r="BRE85" s="12"/>
      <c r="BRF85" s="12"/>
      <c r="BRG85" s="12"/>
      <c r="BRH85" s="12"/>
      <c r="BRI85" s="11"/>
      <c r="BRJ85" s="12"/>
      <c r="BRK85" s="12"/>
      <c r="BRL85" s="12"/>
      <c r="BRM85" s="12"/>
      <c r="BRN85" s="11"/>
      <c r="BRO85" s="12"/>
      <c r="BRP85" s="12"/>
      <c r="BRQ85" s="12"/>
      <c r="BRR85" s="12"/>
      <c r="BRS85" s="11"/>
      <c r="BRT85" s="12"/>
      <c r="BRU85" s="12"/>
      <c r="BRV85" s="12"/>
      <c r="BRW85" s="12"/>
      <c r="BRX85" s="11"/>
      <c r="BRY85" s="12"/>
      <c r="BRZ85" s="12"/>
      <c r="BSA85" s="12"/>
      <c r="BSB85" s="12"/>
      <c r="BSC85" s="11"/>
      <c r="BSD85" s="12"/>
      <c r="BSE85" s="12"/>
      <c r="BSF85" s="12"/>
      <c r="BSG85" s="12"/>
      <c r="BSH85" s="11"/>
      <c r="BSI85" s="12"/>
      <c r="BSJ85" s="12"/>
      <c r="BSK85" s="12"/>
      <c r="BSL85" s="12"/>
      <c r="BSM85" s="11"/>
      <c r="BSN85" s="12"/>
      <c r="BSO85" s="12"/>
      <c r="BSP85" s="12"/>
      <c r="BSQ85" s="12"/>
      <c r="BSR85" s="11"/>
      <c r="BSS85" s="12"/>
      <c r="BST85" s="12"/>
      <c r="BSU85" s="12"/>
      <c r="BSV85" s="12"/>
      <c r="BSW85" s="11"/>
      <c r="BSX85" s="12"/>
      <c r="BSY85" s="12"/>
      <c r="BSZ85" s="12"/>
      <c r="BTA85" s="12"/>
      <c r="BTB85" s="11"/>
      <c r="BTC85" s="12"/>
      <c r="BTD85" s="12"/>
      <c r="BTE85" s="12"/>
      <c r="BTF85" s="12"/>
      <c r="BTG85" s="11"/>
      <c r="BTH85" s="12"/>
      <c r="BTI85" s="12"/>
      <c r="BTJ85" s="12"/>
      <c r="BTK85" s="12"/>
      <c r="BTL85" s="11"/>
      <c r="BTM85" s="12"/>
      <c r="BTN85" s="12"/>
      <c r="BTO85" s="12"/>
      <c r="BTP85" s="12"/>
      <c r="BTQ85" s="11"/>
      <c r="BTR85" s="12"/>
      <c r="BTS85" s="12"/>
      <c r="BTT85" s="12"/>
      <c r="BTU85" s="12"/>
      <c r="BTV85" s="11"/>
      <c r="BTW85" s="12"/>
      <c r="BTX85" s="12"/>
      <c r="BTY85" s="12"/>
      <c r="BTZ85" s="12"/>
      <c r="BUA85" s="11"/>
      <c r="BUB85" s="12"/>
      <c r="BUC85" s="12"/>
      <c r="BUD85" s="12"/>
      <c r="BUE85" s="12"/>
      <c r="BUF85" s="11"/>
      <c r="BUG85" s="12"/>
      <c r="BUH85" s="12"/>
      <c r="BUI85" s="12"/>
      <c r="BUJ85" s="12"/>
      <c r="BUK85" s="11"/>
      <c r="BUL85" s="12"/>
      <c r="BUM85" s="12"/>
      <c r="BUN85" s="12"/>
      <c r="BUO85" s="12"/>
      <c r="BUP85" s="11"/>
      <c r="BUQ85" s="12"/>
      <c r="BUR85" s="12"/>
      <c r="BUS85" s="12"/>
      <c r="BUT85" s="12"/>
      <c r="BUU85" s="11"/>
      <c r="BUV85" s="12"/>
      <c r="BUW85" s="12"/>
      <c r="BUX85" s="12"/>
      <c r="BUY85" s="12"/>
      <c r="BUZ85" s="11"/>
      <c r="BVA85" s="12"/>
      <c r="BVB85" s="12"/>
      <c r="BVC85" s="12"/>
      <c r="BVD85" s="12"/>
      <c r="BVE85" s="11"/>
      <c r="BVF85" s="12"/>
      <c r="BVG85" s="12"/>
      <c r="BVH85" s="12"/>
      <c r="BVI85" s="12"/>
      <c r="BVJ85" s="11"/>
      <c r="BVK85" s="12"/>
      <c r="BVL85" s="12"/>
      <c r="BVM85" s="12"/>
      <c r="BVN85" s="12"/>
      <c r="BVO85" s="11"/>
      <c r="BVP85" s="12"/>
      <c r="BVQ85" s="12"/>
      <c r="BVR85" s="12"/>
      <c r="BVS85" s="12"/>
      <c r="BVT85" s="11"/>
      <c r="BVU85" s="12"/>
      <c r="BVV85" s="12"/>
      <c r="BVW85" s="12"/>
      <c r="BVX85" s="12"/>
      <c r="BVY85" s="11"/>
      <c r="BVZ85" s="12"/>
      <c r="BWA85" s="12"/>
      <c r="BWB85" s="12"/>
      <c r="BWC85" s="12"/>
      <c r="BWD85" s="11"/>
      <c r="BWE85" s="12"/>
      <c r="BWF85" s="12"/>
      <c r="BWG85" s="12"/>
      <c r="BWH85" s="12"/>
      <c r="BWI85" s="11"/>
      <c r="BWJ85" s="12"/>
      <c r="BWK85" s="12"/>
      <c r="BWL85" s="12"/>
      <c r="BWM85" s="12"/>
      <c r="BWN85" s="11"/>
      <c r="BWO85" s="12"/>
      <c r="BWP85" s="12"/>
      <c r="BWQ85" s="12"/>
      <c r="BWR85" s="12"/>
      <c r="BWS85" s="11"/>
      <c r="BWT85" s="12"/>
      <c r="BWU85" s="12"/>
      <c r="BWV85" s="12"/>
      <c r="BWW85" s="12"/>
      <c r="BWX85" s="11"/>
      <c r="BWY85" s="12"/>
      <c r="BWZ85" s="12"/>
      <c r="BXA85" s="12"/>
      <c r="BXB85" s="12"/>
      <c r="BXC85" s="11"/>
      <c r="BXD85" s="12"/>
      <c r="BXE85" s="12"/>
      <c r="BXF85" s="12"/>
      <c r="BXG85" s="12"/>
      <c r="BXH85" s="11"/>
      <c r="BXI85" s="12"/>
      <c r="BXJ85" s="12"/>
      <c r="BXK85" s="12"/>
      <c r="BXL85" s="12"/>
      <c r="BXM85" s="11"/>
      <c r="BXN85" s="12"/>
      <c r="BXO85" s="12"/>
      <c r="BXP85" s="12"/>
      <c r="BXQ85" s="12"/>
      <c r="BXR85" s="11"/>
      <c r="BXS85" s="12"/>
      <c r="BXT85" s="12"/>
      <c r="BXU85" s="12"/>
      <c r="BXV85" s="12"/>
      <c r="BXW85" s="11"/>
      <c r="BXX85" s="12"/>
      <c r="BXY85" s="12"/>
      <c r="BXZ85" s="12"/>
      <c r="BYA85" s="12"/>
      <c r="BYB85" s="11"/>
      <c r="BYC85" s="12"/>
      <c r="BYD85" s="12"/>
      <c r="BYE85" s="12"/>
      <c r="BYF85" s="12"/>
      <c r="BYG85" s="11"/>
      <c r="BYH85" s="12"/>
      <c r="BYI85" s="12"/>
      <c r="BYJ85" s="12"/>
      <c r="BYK85" s="12"/>
      <c r="BYL85" s="11"/>
      <c r="BYM85" s="12"/>
      <c r="BYN85" s="12"/>
      <c r="BYO85" s="12"/>
      <c r="BYP85" s="12"/>
      <c r="BYQ85" s="11"/>
      <c r="BYR85" s="12"/>
      <c r="BYS85" s="12"/>
      <c r="BYT85" s="12"/>
      <c r="BYU85" s="12"/>
      <c r="BYV85" s="11"/>
      <c r="BYW85" s="12"/>
      <c r="BYX85" s="12"/>
      <c r="BYY85" s="12"/>
      <c r="BYZ85" s="12"/>
      <c r="BZA85" s="11"/>
      <c r="BZB85" s="12"/>
      <c r="BZC85" s="12"/>
      <c r="BZD85" s="12"/>
      <c r="BZE85" s="12"/>
      <c r="BZF85" s="11"/>
      <c r="BZG85" s="12"/>
      <c r="BZH85" s="12"/>
      <c r="BZI85" s="12"/>
      <c r="BZJ85" s="12"/>
      <c r="BZK85" s="11"/>
      <c r="BZL85" s="12"/>
      <c r="BZM85" s="12"/>
      <c r="BZN85" s="12"/>
      <c r="BZO85" s="12"/>
      <c r="BZP85" s="11"/>
      <c r="BZQ85" s="12"/>
      <c r="BZR85" s="12"/>
      <c r="BZS85" s="12"/>
      <c r="BZT85" s="12"/>
      <c r="BZU85" s="11"/>
      <c r="BZV85" s="12"/>
      <c r="BZW85" s="12"/>
      <c r="BZX85" s="12"/>
      <c r="BZY85" s="12"/>
      <c r="BZZ85" s="11"/>
      <c r="CAA85" s="12"/>
      <c r="CAB85" s="12"/>
      <c r="CAC85" s="12"/>
      <c r="CAD85" s="12"/>
      <c r="CAE85" s="11"/>
      <c r="CAF85" s="12"/>
      <c r="CAG85" s="12"/>
      <c r="CAH85" s="12"/>
      <c r="CAI85" s="12"/>
      <c r="CAJ85" s="11"/>
      <c r="CAK85" s="12"/>
      <c r="CAL85" s="12"/>
      <c r="CAM85" s="12"/>
      <c r="CAN85" s="12"/>
      <c r="CAO85" s="11"/>
      <c r="CAP85" s="12"/>
      <c r="CAQ85" s="12"/>
      <c r="CAR85" s="12"/>
      <c r="CAS85" s="12"/>
      <c r="CAT85" s="11"/>
      <c r="CAU85" s="12"/>
      <c r="CAV85" s="12"/>
      <c r="CAW85" s="12"/>
      <c r="CAX85" s="12"/>
      <c r="CAY85" s="11"/>
      <c r="CAZ85" s="12"/>
      <c r="CBA85" s="12"/>
      <c r="CBB85" s="12"/>
      <c r="CBC85" s="12"/>
      <c r="CBD85" s="11"/>
      <c r="CBE85" s="12"/>
      <c r="CBF85" s="12"/>
      <c r="CBG85" s="12"/>
      <c r="CBH85" s="12"/>
      <c r="CBI85" s="11"/>
      <c r="CBJ85" s="12"/>
      <c r="CBK85" s="12"/>
      <c r="CBL85" s="12"/>
      <c r="CBM85" s="12"/>
      <c r="CBN85" s="11"/>
      <c r="CBO85" s="12"/>
      <c r="CBP85" s="12"/>
      <c r="CBQ85" s="12"/>
      <c r="CBR85" s="12"/>
      <c r="CBS85" s="11"/>
      <c r="CBT85" s="12"/>
      <c r="CBU85" s="12"/>
      <c r="CBV85" s="12"/>
      <c r="CBW85" s="12"/>
      <c r="CBX85" s="11"/>
      <c r="CBY85" s="12"/>
      <c r="CBZ85" s="12"/>
      <c r="CCA85" s="12"/>
      <c r="CCB85" s="12"/>
      <c r="CCC85" s="11"/>
      <c r="CCD85" s="12"/>
      <c r="CCE85" s="12"/>
      <c r="CCF85" s="12"/>
      <c r="CCG85" s="12"/>
      <c r="CCH85" s="11"/>
      <c r="CCI85" s="12"/>
      <c r="CCJ85" s="12"/>
      <c r="CCK85" s="12"/>
      <c r="CCL85" s="12"/>
      <c r="CCM85" s="11"/>
      <c r="CCN85" s="12"/>
      <c r="CCO85" s="12"/>
      <c r="CCP85" s="12"/>
      <c r="CCQ85" s="12"/>
      <c r="CCR85" s="11"/>
      <c r="CCS85" s="12"/>
      <c r="CCT85" s="12"/>
      <c r="CCU85" s="12"/>
      <c r="CCV85" s="12"/>
      <c r="CCW85" s="11"/>
      <c r="CCX85" s="12"/>
      <c r="CCY85" s="12"/>
      <c r="CCZ85" s="12"/>
      <c r="CDA85" s="12"/>
      <c r="CDB85" s="11"/>
      <c r="CDC85" s="12"/>
      <c r="CDD85" s="12"/>
      <c r="CDE85" s="12"/>
      <c r="CDF85" s="12"/>
      <c r="CDG85" s="11"/>
      <c r="CDH85" s="12"/>
      <c r="CDI85" s="12"/>
      <c r="CDJ85" s="12"/>
      <c r="CDK85" s="12"/>
      <c r="CDL85" s="11"/>
      <c r="CDM85" s="12"/>
      <c r="CDN85" s="12"/>
      <c r="CDO85" s="12"/>
      <c r="CDP85" s="12"/>
      <c r="CDQ85" s="11"/>
      <c r="CDR85" s="12"/>
      <c r="CDS85" s="12"/>
      <c r="CDT85" s="12"/>
      <c r="CDU85" s="12"/>
      <c r="CDV85" s="11"/>
      <c r="CDW85" s="12"/>
      <c r="CDX85" s="12"/>
      <c r="CDY85" s="12"/>
      <c r="CDZ85" s="12"/>
      <c r="CEA85" s="11"/>
      <c r="CEB85" s="12"/>
      <c r="CEC85" s="12"/>
      <c r="CED85" s="12"/>
      <c r="CEE85" s="12"/>
      <c r="CEF85" s="11"/>
      <c r="CEG85" s="12"/>
      <c r="CEH85" s="12"/>
      <c r="CEI85" s="12"/>
      <c r="CEJ85" s="12"/>
      <c r="CEK85" s="11"/>
      <c r="CEL85" s="12"/>
      <c r="CEM85" s="12"/>
      <c r="CEN85" s="12"/>
      <c r="CEO85" s="12"/>
      <c r="CEP85" s="11"/>
      <c r="CEQ85" s="12"/>
      <c r="CER85" s="12"/>
      <c r="CES85" s="12"/>
      <c r="CET85" s="12"/>
      <c r="CEU85" s="11"/>
      <c r="CEV85" s="12"/>
      <c r="CEW85" s="12"/>
      <c r="CEX85" s="12"/>
      <c r="CEY85" s="12"/>
      <c r="CEZ85" s="11"/>
      <c r="CFA85" s="12"/>
      <c r="CFB85" s="12"/>
      <c r="CFC85" s="12"/>
      <c r="CFD85" s="12"/>
      <c r="CFE85" s="11"/>
      <c r="CFF85" s="12"/>
      <c r="CFG85" s="12"/>
      <c r="CFH85" s="12"/>
      <c r="CFI85" s="12"/>
      <c r="CFJ85" s="11"/>
      <c r="CFK85" s="12"/>
      <c r="CFL85" s="12"/>
      <c r="CFM85" s="12"/>
      <c r="CFN85" s="12"/>
      <c r="CFO85" s="11"/>
      <c r="CFP85" s="12"/>
      <c r="CFQ85" s="12"/>
      <c r="CFR85" s="12"/>
      <c r="CFS85" s="12"/>
      <c r="CFT85" s="11"/>
      <c r="CFU85" s="12"/>
      <c r="CFV85" s="12"/>
      <c r="CFW85" s="12"/>
      <c r="CFX85" s="12"/>
      <c r="CFY85" s="11"/>
      <c r="CFZ85" s="12"/>
      <c r="CGA85" s="12"/>
      <c r="CGB85" s="12"/>
      <c r="CGC85" s="12"/>
      <c r="CGD85" s="11"/>
      <c r="CGE85" s="12"/>
      <c r="CGF85" s="12"/>
      <c r="CGG85" s="12"/>
      <c r="CGH85" s="12"/>
      <c r="CGI85" s="11"/>
      <c r="CGJ85" s="12"/>
      <c r="CGK85" s="12"/>
      <c r="CGL85" s="12"/>
      <c r="CGM85" s="12"/>
      <c r="CGN85" s="11"/>
      <c r="CGO85" s="12"/>
      <c r="CGP85" s="12"/>
      <c r="CGQ85" s="12"/>
      <c r="CGR85" s="12"/>
      <c r="CGS85" s="11"/>
      <c r="CGT85" s="12"/>
      <c r="CGU85" s="12"/>
      <c r="CGV85" s="12"/>
      <c r="CGW85" s="12"/>
      <c r="CGX85" s="11"/>
      <c r="CGY85" s="12"/>
      <c r="CGZ85" s="12"/>
      <c r="CHA85" s="12"/>
      <c r="CHB85" s="12"/>
      <c r="CHC85" s="11"/>
      <c r="CHD85" s="12"/>
      <c r="CHE85" s="12"/>
      <c r="CHF85" s="12"/>
      <c r="CHG85" s="12"/>
      <c r="CHH85" s="11"/>
      <c r="CHI85" s="12"/>
      <c r="CHJ85" s="12"/>
      <c r="CHK85" s="12"/>
      <c r="CHL85" s="12"/>
      <c r="CHM85" s="11"/>
      <c r="CHN85" s="12"/>
      <c r="CHO85" s="12"/>
      <c r="CHP85" s="12"/>
      <c r="CHQ85" s="12"/>
      <c r="CHR85" s="11"/>
      <c r="CHS85" s="12"/>
      <c r="CHT85" s="12"/>
      <c r="CHU85" s="12"/>
      <c r="CHV85" s="12"/>
      <c r="CHW85" s="11"/>
      <c r="CHX85" s="12"/>
      <c r="CHY85" s="12"/>
      <c r="CHZ85" s="12"/>
      <c r="CIA85" s="12"/>
      <c r="CIB85" s="11"/>
      <c r="CIC85" s="12"/>
      <c r="CID85" s="12"/>
      <c r="CIE85" s="12"/>
      <c r="CIF85" s="12"/>
      <c r="CIG85" s="11"/>
      <c r="CIH85" s="12"/>
      <c r="CII85" s="12"/>
      <c r="CIJ85" s="12"/>
      <c r="CIK85" s="12"/>
      <c r="CIL85" s="11"/>
      <c r="CIM85" s="12"/>
      <c r="CIN85" s="12"/>
      <c r="CIO85" s="12"/>
      <c r="CIP85" s="12"/>
      <c r="CIQ85" s="11"/>
      <c r="CIR85" s="12"/>
      <c r="CIS85" s="12"/>
      <c r="CIT85" s="12"/>
      <c r="CIU85" s="12"/>
      <c r="CIV85" s="11"/>
      <c r="CIW85" s="12"/>
      <c r="CIX85" s="12"/>
      <c r="CIY85" s="12"/>
      <c r="CIZ85" s="12"/>
      <c r="CJA85" s="11"/>
      <c r="CJB85" s="12"/>
      <c r="CJC85" s="12"/>
      <c r="CJD85" s="12"/>
      <c r="CJE85" s="12"/>
      <c r="CJF85" s="11"/>
      <c r="CJG85" s="12"/>
      <c r="CJH85" s="12"/>
      <c r="CJI85" s="12"/>
      <c r="CJJ85" s="12"/>
      <c r="CJK85" s="11"/>
      <c r="CJL85" s="12"/>
      <c r="CJM85" s="12"/>
      <c r="CJN85" s="12"/>
      <c r="CJO85" s="12"/>
      <c r="CJP85" s="11"/>
      <c r="CJQ85" s="12"/>
      <c r="CJR85" s="12"/>
      <c r="CJS85" s="12"/>
      <c r="CJT85" s="12"/>
      <c r="CJU85" s="11"/>
      <c r="CJV85" s="12"/>
      <c r="CJW85" s="12"/>
      <c r="CJX85" s="12"/>
      <c r="CJY85" s="12"/>
      <c r="CJZ85" s="11"/>
      <c r="CKA85" s="12"/>
      <c r="CKB85" s="12"/>
      <c r="CKC85" s="12"/>
      <c r="CKD85" s="12"/>
      <c r="CKE85" s="11"/>
      <c r="CKF85" s="12"/>
      <c r="CKG85" s="12"/>
      <c r="CKH85" s="12"/>
      <c r="CKI85" s="12"/>
      <c r="CKJ85" s="11"/>
      <c r="CKK85" s="12"/>
      <c r="CKL85" s="12"/>
      <c r="CKM85" s="12"/>
      <c r="CKN85" s="12"/>
      <c r="CKO85" s="11"/>
      <c r="CKP85" s="12"/>
      <c r="CKQ85" s="12"/>
      <c r="CKR85" s="12"/>
      <c r="CKS85" s="12"/>
      <c r="CKT85" s="11"/>
      <c r="CKU85" s="12"/>
      <c r="CKV85" s="12"/>
      <c r="CKW85" s="12"/>
      <c r="CKX85" s="12"/>
      <c r="CKY85" s="11"/>
      <c r="CKZ85" s="12"/>
      <c r="CLA85" s="12"/>
      <c r="CLB85" s="12"/>
      <c r="CLC85" s="12"/>
      <c r="CLD85" s="11"/>
      <c r="CLE85" s="12"/>
      <c r="CLF85" s="12"/>
      <c r="CLG85" s="12"/>
      <c r="CLH85" s="12"/>
      <c r="CLI85" s="11"/>
      <c r="CLJ85" s="12"/>
      <c r="CLK85" s="12"/>
      <c r="CLL85" s="12"/>
      <c r="CLM85" s="12"/>
      <c r="CLN85" s="11"/>
      <c r="CLO85" s="12"/>
      <c r="CLP85" s="12"/>
      <c r="CLQ85" s="12"/>
      <c r="CLR85" s="12"/>
      <c r="CLS85" s="11"/>
      <c r="CLT85" s="12"/>
      <c r="CLU85" s="12"/>
      <c r="CLV85" s="12"/>
      <c r="CLW85" s="12"/>
      <c r="CLX85" s="11"/>
      <c r="CLY85" s="12"/>
      <c r="CLZ85" s="12"/>
      <c r="CMA85" s="12"/>
      <c r="CMB85" s="12"/>
      <c r="CMC85" s="11"/>
      <c r="CMD85" s="12"/>
      <c r="CME85" s="12"/>
      <c r="CMF85" s="12"/>
      <c r="CMG85" s="12"/>
      <c r="CMH85" s="11"/>
      <c r="CMI85" s="12"/>
      <c r="CMJ85" s="12"/>
      <c r="CMK85" s="12"/>
      <c r="CML85" s="12"/>
      <c r="CMM85" s="11"/>
      <c r="CMN85" s="12"/>
      <c r="CMO85" s="12"/>
      <c r="CMP85" s="12"/>
      <c r="CMQ85" s="12"/>
      <c r="CMR85" s="11"/>
      <c r="CMS85" s="12"/>
      <c r="CMT85" s="12"/>
      <c r="CMU85" s="12"/>
      <c r="CMV85" s="12"/>
      <c r="CMW85" s="11"/>
      <c r="CMX85" s="12"/>
      <c r="CMY85" s="12"/>
      <c r="CMZ85" s="12"/>
      <c r="CNA85" s="12"/>
      <c r="CNB85" s="11"/>
      <c r="CNC85" s="12"/>
      <c r="CND85" s="12"/>
      <c r="CNE85" s="12"/>
      <c r="CNF85" s="12"/>
      <c r="CNG85" s="11"/>
      <c r="CNH85" s="12"/>
      <c r="CNI85" s="12"/>
      <c r="CNJ85" s="12"/>
      <c r="CNK85" s="12"/>
      <c r="CNL85" s="11"/>
      <c r="CNM85" s="12"/>
      <c r="CNN85" s="12"/>
      <c r="CNO85" s="12"/>
      <c r="CNP85" s="12"/>
      <c r="CNQ85" s="11"/>
      <c r="CNR85" s="12"/>
      <c r="CNS85" s="12"/>
      <c r="CNT85" s="12"/>
      <c r="CNU85" s="12"/>
      <c r="CNV85" s="11"/>
      <c r="CNW85" s="12"/>
      <c r="CNX85" s="12"/>
      <c r="CNY85" s="12"/>
      <c r="CNZ85" s="12"/>
      <c r="COA85" s="11"/>
      <c r="COB85" s="12"/>
      <c r="COC85" s="12"/>
      <c r="COD85" s="12"/>
      <c r="COE85" s="12"/>
      <c r="COF85" s="11"/>
      <c r="COG85" s="12"/>
      <c r="COH85" s="12"/>
      <c r="COI85" s="12"/>
      <c r="COJ85" s="12"/>
      <c r="COK85" s="11"/>
      <c r="COL85" s="12"/>
      <c r="COM85" s="12"/>
      <c r="CON85" s="12"/>
      <c r="COO85" s="12"/>
      <c r="COP85" s="11"/>
      <c r="COQ85" s="12"/>
      <c r="COR85" s="12"/>
      <c r="COS85" s="12"/>
      <c r="COT85" s="12"/>
      <c r="COU85" s="11"/>
      <c r="COV85" s="12"/>
      <c r="COW85" s="12"/>
      <c r="COX85" s="12"/>
      <c r="COY85" s="12"/>
      <c r="COZ85" s="11"/>
      <c r="CPA85" s="12"/>
      <c r="CPB85" s="12"/>
      <c r="CPC85" s="12"/>
      <c r="CPD85" s="12"/>
      <c r="CPE85" s="11"/>
      <c r="CPF85" s="12"/>
      <c r="CPG85" s="12"/>
      <c r="CPH85" s="12"/>
      <c r="CPI85" s="12"/>
      <c r="CPJ85" s="11"/>
      <c r="CPK85" s="12"/>
      <c r="CPL85" s="12"/>
      <c r="CPM85" s="12"/>
      <c r="CPN85" s="12"/>
      <c r="CPO85" s="11"/>
      <c r="CPP85" s="12"/>
      <c r="CPQ85" s="12"/>
      <c r="CPR85" s="12"/>
      <c r="CPS85" s="12"/>
      <c r="CPT85" s="11"/>
      <c r="CPU85" s="12"/>
      <c r="CPV85" s="12"/>
      <c r="CPW85" s="12"/>
      <c r="CPX85" s="12"/>
      <c r="CPY85" s="11"/>
      <c r="CPZ85" s="12"/>
      <c r="CQA85" s="12"/>
      <c r="CQB85" s="12"/>
      <c r="CQC85" s="12"/>
      <c r="CQD85" s="11"/>
      <c r="CQE85" s="12"/>
      <c r="CQF85" s="12"/>
      <c r="CQG85" s="12"/>
      <c r="CQH85" s="12"/>
      <c r="CQI85" s="11"/>
      <c r="CQJ85" s="12"/>
      <c r="CQK85" s="12"/>
      <c r="CQL85" s="12"/>
      <c r="CQM85" s="12"/>
      <c r="CQN85" s="11"/>
      <c r="CQO85" s="12"/>
      <c r="CQP85" s="12"/>
      <c r="CQQ85" s="12"/>
      <c r="CQR85" s="12"/>
      <c r="CQS85" s="11"/>
      <c r="CQT85" s="12"/>
      <c r="CQU85" s="12"/>
      <c r="CQV85" s="12"/>
      <c r="CQW85" s="12"/>
      <c r="CQX85" s="11"/>
      <c r="CQY85" s="12"/>
      <c r="CQZ85" s="12"/>
      <c r="CRA85" s="12"/>
      <c r="CRB85" s="12"/>
      <c r="CRC85" s="11"/>
      <c r="CRD85" s="12"/>
      <c r="CRE85" s="12"/>
      <c r="CRF85" s="12"/>
      <c r="CRG85" s="12"/>
      <c r="CRH85" s="11"/>
      <c r="CRI85" s="12"/>
      <c r="CRJ85" s="12"/>
      <c r="CRK85" s="12"/>
      <c r="CRL85" s="12"/>
      <c r="CRM85" s="11"/>
      <c r="CRN85" s="12"/>
      <c r="CRO85" s="12"/>
      <c r="CRP85" s="12"/>
      <c r="CRQ85" s="12"/>
      <c r="CRR85" s="11"/>
      <c r="CRS85" s="12"/>
      <c r="CRT85" s="12"/>
      <c r="CRU85" s="12"/>
      <c r="CRV85" s="12"/>
      <c r="CRW85" s="11"/>
      <c r="CRX85" s="12"/>
      <c r="CRY85" s="12"/>
      <c r="CRZ85" s="12"/>
      <c r="CSA85" s="12"/>
      <c r="CSB85" s="11"/>
      <c r="CSC85" s="12"/>
      <c r="CSD85" s="12"/>
      <c r="CSE85" s="12"/>
      <c r="CSF85" s="12"/>
      <c r="CSG85" s="11"/>
      <c r="CSH85" s="12"/>
      <c r="CSI85" s="12"/>
      <c r="CSJ85" s="12"/>
      <c r="CSK85" s="12"/>
      <c r="CSL85" s="11"/>
      <c r="CSM85" s="12"/>
      <c r="CSN85" s="12"/>
      <c r="CSO85" s="12"/>
      <c r="CSP85" s="12"/>
      <c r="CSQ85" s="11"/>
      <c r="CSR85" s="12"/>
      <c r="CSS85" s="12"/>
      <c r="CST85" s="12"/>
      <c r="CSU85" s="12"/>
      <c r="CSV85" s="11"/>
      <c r="CSW85" s="12"/>
      <c r="CSX85" s="12"/>
      <c r="CSY85" s="12"/>
      <c r="CSZ85" s="12"/>
      <c r="CTA85" s="11"/>
      <c r="CTB85" s="12"/>
      <c r="CTC85" s="12"/>
      <c r="CTD85" s="12"/>
      <c r="CTE85" s="12"/>
      <c r="CTF85" s="11"/>
      <c r="CTG85" s="12"/>
      <c r="CTH85" s="12"/>
      <c r="CTI85" s="12"/>
      <c r="CTJ85" s="12"/>
      <c r="CTK85" s="11"/>
      <c r="CTL85" s="12"/>
      <c r="CTM85" s="12"/>
      <c r="CTN85" s="12"/>
      <c r="CTO85" s="12"/>
      <c r="CTP85" s="11"/>
      <c r="CTQ85" s="12"/>
      <c r="CTR85" s="12"/>
      <c r="CTS85" s="12"/>
      <c r="CTT85" s="12"/>
      <c r="CTU85" s="11"/>
      <c r="CTV85" s="12"/>
      <c r="CTW85" s="12"/>
      <c r="CTX85" s="12"/>
      <c r="CTY85" s="12"/>
      <c r="CTZ85" s="11"/>
      <c r="CUA85" s="12"/>
      <c r="CUB85" s="12"/>
      <c r="CUC85" s="12"/>
      <c r="CUD85" s="12"/>
      <c r="CUE85" s="11"/>
      <c r="CUF85" s="12"/>
      <c r="CUG85" s="12"/>
      <c r="CUH85" s="12"/>
      <c r="CUI85" s="12"/>
      <c r="CUJ85" s="11"/>
      <c r="CUK85" s="12"/>
      <c r="CUL85" s="12"/>
      <c r="CUM85" s="12"/>
      <c r="CUN85" s="12"/>
      <c r="CUO85" s="11"/>
      <c r="CUP85" s="12"/>
      <c r="CUQ85" s="12"/>
      <c r="CUR85" s="12"/>
      <c r="CUS85" s="12"/>
      <c r="CUT85" s="11"/>
      <c r="CUU85" s="12"/>
      <c r="CUV85" s="12"/>
      <c r="CUW85" s="12"/>
      <c r="CUX85" s="12"/>
      <c r="CUY85" s="11"/>
      <c r="CUZ85" s="12"/>
      <c r="CVA85" s="12"/>
      <c r="CVB85" s="12"/>
      <c r="CVC85" s="12"/>
      <c r="CVD85" s="11"/>
      <c r="CVE85" s="12"/>
      <c r="CVF85" s="12"/>
      <c r="CVG85" s="12"/>
      <c r="CVH85" s="12"/>
      <c r="CVI85" s="11"/>
      <c r="CVJ85" s="12"/>
      <c r="CVK85" s="12"/>
      <c r="CVL85" s="12"/>
      <c r="CVM85" s="12"/>
      <c r="CVN85" s="11"/>
      <c r="CVO85" s="12"/>
      <c r="CVP85" s="12"/>
      <c r="CVQ85" s="12"/>
      <c r="CVR85" s="12"/>
      <c r="CVS85" s="11"/>
      <c r="CVT85" s="12"/>
      <c r="CVU85" s="12"/>
      <c r="CVV85" s="12"/>
      <c r="CVW85" s="12"/>
      <c r="CVX85" s="11"/>
      <c r="CVY85" s="12"/>
      <c r="CVZ85" s="12"/>
      <c r="CWA85" s="12"/>
      <c r="CWB85" s="12"/>
      <c r="CWC85" s="11"/>
      <c r="CWD85" s="12"/>
      <c r="CWE85" s="12"/>
      <c r="CWF85" s="12"/>
      <c r="CWG85" s="12"/>
      <c r="CWH85" s="11"/>
      <c r="CWI85" s="12"/>
      <c r="CWJ85" s="12"/>
      <c r="CWK85" s="12"/>
      <c r="CWL85" s="12"/>
      <c r="CWM85" s="11"/>
      <c r="CWN85" s="12"/>
      <c r="CWO85" s="12"/>
      <c r="CWP85" s="12"/>
      <c r="CWQ85" s="12"/>
      <c r="CWR85" s="11"/>
      <c r="CWS85" s="12"/>
      <c r="CWT85" s="12"/>
      <c r="CWU85" s="12"/>
      <c r="CWV85" s="12"/>
      <c r="CWW85" s="11"/>
      <c r="CWX85" s="12"/>
      <c r="CWY85" s="12"/>
      <c r="CWZ85" s="12"/>
      <c r="CXA85" s="12"/>
      <c r="CXB85" s="11"/>
      <c r="CXC85" s="12"/>
      <c r="CXD85" s="12"/>
      <c r="CXE85" s="12"/>
      <c r="CXF85" s="12"/>
      <c r="CXG85" s="11"/>
      <c r="CXH85" s="12"/>
      <c r="CXI85" s="12"/>
      <c r="CXJ85" s="12"/>
      <c r="CXK85" s="12"/>
      <c r="CXL85" s="11"/>
      <c r="CXM85" s="12"/>
      <c r="CXN85" s="12"/>
      <c r="CXO85" s="12"/>
      <c r="CXP85" s="12"/>
      <c r="CXQ85" s="11"/>
      <c r="CXR85" s="12"/>
      <c r="CXS85" s="12"/>
      <c r="CXT85" s="12"/>
      <c r="CXU85" s="12"/>
      <c r="CXV85" s="11"/>
      <c r="CXW85" s="12"/>
      <c r="CXX85" s="12"/>
      <c r="CXY85" s="12"/>
      <c r="CXZ85" s="12"/>
      <c r="CYA85" s="11"/>
      <c r="CYB85" s="12"/>
      <c r="CYC85" s="12"/>
      <c r="CYD85" s="12"/>
      <c r="CYE85" s="12"/>
      <c r="CYF85" s="11"/>
      <c r="CYG85" s="12"/>
      <c r="CYH85" s="12"/>
      <c r="CYI85" s="12"/>
      <c r="CYJ85" s="12"/>
      <c r="CYK85" s="11"/>
      <c r="CYL85" s="12"/>
      <c r="CYM85" s="12"/>
      <c r="CYN85" s="12"/>
      <c r="CYO85" s="12"/>
      <c r="CYP85" s="11"/>
      <c r="CYQ85" s="12"/>
      <c r="CYR85" s="12"/>
      <c r="CYS85" s="12"/>
      <c r="CYT85" s="12"/>
      <c r="CYU85" s="11"/>
      <c r="CYV85" s="12"/>
      <c r="CYW85" s="12"/>
      <c r="CYX85" s="12"/>
      <c r="CYY85" s="12"/>
      <c r="CYZ85" s="11"/>
      <c r="CZA85" s="12"/>
      <c r="CZB85" s="12"/>
      <c r="CZC85" s="12"/>
      <c r="CZD85" s="12"/>
      <c r="CZE85" s="11"/>
      <c r="CZF85" s="12"/>
      <c r="CZG85" s="12"/>
      <c r="CZH85" s="12"/>
      <c r="CZI85" s="12"/>
      <c r="CZJ85" s="11"/>
      <c r="CZK85" s="12"/>
      <c r="CZL85" s="12"/>
      <c r="CZM85" s="12"/>
      <c r="CZN85" s="12"/>
      <c r="CZO85" s="11"/>
      <c r="CZP85" s="12"/>
      <c r="CZQ85" s="12"/>
      <c r="CZR85" s="12"/>
      <c r="CZS85" s="12"/>
      <c r="CZT85" s="11"/>
      <c r="CZU85" s="12"/>
      <c r="CZV85" s="12"/>
      <c r="CZW85" s="12"/>
      <c r="CZX85" s="12"/>
      <c r="CZY85" s="11"/>
      <c r="CZZ85" s="12"/>
      <c r="DAA85" s="12"/>
      <c r="DAB85" s="12"/>
      <c r="DAC85" s="12"/>
      <c r="DAD85" s="11"/>
      <c r="DAE85" s="12"/>
      <c r="DAF85" s="12"/>
      <c r="DAG85" s="12"/>
      <c r="DAH85" s="12"/>
      <c r="DAI85" s="11"/>
      <c r="DAJ85" s="12"/>
      <c r="DAK85" s="12"/>
      <c r="DAL85" s="12"/>
      <c r="DAM85" s="12"/>
      <c r="DAN85" s="11"/>
      <c r="DAO85" s="12"/>
      <c r="DAP85" s="12"/>
      <c r="DAQ85" s="12"/>
      <c r="DAR85" s="12"/>
      <c r="DAS85" s="11"/>
      <c r="DAT85" s="12"/>
      <c r="DAU85" s="12"/>
      <c r="DAV85" s="12"/>
      <c r="DAW85" s="12"/>
      <c r="DAX85" s="11"/>
      <c r="DAY85" s="12"/>
      <c r="DAZ85" s="12"/>
      <c r="DBA85" s="12"/>
      <c r="DBB85" s="12"/>
      <c r="DBC85" s="11"/>
      <c r="DBD85" s="12"/>
      <c r="DBE85" s="12"/>
      <c r="DBF85" s="12"/>
      <c r="DBG85" s="12"/>
      <c r="DBH85" s="11"/>
      <c r="DBI85" s="12"/>
      <c r="DBJ85" s="12"/>
      <c r="DBK85" s="12"/>
      <c r="DBL85" s="12"/>
      <c r="DBM85" s="11"/>
      <c r="DBN85" s="12"/>
      <c r="DBO85" s="12"/>
      <c r="DBP85" s="12"/>
      <c r="DBQ85" s="12"/>
      <c r="DBR85" s="11"/>
      <c r="DBS85" s="12"/>
      <c r="DBT85" s="12"/>
      <c r="DBU85" s="12"/>
      <c r="DBV85" s="12"/>
      <c r="DBW85" s="11"/>
      <c r="DBX85" s="12"/>
      <c r="DBY85" s="12"/>
      <c r="DBZ85" s="12"/>
      <c r="DCA85" s="12"/>
      <c r="DCB85" s="11"/>
      <c r="DCC85" s="12"/>
      <c r="DCD85" s="12"/>
      <c r="DCE85" s="12"/>
      <c r="DCF85" s="12"/>
      <c r="DCG85" s="11"/>
      <c r="DCH85" s="12"/>
      <c r="DCI85" s="12"/>
      <c r="DCJ85" s="12"/>
      <c r="DCK85" s="12"/>
      <c r="DCL85" s="11"/>
      <c r="DCM85" s="12"/>
      <c r="DCN85" s="12"/>
      <c r="DCO85" s="12"/>
      <c r="DCP85" s="12"/>
      <c r="DCQ85" s="11"/>
      <c r="DCR85" s="12"/>
      <c r="DCS85" s="12"/>
      <c r="DCT85" s="12"/>
      <c r="DCU85" s="12"/>
      <c r="DCV85" s="11"/>
      <c r="DCW85" s="12"/>
      <c r="DCX85" s="12"/>
      <c r="DCY85" s="12"/>
      <c r="DCZ85" s="12"/>
      <c r="DDA85" s="11"/>
      <c r="DDB85" s="12"/>
      <c r="DDC85" s="12"/>
      <c r="DDD85" s="12"/>
      <c r="DDE85" s="12"/>
      <c r="DDF85" s="11"/>
      <c r="DDG85" s="12"/>
      <c r="DDH85" s="12"/>
      <c r="DDI85" s="12"/>
      <c r="DDJ85" s="12"/>
      <c r="DDK85" s="11"/>
      <c r="DDL85" s="12"/>
      <c r="DDM85" s="12"/>
      <c r="DDN85" s="12"/>
      <c r="DDO85" s="12"/>
      <c r="DDP85" s="11"/>
      <c r="DDQ85" s="12"/>
      <c r="DDR85" s="12"/>
      <c r="DDS85" s="12"/>
      <c r="DDT85" s="12"/>
      <c r="DDU85" s="11"/>
      <c r="DDV85" s="12"/>
      <c r="DDW85" s="12"/>
      <c r="DDX85" s="12"/>
      <c r="DDY85" s="12"/>
      <c r="DDZ85" s="11"/>
      <c r="DEA85" s="12"/>
      <c r="DEB85" s="12"/>
      <c r="DEC85" s="12"/>
      <c r="DED85" s="12"/>
      <c r="DEE85" s="11"/>
      <c r="DEF85" s="12"/>
      <c r="DEG85" s="12"/>
      <c r="DEH85" s="12"/>
      <c r="DEI85" s="12"/>
      <c r="DEJ85" s="11"/>
      <c r="DEK85" s="12"/>
      <c r="DEL85" s="12"/>
      <c r="DEM85" s="12"/>
      <c r="DEN85" s="12"/>
      <c r="DEO85" s="11"/>
      <c r="DEP85" s="12"/>
      <c r="DEQ85" s="12"/>
      <c r="DER85" s="12"/>
      <c r="DES85" s="12"/>
      <c r="DET85" s="11"/>
      <c r="DEU85" s="12"/>
      <c r="DEV85" s="12"/>
      <c r="DEW85" s="12"/>
      <c r="DEX85" s="12"/>
      <c r="DEY85" s="11"/>
      <c r="DEZ85" s="12"/>
      <c r="DFA85" s="12"/>
      <c r="DFB85" s="12"/>
      <c r="DFC85" s="12"/>
      <c r="DFD85" s="11"/>
      <c r="DFE85" s="12"/>
      <c r="DFF85" s="12"/>
      <c r="DFG85" s="12"/>
      <c r="DFH85" s="12"/>
      <c r="DFI85" s="11"/>
      <c r="DFJ85" s="12"/>
      <c r="DFK85" s="12"/>
      <c r="DFL85" s="12"/>
      <c r="DFM85" s="12"/>
      <c r="DFN85" s="11"/>
      <c r="DFO85" s="12"/>
      <c r="DFP85" s="12"/>
      <c r="DFQ85" s="12"/>
      <c r="DFR85" s="12"/>
      <c r="DFS85" s="11"/>
      <c r="DFT85" s="12"/>
      <c r="DFU85" s="12"/>
      <c r="DFV85" s="12"/>
      <c r="DFW85" s="12"/>
      <c r="DFX85" s="11"/>
      <c r="DFY85" s="12"/>
      <c r="DFZ85" s="12"/>
      <c r="DGA85" s="12"/>
      <c r="DGB85" s="12"/>
      <c r="DGC85" s="11"/>
      <c r="DGD85" s="12"/>
      <c r="DGE85" s="12"/>
      <c r="DGF85" s="12"/>
      <c r="DGG85" s="12"/>
      <c r="DGH85" s="11"/>
      <c r="DGI85" s="12"/>
      <c r="DGJ85" s="12"/>
      <c r="DGK85" s="12"/>
      <c r="DGL85" s="12"/>
      <c r="DGM85" s="11"/>
      <c r="DGN85" s="12"/>
      <c r="DGO85" s="12"/>
      <c r="DGP85" s="12"/>
      <c r="DGQ85" s="12"/>
      <c r="DGR85" s="11"/>
      <c r="DGS85" s="12"/>
      <c r="DGT85" s="12"/>
      <c r="DGU85" s="12"/>
      <c r="DGV85" s="12"/>
      <c r="DGW85" s="11"/>
      <c r="DGX85" s="12"/>
      <c r="DGY85" s="12"/>
      <c r="DGZ85" s="12"/>
      <c r="DHA85" s="12"/>
      <c r="DHB85" s="11"/>
      <c r="DHC85" s="12"/>
      <c r="DHD85" s="12"/>
      <c r="DHE85" s="12"/>
      <c r="DHF85" s="12"/>
      <c r="DHG85" s="11"/>
      <c r="DHH85" s="12"/>
      <c r="DHI85" s="12"/>
      <c r="DHJ85" s="12"/>
      <c r="DHK85" s="12"/>
      <c r="DHL85" s="11"/>
      <c r="DHM85" s="12"/>
      <c r="DHN85" s="12"/>
      <c r="DHO85" s="12"/>
      <c r="DHP85" s="12"/>
      <c r="DHQ85" s="11"/>
      <c r="DHR85" s="12"/>
      <c r="DHS85" s="12"/>
      <c r="DHT85" s="12"/>
      <c r="DHU85" s="12"/>
      <c r="DHV85" s="11"/>
      <c r="DHW85" s="12"/>
      <c r="DHX85" s="12"/>
      <c r="DHY85" s="12"/>
      <c r="DHZ85" s="12"/>
      <c r="DIA85" s="11"/>
      <c r="DIB85" s="12"/>
      <c r="DIC85" s="12"/>
      <c r="DID85" s="12"/>
      <c r="DIE85" s="12"/>
      <c r="DIF85" s="11"/>
      <c r="DIG85" s="12"/>
      <c r="DIH85" s="12"/>
      <c r="DII85" s="12"/>
      <c r="DIJ85" s="12"/>
      <c r="DIK85" s="11"/>
      <c r="DIL85" s="12"/>
      <c r="DIM85" s="12"/>
      <c r="DIN85" s="12"/>
      <c r="DIO85" s="12"/>
      <c r="DIP85" s="11"/>
      <c r="DIQ85" s="12"/>
      <c r="DIR85" s="12"/>
      <c r="DIS85" s="12"/>
      <c r="DIT85" s="12"/>
      <c r="DIU85" s="11"/>
      <c r="DIV85" s="12"/>
      <c r="DIW85" s="12"/>
      <c r="DIX85" s="12"/>
      <c r="DIY85" s="12"/>
      <c r="DIZ85" s="11"/>
      <c r="DJA85" s="12"/>
      <c r="DJB85" s="12"/>
      <c r="DJC85" s="12"/>
      <c r="DJD85" s="12"/>
      <c r="DJE85" s="11"/>
      <c r="DJF85" s="12"/>
      <c r="DJG85" s="12"/>
      <c r="DJH85" s="12"/>
      <c r="DJI85" s="12"/>
      <c r="DJJ85" s="11"/>
      <c r="DJK85" s="12"/>
      <c r="DJL85" s="12"/>
      <c r="DJM85" s="12"/>
      <c r="DJN85" s="12"/>
      <c r="DJO85" s="11"/>
      <c r="DJP85" s="12"/>
      <c r="DJQ85" s="12"/>
      <c r="DJR85" s="12"/>
      <c r="DJS85" s="12"/>
      <c r="DJT85" s="11"/>
      <c r="DJU85" s="12"/>
      <c r="DJV85" s="12"/>
      <c r="DJW85" s="12"/>
      <c r="DJX85" s="12"/>
      <c r="DJY85" s="11"/>
      <c r="DJZ85" s="12"/>
      <c r="DKA85" s="12"/>
      <c r="DKB85" s="12"/>
      <c r="DKC85" s="12"/>
      <c r="DKD85" s="11"/>
      <c r="DKE85" s="12"/>
      <c r="DKF85" s="12"/>
      <c r="DKG85" s="12"/>
      <c r="DKH85" s="12"/>
      <c r="DKI85" s="11"/>
      <c r="DKJ85" s="12"/>
      <c r="DKK85" s="12"/>
      <c r="DKL85" s="12"/>
      <c r="DKM85" s="12"/>
      <c r="DKN85" s="11"/>
      <c r="DKO85" s="12"/>
      <c r="DKP85" s="12"/>
      <c r="DKQ85" s="12"/>
      <c r="DKR85" s="12"/>
      <c r="DKS85" s="11"/>
      <c r="DKT85" s="12"/>
      <c r="DKU85" s="12"/>
      <c r="DKV85" s="12"/>
      <c r="DKW85" s="12"/>
      <c r="DKX85" s="11"/>
      <c r="DKY85" s="12"/>
      <c r="DKZ85" s="12"/>
      <c r="DLA85" s="12"/>
      <c r="DLB85" s="12"/>
      <c r="DLC85" s="11"/>
      <c r="DLD85" s="12"/>
      <c r="DLE85" s="12"/>
      <c r="DLF85" s="12"/>
      <c r="DLG85" s="12"/>
      <c r="DLH85" s="11"/>
      <c r="DLI85" s="12"/>
      <c r="DLJ85" s="12"/>
      <c r="DLK85" s="12"/>
      <c r="DLL85" s="12"/>
      <c r="DLM85" s="11"/>
      <c r="DLN85" s="12"/>
      <c r="DLO85" s="12"/>
      <c r="DLP85" s="12"/>
      <c r="DLQ85" s="12"/>
      <c r="DLR85" s="11"/>
      <c r="DLS85" s="12"/>
      <c r="DLT85" s="12"/>
      <c r="DLU85" s="12"/>
      <c r="DLV85" s="12"/>
      <c r="DLW85" s="11"/>
      <c r="DLX85" s="12"/>
      <c r="DLY85" s="12"/>
      <c r="DLZ85" s="12"/>
      <c r="DMA85" s="12"/>
      <c r="DMB85" s="11"/>
      <c r="DMC85" s="12"/>
      <c r="DMD85" s="12"/>
      <c r="DME85" s="12"/>
      <c r="DMF85" s="12"/>
      <c r="DMG85" s="11"/>
      <c r="DMH85" s="12"/>
      <c r="DMI85" s="12"/>
      <c r="DMJ85" s="12"/>
      <c r="DMK85" s="12"/>
      <c r="DML85" s="11"/>
      <c r="DMM85" s="12"/>
      <c r="DMN85" s="12"/>
      <c r="DMO85" s="12"/>
      <c r="DMP85" s="12"/>
      <c r="DMQ85" s="11"/>
      <c r="DMR85" s="12"/>
      <c r="DMS85" s="12"/>
      <c r="DMT85" s="12"/>
      <c r="DMU85" s="12"/>
      <c r="DMV85" s="11"/>
      <c r="DMW85" s="12"/>
      <c r="DMX85" s="12"/>
      <c r="DMY85" s="12"/>
      <c r="DMZ85" s="12"/>
      <c r="DNA85" s="11"/>
      <c r="DNB85" s="12"/>
      <c r="DNC85" s="12"/>
      <c r="DND85" s="12"/>
      <c r="DNE85" s="12"/>
      <c r="DNF85" s="11"/>
      <c r="DNG85" s="12"/>
      <c r="DNH85" s="12"/>
      <c r="DNI85" s="12"/>
      <c r="DNJ85" s="12"/>
      <c r="DNK85" s="11"/>
      <c r="DNL85" s="12"/>
      <c r="DNM85" s="12"/>
      <c r="DNN85" s="12"/>
      <c r="DNO85" s="12"/>
      <c r="DNP85" s="11"/>
      <c r="DNQ85" s="12"/>
      <c r="DNR85" s="12"/>
      <c r="DNS85" s="12"/>
      <c r="DNT85" s="12"/>
      <c r="DNU85" s="11"/>
      <c r="DNV85" s="12"/>
      <c r="DNW85" s="12"/>
      <c r="DNX85" s="12"/>
      <c r="DNY85" s="12"/>
      <c r="DNZ85" s="11"/>
      <c r="DOA85" s="12"/>
      <c r="DOB85" s="12"/>
      <c r="DOC85" s="12"/>
      <c r="DOD85" s="12"/>
      <c r="DOE85" s="11"/>
      <c r="DOF85" s="12"/>
      <c r="DOG85" s="12"/>
      <c r="DOH85" s="12"/>
      <c r="DOI85" s="12"/>
      <c r="DOJ85" s="11"/>
      <c r="DOK85" s="12"/>
      <c r="DOL85" s="12"/>
      <c r="DOM85" s="12"/>
      <c r="DON85" s="12"/>
      <c r="DOO85" s="11"/>
      <c r="DOP85" s="12"/>
      <c r="DOQ85" s="12"/>
      <c r="DOR85" s="12"/>
      <c r="DOS85" s="12"/>
      <c r="DOT85" s="11"/>
      <c r="DOU85" s="12"/>
      <c r="DOV85" s="12"/>
      <c r="DOW85" s="12"/>
      <c r="DOX85" s="12"/>
      <c r="DOY85" s="11"/>
      <c r="DOZ85" s="12"/>
      <c r="DPA85" s="12"/>
      <c r="DPB85" s="12"/>
      <c r="DPC85" s="12"/>
      <c r="DPD85" s="11"/>
      <c r="DPE85" s="12"/>
      <c r="DPF85" s="12"/>
      <c r="DPG85" s="12"/>
      <c r="DPH85" s="12"/>
      <c r="DPI85" s="11"/>
      <c r="DPJ85" s="12"/>
      <c r="DPK85" s="12"/>
      <c r="DPL85" s="12"/>
      <c r="DPM85" s="12"/>
      <c r="DPN85" s="11"/>
      <c r="DPO85" s="12"/>
      <c r="DPP85" s="12"/>
      <c r="DPQ85" s="12"/>
      <c r="DPR85" s="12"/>
      <c r="DPS85" s="11"/>
      <c r="DPT85" s="12"/>
      <c r="DPU85" s="12"/>
      <c r="DPV85" s="12"/>
      <c r="DPW85" s="12"/>
      <c r="DPX85" s="11"/>
      <c r="DPY85" s="12"/>
      <c r="DPZ85" s="12"/>
      <c r="DQA85" s="12"/>
      <c r="DQB85" s="12"/>
      <c r="DQC85" s="11"/>
      <c r="DQD85" s="12"/>
      <c r="DQE85" s="12"/>
      <c r="DQF85" s="12"/>
      <c r="DQG85" s="12"/>
      <c r="DQH85" s="11"/>
      <c r="DQI85" s="12"/>
      <c r="DQJ85" s="12"/>
      <c r="DQK85" s="12"/>
      <c r="DQL85" s="12"/>
      <c r="DQM85" s="11"/>
      <c r="DQN85" s="12"/>
      <c r="DQO85" s="12"/>
      <c r="DQP85" s="12"/>
      <c r="DQQ85" s="12"/>
      <c r="DQR85" s="11"/>
      <c r="DQS85" s="12"/>
      <c r="DQT85" s="12"/>
      <c r="DQU85" s="12"/>
      <c r="DQV85" s="12"/>
      <c r="DQW85" s="11"/>
      <c r="DQX85" s="12"/>
      <c r="DQY85" s="12"/>
      <c r="DQZ85" s="12"/>
      <c r="DRA85" s="12"/>
      <c r="DRB85" s="11"/>
      <c r="DRC85" s="12"/>
      <c r="DRD85" s="12"/>
      <c r="DRE85" s="12"/>
      <c r="DRF85" s="12"/>
      <c r="DRG85" s="11"/>
      <c r="DRH85" s="12"/>
      <c r="DRI85" s="12"/>
      <c r="DRJ85" s="12"/>
      <c r="DRK85" s="12"/>
      <c r="DRL85" s="11"/>
      <c r="DRM85" s="12"/>
      <c r="DRN85" s="12"/>
      <c r="DRO85" s="12"/>
      <c r="DRP85" s="12"/>
      <c r="DRQ85" s="11"/>
      <c r="DRR85" s="12"/>
      <c r="DRS85" s="12"/>
      <c r="DRT85" s="12"/>
      <c r="DRU85" s="12"/>
      <c r="DRV85" s="11"/>
      <c r="DRW85" s="12"/>
      <c r="DRX85" s="12"/>
      <c r="DRY85" s="12"/>
      <c r="DRZ85" s="12"/>
      <c r="DSA85" s="11"/>
      <c r="DSB85" s="12"/>
      <c r="DSC85" s="12"/>
      <c r="DSD85" s="12"/>
      <c r="DSE85" s="12"/>
      <c r="DSF85" s="11"/>
      <c r="DSG85" s="12"/>
      <c r="DSH85" s="12"/>
      <c r="DSI85" s="12"/>
      <c r="DSJ85" s="12"/>
      <c r="DSK85" s="11"/>
      <c r="DSL85" s="12"/>
      <c r="DSM85" s="12"/>
      <c r="DSN85" s="12"/>
      <c r="DSO85" s="12"/>
      <c r="DSP85" s="11"/>
      <c r="DSQ85" s="12"/>
      <c r="DSR85" s="12"/>
      <c r="DSS85" s="12"/>
      <c r="DST85" s="12"/>
      <c r="DSU85" s="11"/>
      <c r="DSV85" s="12"/>
      <c r="DSW85" s="12"/>
      <c r="DSX85" s="12"/>
      <c r="DSY85" s="12"/>
      <c r="DSZ85" s="11"/>
      <c r="DTA85" s="12"/>
      <c r="DTB85" s="12"/>
      <c r="DTC85" s="12"/>
      <c r="DTD85" s="12"/>
      <c r="DTE85" s="11"/>
      <c r="DTF85" s="12"/>
      <c r="DTG85" s="12"/>
      <c r="DTH85" s="12"/>
      <c r="DTI85" s="12"/>
      <c r="DTJ85" s="11"/>
      <c r="DTK85" s="12"/>
      <c r="DTL85" s="12"/>
      <c r="DTM85" s="12"/>
      <c r="DTN85" s="12"/>
      <c r="DTO85" s="11"/>
      <c r="DTP85" s="12"/>
      <c r="DTQ85" s="12"/>
      <c r="DTR85" s="12"/>
      <c r="DTS85" s="12"/>
      <c r="DTT85" s="11"/>
      <c r="DTU85" s="12"/>
      <c r="DTV85" s="12"/>
      <c r="DTW85" s="12"/>
      <c r="DTX85" s="12"/>
      <c r="DTY85" s="11"/>
      <c r="DTZ85" s="12"/>
      <c r="DUA85" s="12"/>
      <c r="DUB85" s="12"/>
      <c r="DUC85" s="12"/>
      <c r="DUD85" s="11"/>
      <c r="DUE85" s="12"/>
      <c r="DUF85" s="12"/>
      <c r="DUG85" s="12"/>
      <c r="DUH85" s="12"/>
      <c r="DUI85" s="11"/>
      <c r="DUJ85" s="12"/>
      <c r="DUK85" s="12"/>
      <c r="DUL85" s="12"/>
      <c r="DUM85" s="12"/>
      <c r="DUN85" s="11"/>
      <c r="DUO85" s="12"/>
      <c r="DUP85" s="12"/>
      <c r="DUQ85" s="12"/>
      <c r="DUR85" s="12"/>
      <c r="DUS85" s="11"/>
      <c r="DUT85" s="12"/>
      <c r="DUU85" s="12"/>
      <c r="DUV85" s="12"/>
      <c r="DUW85" s="12"/>
      <c r="DUX85" s="11"/>
      <c r="DUY85" s="12"/>
      <c r="DUZ85" s="12"/>
      <c r="DVA85" s="12"/>
      <c r="DVB85" s="12"/>
      <c r="DVC85" s="11"/>
      <c r="DVD85" s="12"/>
      <c r="DVE85" s="12"/>
      <c r="DVF85" s="12"/>
      <c r="DVG85" s="12"/>
      <c r="DVH85" s="11"/>
      <c r="DVI85" s="12"/>
      <c r="DVJ85" s="12"/>
      <c r="DVK85" s="12"/>
      <c r="DVL85" s="12"/>
      <c r="DVM85" s="11"/>
      <c r="DVN85" s="12"/>
      <c r="DVO85" s="12"/>
      <c r="DVP85" s="12"/>
      <c r="DVQ85" s="12"/>
      <c r="DVR85" s="11"/>
      <c r="DVS85" s="12"/>
      <c r="DVT85" s="12"/>
      <c r="DVU85" s="12"/>
      <c r="DVV85" s="12"/>
      <c r="DVW85" s="11"/>
      <c r="DVX85" s="12"/>
      <c r="DVY85" s="12"/>
      <c r="DVZ85" s="12"/>
      <c r="DWA85" s="12"/>
      <c r="DWB85" s="11"/>
      <c r="DWC85" s="12"/>
      <c r="DWD85" s="12"/>
      <c r="DWE85" s="12"/>
      <c r="DWF85" s="12"/>
      <c r="DWG85" s="11"/>
      <c r="DWH85" s="12"/>
      <c r="DWI85" s="12"/>
      <c r="DWJ85" s="12"/>
      <c r="DWK85" s="12"/>
      <c r="DWL85" s="11"/>
      <c r="DWM85" s="12"/>
      <c r="DWN85" s="12"/>
      <c r="DWO85" s="12"/>
      <c r="DWP85" s="12"/>
      <c r="DWQ85" s="11"/>
      <c r="DWR85" s="12"/>
      <c r="DWS85" s="12"/>
      <c r="DWT85" s="12"/>
      <c r="DWU85" s="12"/>
      <c r="DWV85" s="11"/>
      <c r="DWW85" s="12"/>
      <c r="DWX85" s="12"/>
      <c r="DWY85" s="12"/>
      <c r="DWZ85" s="12"/>
      <c r="DXA85" s="11"/>
      <c r="DXB85" s="12"/>
      <c r="DXC85" s="12"/>
      <c r="DXD85" s="12"/>
      <c r="DXE85" s="12"/>
      <c r="DXF85" s="11"/>
      <c r="DXG85" s="12"/>
      <c r="DXH85" s="12"/>
      <c r="DXI85" s="12"/>
      <c r="DXJ85" s="12"/>
      <c r="DXK85" s="11"/>
      <c r="DXL85" s="12"/>
      <c r="DXM85" s="12"/>
      <c r="DXN85" s="12"/>
      <c r="DXO85" s="12"/>
      <c r="DXP85" s="11"/>
      <c r="DXQ85" s="12"/>
      <c r="DXR85" s="12"/>
      <c r="DXS85" s="12"/>
      <c r="DXT85" s="12"/>
      <c r="DXU85" s="11"/>
      <c r="DXV85" s="12"/>
      <c r="DXW85" s="12"/>
      <c r="DXX85" s="12"/>
      <c r="DXY85" s="12"/>
      <c r="DXZ85" s="11"/>
      <c r="DYA85" s="12"/>
      <c r="DYB85" s="12"/>
      <c r="DYC85" s="12"/>
      <c r="DYD85" s="12"/>
      <c r="DYE85" s="11"/>
      <c r="DYF85" s="12"/>
      <c r="DYG85" s="12"/>
      <c r="DYH85" s="12"/>
      <c r="DYI85" s="12"/>
      <c r="DYJ85" s="11"/>
      <c r="DYK85" s="12"/>
      <c r="DYL85" s="12"/>
      <c r="DYM85" s="12"/>
      <c r="DYN85" s="12"/>
      <c r="DYO85" s="11"/>
      <c r="DYP85" s="12"/>
      <c r="DYQ85" s="12"/>
      <c r="DYR85" s="12"/>
      <c r="DYS85" s="12"/>
      <c r="DYT85" s="11"/>
      <c r="DYU85" s="12"/>
      <c r="DYV85" s="12"/>
      <c r="DYW85" s="12"/>
      <c r="DYX85" s="12"/>
      <c r="DYY85" s="11"/>
      <c r="DYZ85" s="12"/>
      <c r="DZA85" s="12"/>
      <c r="DZB85" s="12"/>
      <c r="DZC85" s="12"/>
      <c r="DZD85" s="11"/>
      <c r="DZE85" s="12"/>
      <c r="DZF85" s="12"/>
      <c r="DZG85" s="12"/>
      <c r="DZH85" s="12"/>
      <c r="DZI85" s="11"/>
      <c r="DZJ85" s="12"/>
      <c r="DZK85" s="12"/>
      <c r="DZL85" s="12"/>
      <c r="DZM85" s="12"/>
      <c r="DZN85" s="11"/>
      <c r="DZO85" s="12"/>
      <c r="DZP85" s="12"/>
      <c r="DZQ85" s="12"/>
      <c r="DZR85" s="12"/>
      <c r="DZS85" s="11"/>
      <c r="DZT85" s="12"/>
      <c r="DZU85" s="12"/>
      <c r="DZV85" s="12"/>
      <c r="DZW85" s="12"/>
      <c r="DZX85" s="11"/>
      <c r="DZY85" s="12"/>
      <c r="DZZ85" s="12"/>
      <c r="EAA85" s="12"/>
      <c r="EAB85" s="12"/>
      <c r="EAC85" s="11"/>
      <c r="EAD85" s="12"/>
      <c r="EAE85" s="12"/>
      <c r="EAF85" s="12"/>
      <c r="EAG85" s="12"/>
      <c r="EAH85" s="11"/>
      <c r="EAI85" s="12"/>
      <c r="EAJ85" s="12"/>
      <c r="EAK85" s="12"/>
      <c r="EAL85" s="12"/>
      <c r="EAM85" s="11"/>
      <c r="EAN85" s="12"/>
      <c r="EAO85" s="12"/>
      <c r="EAP85" s="12"/>
      <c r="EAQ85" s="12"/>
      <c r="EAR85" s="11"/>
      <c r="EAS85" s="12"/>
      <c r="EAT85" s="12"/>
      <c r="EAU85" s="12"/>
      <c r="EAV85" s="12"/>
      <c r="EAW85" s="11"/>
      <c r="EAX85" s="12"/>
      <c r="EAY85" s="12"/>
      <c r="EAZ85" s="12"/>
      <c r="EBA85" s="12"/>
      <c r="EBB85" s="11"/>
      <c r="EBC85" s="12"/>
      <c r="EBD85" s="12"/>
      <c r="EBE85" s="12"/>
      <c r="EBF85" s="12"/>
      <c r="EBG85" s="11"/>
      <c r="EBH85" s="12"/>
      <c r="EBI85" s="12"/>
      <c r="EBJ85" s="12"/>
      <c r="EBK85" s="12"/>
      <c r="EBL85" s="11"/>
      <c r="EBM85" s="12"/>
      <c r="EBN85" s="12"/>
      <c r="EBO85" s="12"/>
      <c r="EBP85" s="12"/>
      <c r="EBQ85" s="11"/>
      <c r="EBR85" s="12"/>
      <c r="EBS85" s="12"/>
      <c r="EBT85" s="12"/>
      <c r="EBU85" s="12"/>
      <c r="EBV85" s="11"/>
      <c r="EBW85" s="12"/>
      <c r="EBX85" s="12"/>
      <c r="EBY85" s="12"/>
      <c r="EBZ85" s="12"/>
      <c r="ECA85" s="11"/>
      <c r="ECB85" s="12"/>
      <c r="ECC85" s="12"/>
      <c r="ECD85" s="12"/>
      <c r="ECE85" s="12"/>
      <c r="ECF85" s="11"/>
      <c r="ECG85" s="12"/>
      <c r="ECH85" s="12"/>
      <c r="ECI85" s="12"/>
      <c r="ECJ85" s="12"/>
      <c r="ECK85" s="11"/>
      <c r="ECL85" s="12"/>
      <c r="ECM85" s="12"/>
      <c r="ECN85" s="12"/>
      <c r="ECO85" s="12"/>
      <c r="ECP85" s="11"/>
      <c r="ECQ85" s="12"/>
      <c r="ECR85" s="12"/>
      <c r="ECS85" s="12"/>
      <c r="ECT85" s="12"/>
      <c r="ECU85" s="11"/>
      <c r="ECV85" s="12"/>
      <c r="ECW85" s="12"/>
      <c r="ECX85" s="12"/>
      <c r="ECY85" s="12"/>
      <c r="ECZ85" s="11"/>
      <c r="EDA85" s="12"/>
      <c r="EDB85" s="12"/>
      <c r="EDC85" s="12"/>
      <c r="EDD85" s="12"/>
      <c r="EDE85" s="11"/>
      <c r="EDF85" s="12"/>
      <c r="EDG85" s="12"/>
      <c r="EDH85" s="12"/>
      <c r="EDI85" s="12"/>
      <c r="EDJ85" s="11"/>
      <c r="EDK85" s="12"/>
      <c r="EDL85" s="12"/>
      <c r="EDM85" s="12"/>
      <c r="EDN85" s="12"/>
      <c r="EDO85" s="11"/>
      <c r="EDP85" s="12"/>
      <c r="EDQ85" s="12"/>
      <c r="EDR85" s="12"/>
      <c r="EDS85" s="12"/>
      <c r="EDT85" s="11"/>
      <c r="EDU85" s="12"/>
      <c r="EDV85" s="12"/>
      <c r="EDW85" s="12"/>
      <c r="EDX85" s="12"/>
      <c r="EDY85" s="11"/>
      <c r="EDZ85" s="12"/>
      <c r="EEA85" s="12"/>
      <c r="EEB85" s="12"/>
      <c r="EEC85" s="12"/>
      <c r="EED85" s="11"/>
      <c r="EEE85" s="12"/>
      <c r="EEF85" s="12"/>
      <c r="EEG85" s="12"/>
      <c r="EEH85" s="12"/>
      <c r="EEI85" s="11"/>
      <c r="EEJ85" s="12"/>
      <c r="EEK85" s="12"/>
      <c r="EEL85" s="12"/>
      <c r="EEM85" s="12"/>
      <c r="EEN85" s="11"/>
      <c r="EEO85" s="12"/>
      <c r="EEP85" s="12"/>
      <c r="EEQ85" s="12"/>
      <c r="EER85" s="12"/>
      <c r="EES85" s="11"/>
      <c r="EET85" s="12"/>
      <c r="EEU85" s="12"/>
      <c r="EEV85" s="12"/>
      <c r="EEW85" s="12"/>
      <c r="EEX85" s="11"/>
      <c r="EEY85" s="12"/>
      <c r="EEZ85" s="12"/>
      <c r="EFA85" s="12"/>
      <c r="EFB85" s="12"/>
      <c r="EFC85" s="11"/>
      <c r="EFD85" s="12"/>
      <c r="EFE85" s="12"/>
      <c r="EFF85" s="12"/>
      <c r="EFG85" s="12"/>
      <c r="EFH85" s="11"/>
      <c r="EFI85" s="12"/>
      <c r="EFJ85" s="12"/>
      <c r="EFK85" s="12"/>
      <c r="EFL85" s="12"/>
      <c r="EFM85" s="11"/>
      <c r="EFN85" s="12"/>
      <c r="EFO85" s="12"/>
      <c r="EFP85" s="12"/>
      <c r="EFQ85" s="12"/>
      <c r="EFR85" s="11"/>
      <c r="EFS85" s="12"/>
      <c r="EFT85" s="12"/>
      <c r="EFU85" s="12"/>
      <c r="EFV85" s="12"/>
      <c r="EFW85" s="11"/>
      <c r="EFX85" s="12"/>
      <c r="EFY85" s="12"/>
      <c r="EFZ85" s="12"/>
      <c r="EGA85" s="12"/>
      <c r="EGB85" s="11"/>
      <c r="EGC85" s="12"/>
      <c r="EGD85" s="12"/>
      <c r="EGE85" s="12"/>
      <c r="EGF85" s="12"/>
      <c r="EGG85" s="11"/>
      <c r="EGH85" s="12"/>
      <c r="EGI85" s="12"/>
      <c r="EGJ85" s="12"/>
      <c r="EGK85" s="12"/>
      <c r="EGL85" s="11"/>
      <c r="EGM85" s="12"/>
      <c r="EGN85" s="12"/>
      <c r="EGO85" s="12"/>
      <c r="EGP85" s="12"/>
      <c r="EGQ85" s="11"/>
      <c r="EGR85" s="12"/>
      <c r="EGS85" s="12"/>
      <c r="EGT85" s="12"/>
      <c r="EGU85" s="12"/>
      <c r="EGV85" s="11"/>
      <c r="EGW85" s="12"/>
      <c r="EGX85" s="12"/>
      <c r="EGY85" s="12"/>
      <c r="EGZ85" s="12"/>
      <c r="EHA85" s="11"/>
      <c r="EHB85" s="12"/>
      <c r="EHC85" s="12"/>
      <c r="EHD85" s="12"/>
      <c r="EHE85" s="12"/>
      <c r="EHF85" s="11"/>
      <c r="EHG85" s="12"/>
      <c r="EHH85" s="12"/>
      <c r="EHI85" s="12"/>
      <c r="EHJ85" s="12"/>
      <c r="EHK85" s="11"/>
      <c r="EHL85" s="12"/>
      <c r="EHM85" s="12"/>
      <c r="EHN85" s="12"/>
      <c r="EHO85" s="12"/>
      <c r="EHP85" s="11"/>
      <c r="EHQ85" s="12"/>
      <c r="EHR85" s="12"/>
      <c r="EHS85" s="12"/>
      <c r="EHT85" s="12"/>
      <c r="EHU85" s="11"/>
      <c r="EHV85" s="12"/>
      <c r="EHW85" s="12"/>
      <c r="EHX85" s="12"/>
      <c r="EHY85" s="12"/>
      <c r="EHZ85" s="11"/>
      <c r="EIA85" s="12"/>
      <c r="EIB85" s="12"/>
      <c r="EIC85" s="12"/>
      <c r="EID85" s="12"/>
      <c r="EIE85" s="11"/>
      <c r="EIF85" s="12"/>
      <c r="EIG85" s="12"/>
      <c r="EIH85" s="12"/>
      <c r="EII85" s="12"/>
      <c r="EIJ85" s="11"/>
      <c r="EIK85" s="12"/>
      <c r="EIL85" s="12"/>
      <c r="EIM85" s="12"/>
      <c r="EIN85" s="12"/>
      <c r="EIO85" s="11"/>
      <c r="EIP85" s="12"/>
      <c r="EIQ85" s="12"/>
      <c r="EIR85" s="12"/>
      <c r="EIS85" s="12"/>
      <c r="EIT85" s="11"/>
      <c r="EIU85" s="12"/>
      <c r="EIV85" s="12"/>
      <c r="EIW85" s="12"/>
      <c r="EIX85" s="12"/>
      <c r="EIY85" s="11"/>
      <c r="EIZ85" s="12"/>
      <c r="EJA85" s="12"/>
      <c r="EJB85" s="12"/>
      <c r="EJC85" s="12"/>
      <c r="EJD85" s="11"/>
      <c r="EJE85" s="12"/>
      <c r="EJF85" s="12"/>
      <c r="EJG85" s="12"/>
      <c r="EJH85" s="12"/>
      <c r="EJI85" s="11"/>
      <c r="EJJ85" s="12"/>
      <c r="EJK85" s="12"/>
      <c r="EJL85" s="12"/>
      <c r="EJM85" s="12"/>
      <c r="EJN85" s="11"/>
      <c r="EJO85" s="12"/>
      <c r="EJP85" s="12"/>
      <c r="EJQ85" s="12"/>
      <c r="EJR85" s="12"/>
      <c r="EJS85" s="11"/>
      <c r="EJT85" s="12"/>
      <c r="EJU85" s="12"/>
      <c r="EJV85" s="12"/>
      <c r="EJW85" s="12"/>
      <c r="EJX85" s="11"/>
      <c r="EJY85" s="12"/>
      <c r="EJZ85" s="12"/>
      <c r="EKA85" s="12"/>
      <c r="EKB85" s="12"/>
      <c r="EKC85" s="11"/>
      <c r="EKD85" s="12"/>
      <c r="EKE85" s="12"/>
      <c r="EKF85" s="12"/>
      <c r="EKG85" s="12"/>
      <c r="EKH85" s="11"/>
      <c r="EKI85" s="12"/>
      <c r="EKJ85" s="12"/>
      <c r="EKK85" s="12"/>
      <c r="EKL85" s="12"/>
      <c r="EKM85" s="11"/>
      <c r="EKN85" s="12"/>
      <c r="EKO85" s="12"/>
      <c r="EKP85" s="12"/>
      <c r="EKQ85" s="12"/>
      <c r="EKR85" s="11"/>
      <c r="EKS85" s="12"/>
      <c r="EKT85" s="12"/>
      <c r="EKU85" s="12"/>
      <c r="EKV85" s="12"/>
      <c r="EKW85" s="11"/>
      <c r="EKX85" s="12"/>
      <c r="EKY85" s="12"/>
      <c r="EKZ85" s="12"/>
      <c r="ELA85" s="12"/>
      <c r="ELB85" s="11"/>
      <c r="ELC85" s="12"/>
      <c r="ELD85" s="12"/>
      <c r="ELE85" s="12"/>
      <c r="ELF85" s="12"/>
      <c r="ELG85" s="11"/>
      <c r="ELH85" s="12"/>
      <c r="ELI85" s="12"/>
      <c r="ELJ85" s="12"/>
      <c r="ELK85" s="12"/>
      <c r="ELL85" s="11"/>
      <c r="ELM85" s="12"/>
      <c r="ELN85" s="12"/>
      <c r="ELO85" s="12"/>
      <c r="ELP85" s="12"/>
      <c r="ELQ85" s="11"/>
      <c r="ELR85" s="12"/>
      <c r="ELS85" s="12"/>
      <c r="ELT85" s="12"/>
      <c r="ELU85" s="12"/>
      <c r="ELV85" s="11"/>
      <c r="ELW85" s="12"/>
      <c r="ELX85" s="12"/>
      <c r="ELY85" s="12"/>
      <c r="ELZ85" s="12"/>
      <c r="EMA85" s="11"/>
      <c r="EMB85" s="12"/>
      <c r="EMC85" s="12"/>
      <c r="EMD85" s="12"/>
      <c r="EME85" s="12"/>
      <c r="EMF85" s="11"/>
      <c r="EMG85" s="12"/>
      <c r="EMH85" s="12"/>
      <c r="EMI85" s="12"/>
      <c r="EMJ85" s="12"/>
      <c r="EMK85" s="11"/>
      <c r="EML85" s="12"/>
      <c r="EMM85" s="12"/>
      <c r="EMN85" s="12"/>
      <c r="EMO85" s="12"/>
      <c r="EMP85" s="11"/>
      <c r="EMQ85" s="12"/>
      <c r="EMR85" s="12"/>
      <c r="EMS85" s="12"/>
      <c r="EMT85" s="12"/>
      <c r="EMU85" s="11"/>
      <c r="EMV85" s="12"/>
      <c r="EMW85" s="12"/>
      <c r="EMX85" s="12"/>
      <c r="EMY85" s="12"/>
      <c r="EMZ85" s="11"/>
      <c r="ENA85" s="12"/>
      <c r="ENB85" s="12"/>
      <c r="ENC85" s="12"/>
      <c r="END85" s="12"/>
      <c r="ENE85" s="11"/>
      <c r="ENF85" s="12"/>
      <c r="ENG85" s="12"/>
      <c r="ENH85" s="12"/>
      <c r="ENI85" s="12"/>
      <c r="ENJ85" s="11"/>
      <c r="ENK85" s="12"/>
      <c r="ENL85" s="12"/>
      <c r="ENM85" s="12"/>
      <c r="ENN85" s="12"/>
      <c r="ENO85" s="11"/>
      <c r="ENP85" s="12"/>
      <c r="ENQ85" s="12"/>
      <c r="ENR85" s="12"/>
      <c r="ENS85" s="12"/>
      <c r="ENT85" s="11"/>
      <c r="ENU85" s="12"/>
      <c r="ENV85" s="12"/>
      <c r="ENW85" s="12"/>
      <c r="ENX85" s="12"/>
      <c r="ENY85" s="11"/>
      <c r="ENZ85" s="12"/>
      <c r="EOA85" s="12"/>
      <c r="EOB85" s="12"/>
      <c r="EOC85" s="12"/>
      <c r="EOD85" s="11"/>
      <c r="EOE85" s="12"/>
      <c r="EOF85" s="12"/>
      <c r="EOG85" s="12"/>
      <c r="EOH85" s="12"/>
      <c r="EOI85" s="11"/>
      <c r="EOJ85" s="12"/>
      <c r="EOK85" s="12"/>
      <c r="EOL85" s="12"/>
      <c r="EOM85" s="12"/>
      <c r="EON85" s="11"/>
      <c r="EOO85" s="12"/>
      <c r="EOP85" s="12"/>
      <c r="EOQ85" s="12"/>
      <c r="EOR85" s="12"/>
      <c r="EOS85" s="11"/>
      <c r="EOT85" s="12"/>
      <c r="EOU85" s="12"/>
      <c r="EOV85" s="12"/>
      <c r="EOW85" s="12"/>
      <c r="EOX85" s="11"/>
      <c r="EOY85" s="12"/>
      <c r="EOZ85" s="12"/>
      <c r="EPA85" s="12"/>
      <c r="EPB85" s="12"/>
      <c r="EPC85" s="11"/>
      <c r="EPD85" s="12"/>
      <c r="EPE85" s="12"/>
      <c r="EPF85" s="12"/>
      <c r="EPG85" s="12"/>
      <c r="EPH85" s="11"/>
      <c r="EPI85" s="12"/>
      <c r="EPJ85" s="12"/>
      <c r="EPK85" s="12"/>
      <c r="EPL85" s="12"/>
      <c r="EPM85" s="11"/>
      <c r="EPN85" s="12"/>
      <c r="EPO85" s="12"/>
      <c r="EPP85" s="12"/>
      <c r="EPQ85" s="12"/>
      <c r="EPR85" s="11"/>
      <c r="EPS85" s="12"/>
      <c r="EPT85" s="12"/>
      <c r="EPU85" s="12"/>
      <c r="EPV85" s="12"/>
      <c r="EPW85" s="11"/>
      <c r="EPX85" s="12"/>
      <c r="EPY85" s="12"/>
      <c r="EPZ85" s="12"/>
      <c r="EQA85" s="12"/>
      <c r="EQB85" s="11"/>
      <c r="EQC85" s="12"/>
      <c r="EQD85" s="12"/>
      <c r="EQE85" s="12"/>
      <c r="EQF85" s="12"/>
      <c r="EQG85" s="11"/>
      <c r="EQH85" s="12"/>
      <c r="EQI85" s="12"/>
      <c r="EQJ85" s="12"/>
      <c r="EQK85" s="12"/>
      <c r="EQL85" s="11"/>
      <c r="EQM85" s="12"/>
      <c r="EQN85" s="12"/>
      <c r="EQO85" s="12"/>
      <c r="EQP85" s="12"/>
      <c r="EQQ85" s="11"/>
      <c r="EQR85" s="12"/>
      <c r="EQS85" s="12"/>
      <c r="EQT85" s="12"/>
      <c r="EQU85" s="12"/>
      <c r="EQV85" s="11"/>
      <c r="EQW85" s="12"/>
      <c r="EQX85" s="12"/>
      <c r="EQY85" s="12"/>
      <c r="EQZ85" s="12"/>
      <c r="ERA85" s="11"/>
      <c r="ERB85" s="12"/>
      <c r="ERC85" s="12"/>
      <c r="ERD85" s="12"/>
      <c r="ERE85" s="12"/>
      <c r="ERF85" s="11"/>
      <c r="ERG85" s="12"/>
      <c r="ERH85" s="12"/>
      <c r="ERI85" s="12"/>
      <c r="ERJ85" s="12"/>
      <c r="ERK85" s="11"/>
      <c r="ERL85" s="12"/>
      <c r="ERM85" s="12"/>
      <c r="ERN85" s="12"/>
      <c r="ERO85" s="12"/>
      <c r="ERP85" s="11"/>
      <c r="ERQ85" s="12"/>
      <c r="ERR85" s="12"/>
      <c r="ERS85" s="12"/>
      <c r="ERT85" s="12"/>
      <c r="ERU85" s="11"/>
      <c r="ERV85" s="12"/>
      <c r="ERW85" s="12"/>
      <c r="ERX85" s="12"/>
      <c r="ERY85" s="12"/>
      <c r="ERZ85" s="11"/>
      <c r="ESA85" s="12"/>
      <c r="ESB85" s="12"/>
      <c r="ESC85" s="12"/>
      <c r="ESD85" s="12"/>
      <c r="ESE85" s="11"/>
      <c r="ESF85" s="12"/>
      <c r="ESG85" s="12"/>
      <c r="ESH85" s="12"/>
      <c r="ESI85" s="12"/>
      <c r="ESJ85" s="11"/>
      <c r="ESK85" s="12"/>
      <c r="ESL85" s="12"/>
      <c r="ESM85" s="12"/>
      <c r="ESN85" s="12"/>
      <c r="ESO85" s="11"/>
      <c r="ESP85" s="12"/>
      <c r="ESQ85" s="12"/>
      <c r="ESR85" s="12"/>
      <c r="ESS85" s="12"/>
      <c r="EST85" s="11"/>
      <c r="ESU85" s="12"/>
      <c r="ESV85" s="12"/>
      <c r="ESW85" s="12"/>
      <c r="ESX85" s="12"/>
      <c r="ESY85" s="11"/>
      <c r="ESZ85" s="12"/>
      <c r="ETA85" s="12"/>
      <c r="ETB85" s="12"/>
      <c r="ETC85" s="12"/>
      <c r="ETD85" s="11"/>
      <c r="ETE85" s="12"/>
      <c r="ETF85" s="12"/>
      <c r="ETG85" s="12"/>
      <c r="ETH85" s="12"/>
      <c r="ETI85" s="11"/>
      <c r="ETJ85" s="12"/>
      <c r="ETK85" s="12"/>
      <c r="ETL85" s="12"/>
      <c r="ETM85" s="12"/>
      <c r="ETN85" s="11"/>
      <c r="ETO85" s="12"/>
      <c r="ETP85" s="12"/>
      <c r="ETQ85" s="12"/>
      <c r="ETR85" s="12"/>
      <c r="ETS85" s="11"/>
      <c r="ETT85" s="12"/>
      <c r="ETU85" s="12"/>
      <c r="ETV85" s="12"/>
      <c r="ETW85" s="12"/>
      <c r="ETX85" s="11"/>
      <c r="ETY85" s="12"/>
      <c r="ETZ85" s="12"/>
      <c r="EUA85" s="12"/>
      <c r="EUB85" s="12"/>
      <c r="EUC85" s="11"/>
      <c r="EUD85" s="12"/>
      <c r="EUE85" s="12"/>
      <c r="EUF85" s="12"/>
      <c r="EUG85" s="12"/>
      <c r="EUH85" s="11"/>
      <c r="EUI85" s="12"/>
      <c r="EUJ85" s="12"/>
      <c r="EUK85" s="12"/>
      <c r="EUL85" s="12"/>
      <c r="EUM85" s="11"/>
      <c r="EUN85" s="12"/>
      <c r="EUO85" s="12"/>
      <c r="EUP85" s="12"/>
      <c r="EUQ85" s="12"/>
      <c r="EUR85" s="11"/>
      <c r="EUS85" s="12"/>
      <c r="EUT85" s="12"/>
      <c r="EUU85" s="12"/>
      <c r="EUV85" s="12"/>
      <c r="EUW85" s="11"/>
      <c r="EUX85" s="12"/>
      <c r="EUY85" s="12"/>
      <c r="EUZ85" s="12"/>
      <c r="EVA85" s="12"/>
      <c r="EVB85" s="11"/>
      <c r="EVC85" s="12"/>
      <c r="EVD85" s="12"/>
      <c r="EVE85" s="12"/>
      <c r="EVF85" s="12"/>
      <c r="EVG85" s="11"/>
      <c r="EVH85" s="12"/>
      <c r="EVI85" s="12"/>
      <c r="EVJ85" s="12"/>
      <c r="EVK85" s="12"/>
      <c r="EVL85" s="11"/>
      <c r="EVM85" s="12"/>
      <c r="EVN85" s="12"/>
      <c r="EVO85" s="12"/>
      <c r="EVP85" s="12"/>
      <c r="EVQ85" s="11"/>
      <c r="EVR85" s="12"/>
      <c r="EVS85" s="12"/>
      <c r="EVT85" s="12"/>
      <c r="EVU85" s="12"/>
      <c r="EVV85" s="11"/>
      <c r="EVW85" s="12"/>
      <c r="EVX85" s="12"/>
      <c r="EVY85" s="12"/>
      <c r="EVZ85" s="12"/>
      <c r="EWA85" s="11"/>
      <c r="EWB85" s="12"/>
      <c r="EWC85" s="12"/>
      <c r="EWD85" s="12"/>
      <c r="EWE85" s="12"/>
      <c r="EWF85" s="11"/>
      <c r="EWG85" s="12"/>
      <c r="EWH85" s="12"/>
      <c r="EWI85" s="12"/>
      <c r="EWJ85" s="12"/>
      <c r="EWK85" s="11"/>
      <c r="EWL85" s="12"/>
      <c r="EWM85" s="12"/>
      <c r="EWN85" s="12"/>
      <c r="EWO85" s="12"/>
      <c r="EWP85" s="11"/>
      <c r="EWQ85" s="12"/>
      <c r="EWR85" s="12"/>
      <c r="EWS85" s="12"/>
      <c r="EWT85" s="12"/>
      <c r="EWU85" s="11"/>
      <c r="EWV85" s="12"/>
      <c r="EWW85" s="12"/>
      <c r="EWX85" s="12"/>
      <c r="EWY85" s="12"/>
      <c r="EWZ85" s="11"/>
      <c r="EXA85" s="12"/>
      <c r="EXB85" s="12"/>
      <c r="EXC85" s="12"/>
      <c r="EXD85" s="12"/>
      <c r="EXE85" s="11"/>
      <c r="EXF85" s="12"/>
      <c r="EXG85" s="12"/>
      <c r="EXH85" s="12"/>
      <c r="EXI85" s="12"/>
      <c r="EXJ85" s="11"/>
      <c r="EXK85" s="12"/>
      <c r="EXL85" s="12"/>
      <c r="EXM85" s="12"/>
      <c r="EXN85" s="12"/>
      <c r="EXO85" s="11"/>
      <c r="EXP85" s="12"/>
      <c r="EXQ85" s="12"/>
      <c r="EXR85" s="12"/>
      <c r="EXS85" s="12"/>
      <c r="EXT85" s="11"/>
      <c r="EXU85" s="12"/>
      <c r="EXV85" s="12"/>
      <c r="EXW85" s="12"/>
      <c r="EXX85" s="12"/>
      <c r="EXY85" s="11"/>
      <c r="EXZ85" s="12"/>
      <c r="EYA85" s="12"/>
      <c r="EYB85" s="12"/>
      <c r="EYC85" s="12"/>
      <c r="EYD85" s="11"/>
      <c r="EYE85" s="12"/>
      <c r="EYF85" s="12"/>
      <c r="EYG85" s="12"/>
      <c r="EYH85" s="12"/>
      <c r="EYI85" s="11"/>
      <c r="EYJ85" s="12"/>
      <c r="EYK85" s="12"/>
      <c r="EYL85" s="12"/>
      <c r="EYM85" s="12"/>
      <c r="EYN85" s="11"/>
      <c r="EYO85" s="12"/>
      <c r="EYP85" s="12"/>
      <c r="EYQ85" s="12"/>
      <c r="EYR85" s="12"/>
      <c r="EYS85" s="11"/>
      <c r="EYT85" s="12"/>
      <c r="EYU85" s="12"/>
      <c r="EYV85" s="12"/>
      <c r="EYW85" s="12"/>
      <c r="EYX85" s="11"/>
      <c r="EYY85" s="12"/>
      <c r="EYZ85" s="12"/>
      <c r="EZA85" s="12"/>
      <c r="EZB85" s="12"/>
      <c r="EZC85" s="11"/>
      <c r="EZD85" s="12"/>
      <c r="EZE85" s="12"/>
      <c r="EZF85" s="12"/>
      <c r="EZG85" s="12"/>
      <c r="EZH85" s="11"/>
      <c r="EZI85" s="12"/>
      <c r="EZJ85" s="12"/>
      <c r="EZK85" s="12"/>
      <c r="EZL85" s="12"/>
      <c r="EZM85" s="11"/>
      <c r="EZN85" s="12"/>
      <c r="EZO85" s="12"/>
      <c r="EZP85" s="12"/>
      <c r="EZQ85" s="12"/>
      <c r="EZR85" s="11"/>
      <c r="EZS85" s="12"/>
      <c r="EZT85" s="12"/>
      <c r="EZU85" s="12"/>
      <c r="EZV85" s="12"/>
      <c r="EZW85" s="11"/>
      <c r="EZX85" s="12"/>
      <c r="EZY85" s="12"/>
      <c r="EZZ85" s="12"/>
      <c r="FAA85" s="12"/>
      <c r="FAB85" s="11"/>
      <c r="FAC85" s="12"/>
      <c r="FAD85" s="12"/>
      <c r="FAE85" s="12"/>
      <c r="FAF85" s="12"/>
      <c r="FAG85" s="11"/>
      <c r="FAH85" s="12"/>
      <c r="FAI85" s="12"/>
      <c r="FAJ85" s="12"/>
      <c r="FAK85" s="12"/>
      <c r="FAL85" s="11"/>
      <c r="FAM85" s="12"/>
      <c r="FAN85" s="12"/>
      <c r="FAO85" s="12"/>
      <c r="FAP85" s="12"/>
      <c r="FAQ85" s="11"/>
      <c r="FAR85" s="12"/>
      <c r="FAS85" s="12"/>
      <c r="FAT85" s="12"/>
      <c r="FAU85" s="12"/>
      <c r="FAV85" s="11"/>
      <c r="FAW85" s="12"/>
      <c r="FAX85" s="12"/>
      <c r="FAY85" s="12"/>
      <c r="FAZ85" s="12"/>
      <c r="FBA85" s="11"/>
      <c r="FBB85" s="12"/>
      <c r="FBC85" s="12"/>
      <c r="FBD85" s="12"/>
      <c r="FBE85" s="12"/>
      <c r="FBF85" s="11"/>
      <c r="FBG85" s="12"/>
      <c r="FBH85" s="12"/>
      <c r="FBI85" s="12"/>
      <c r="FBJ85" s="12"/>
      <c r="FBK85" s="11"/>
      <c r="FBL85" s="12"/>
      <c r="FBM85" s="12"/>
      <c r="FBN85" s="12"/>
      <c r="FBO85" s="12"/>
      <c r="FBP85" s="11"/>
      <c r="FBQ85" s="12"/>
      <c r="FBR85" s="12"/>
      <c r="FBS85" s="12"/>
      <c r="FBT85" s="12"/>
      <c r="FBU85" s="11"/>
      <c r="FBV85" s="12"/>
      <c r="FBW85" s="12"/>
      <c r="FBX85" s="12"/>
      <c r="FBY85" s="12"/>
      <c r="FBZ85" s="11"/>
      <c r="FCA85" s="12"/>
      <c r="FCB85" s="12"/>
      <c r="FCC85" s="12"/>
      <c r="FCD85" s="12"/>
      <c r="FCE85" s="11"/>
      <c r="FCF85" s="12"/>
      <c r="FCG85" s="12"/>
      <c r="FCH85" s="12"/>
      <c r="FCI85" s="12"/>
      <c r="FCJ85" s="11"/>
      <c r="FCK85" s="12"/>
      <c r="FCL85" s="12"/>
      <c r="FCM85" s="12"/>
      <c r="FCN85" s="12"/>
      <c r="FCO85" s="11"/>
      <c r="FCP85" s="12"/>
      <c r="FCQ85" s="12"/>
      <c r="FCR85" s="12"/>
      <c r="FCS85" s="12"/>
      <c r="FCT85" s="11"/>
      <c r="FCU85" s="12"/>
      <c r="FCV85" s="12"/>
      <c r="FCW85" s="12"/>
      <c r="FCX85" s="12"/>
      <c r="FCY85" s="11"/>
      <c r="FCZ85" s="12"/>
      <c r="FDA85" s="12"/>
      <c r="FDB85" s="12"/>
      <c r="FDC85" s="12"/>
      <c r="FDD85" s="11"/>
      <c r="FDE85" s="12"/>
      <c r="FDF85" s="12"/>
      <c r="FDG85" s="12"/>
      <c r="FDH85" s="12"/>
      <c r="FDI85" s="11"/>
      <c r="FDJ85" s="12"/>
      <c r="FDK85" s="12"/>
      <c r="FDL85" s="12"/>
      <c r="FDM85" s="12"/>
      <c r="FDN85" s="11"/>
      <c r="FDO85" s="12"/>
      <c r="FDP85" s="12"/>
      <c r="FDQ85" s="12"/>
      <c r="FDR85" s="12"/>
      <c r="FDS85" s="11"/>
      <c r="FDT85" s="12"/>
      <c r="FDU85" s="12"/>
      <c r="FDV85" s="12"/>
      <c r="FDW85" s="12"/>
      <c r="FDX85" s="11"/>
      <c r="FDY85" s="12"/>
      <c r="FDZ85" s="12"/>
      <c r="FEA85" s="12"/>
      <c r="FEB85" s="12"/>
      <c r="FEC85" s="11"/>
      <c r="FED85" s="12"/>
      <c r="FEE85" s="12"/>
      <c r="FEF85" s="12"/>
      <c r="FEG85" s="12"/>
      <c r="FEH85" s="11"/>
      <c r="FEI85" s="12"/>
      <c r="FEJ85" s="12"/>
      <c r="FEK85" s="12"/>
      <c r="FEL85" s="12"/>
      <c r="FEM85" s="11"/>
      <c r="FEN85" s="12"/>
      <c r="FEO85" s="12"/>
      <c r="FEP85" s="12"/>
      <c r="FEQ85" s="12"/>
      <c r="FER85" s="11"/>
      <c r="FES85" s="12"/>
      <c r="FET85" s="12"/>
      <c r="FEU85" s="12"/>
      <c r="FEV85" s="12"/>
      <c r="FEW85" s="11"/>
      <c r="FEX85" s="12"/>
      <c r="FEY85" s="12"/>
      <c r="FEZ85" s="12"/>
      <c r="FFA85" s="12"/>
      <c r="FFB85" s="11"/>
      <c r="FFC85" s="12"/>
      <c r="FFD85" s="12"/>
      <c r="FFE85" s="12"/>
      <c r="FFF85" s="12"/>
      <c r="FFG85" s="11"/>
      <c r="FFH85" s="12"/>
      <c r="FFI85" s="12"/>
      <c r="FFJ85" s="12"/>
      <c r="FFK85" s="12"/>
      <c r="FFL85" s="11"/>
      <c r="FFM85" s="12"/>
      <c r="FFN85" s="12"/>
      <c r="FFO85" s="12"/>
      <c r="FFP85" s="12"/>
      <c r="FFQ85" s="11"/>
      <c r="FFR85" s="12"/>
      <c r="FFS85" s="12"/>
      <c r="FFT85" s="12"/>
      <c r="FFU85" s="12"/>
      <c r="FFV85" s="11"/>
      <c r="FFW85" s="12"/>
      <c r="FFX85" s="12"/>
      <c r="FFY85" s="12"/>
      <c r="FFZ85" s="12"/>
      <c r="FGA85" s="11"/>
      <c r="FGB85" s="12"/>
      <c r="FGC85" s="12"/>
      <c r="FGD85" s="12"/>
      <c r="FGE85" s="12"/>
      <c r="FGF85" s="11"/>
      <c r="FGG85" s="12"/>
      <c r="FGH85" s="12"/>
      <c r="FGI85" s="12"/>
      <c r="FGJ85" s="12"/>
      <c r="FGK85" s="11"/>
      <c r="FGL85" s="12"/>
      <c r="FGM85" s="12"/>
      <c r="FGN85" s="12"/>
      <c r="FGO85" s="12"/>
      <c r="FGP85" s="11"/>
      <c r="FGQ85" s="12"/>
      <c r="FGR85" s="12"/>
      <c r="FGS85" s="12"/>
      <c r="FGT85" s="12"/>
      <c r="FGU85" s="11"/>
      <c r="FGV85" s="12"/>
      <c r="FGW85" s="12"/>
      <c r="FGX85" s="12"/>
      <c r="FGY85" s="12"/>
      <c r="FGZ85" s="11"/>
      <c r="FHA85" s="12"/>
      <c r="FHB85" s="12"/>
      <c r="FHC85" s="12"/>
      <c r="FHD85" s="12"/>
      <c r="FHE85" s="11"/>
      <c r="FHF85" s="12"/>
      <c r="FHG85" s="12"/>
      <c r="FHH85" s="12"/>
      <c r="FHI85" s="12"/>
      <c r="FHJ85" s="11"/>
      <c r="FHK85" s="12"/>
      <c r="FHL85" s="12"/>
      <c r="FHM85" s="12"/>
      <c r="FHN85" s="12"/>
      <c r="FHO85" s="11"/>
      <c r="FHP85" s="12"/>
      <c r="FHQ85" s="12"/>
      <c r="FHR85" s="12"/>
      <c r="FHS85" s="12"/>
      <c r="FHT85" s="11"/>
      <c r="FHU85" s="12"/>
      <c r="FHV85" s="12"/>
      <c r="FHW85" s="12"/>
      <c r="FHX85" s="12"/>
      <c r="FHY85" s="11"/>
      <c r="FHZ85" s="12"/>
      <c r="FIA85" s="12"/>
      <c r="FIB85" s="12"/>
      <c r="FIC85" s="12"/>
      <c r="FID85" s="11"/>
      <c r="FIE85" s="12"/>
      <c r="FIF85" s="12"/>
      <c r="FIG85" s="12"/>
      <c r="FIH85" s="12"/>
      <c r="FII85" s="11"/>
      <c r="FIJ85" s="12"/>
      <c r="FIK85" s="12"/>
      <c r="FIL85" s="12"/>
      <c r="FIM85" s="12"/>
      <c r="FIN85" s="11"/>
      <c r="FIO85" s="12"/>
      <c r="FIP85" s="12"/>
      <c r="FIQ85" s="12"/>
      <c r="FIR85" s="12"/>
      <c r="FIS85" s="11"/>
      <c r="FIT85" s="12"/>
      <c r="FIU85" s="12"/>
      <c r="FIV85" s="12"/>
      <c r="FIW85" s="12"/>
      <c r="FIX85" s="11"/>
      <c r="FIY85" s="12"/>
      <c r="FIZ85" s="12"/>
      <c r="FJA85" s="12"/>
      <c r="FJB85" s="12"/>
      <c r="FJC85" s="11"/>
      <c r="FJD85" s="12"/>
      <c r="FJE85" s="12"/>
      <c r="FJF85" s="12"/>
      <c r="FJG85" s="12"/>
      <c r="FJH85" s="11"/>
      <c r="FJI85" s="12"/>
      <c r="FJJ85" s="12"/>
      <c r="FJK85" s="12"/>
      <c r="FJL85" s="12"/>
      <c r="FJM85" s="11"/>
      <c r="FJN85" s="12"/>
      <c r="FJO85" s="12"/>
      <c r="FJP85" s="12"/>
      <c r="FJQ85" s="12"/>
      <c r="FJR85" s="11"/>
      <c r="FJS85" s="12"/>
      <c r="FJT85" s="12"/>
      <c r="FJU85" s="12"/>
      <c r="FJV85" s="12"/>
      <c r="FJW85" s="11"/>
      <c r="FJX85" s="12"/>
      <c r="FJY85" s="12"/>
      <c r="FJZ85" s="12"/>
      <c r="FKA85" s="12"/>
      <c r="FKB85" s="11"/>
      <c r="FKC85" s="12"/>
      <c r="FKD85" s="12"/>
      <c r="FKE85" s="12"/>
      <c r="FKF85" s="12"/>
      <c r="FKG85" s="11"/>
      <c r="FKH85" s="12"/>
      <c r="FKI85" s="12"/>
      <c r="FKJ85" s="12"/>
      <c r="FKK85" s="12"/>
      <c r="FKL85" s="11"/>
      <c r="FKM85" s="12"/>
      <c r="FKN85" s="12"/>
      <c r="FKO85" s="12"/>
      <c r="FKP85" s="12"/>
      <c r="FKQ85" s="11"/>
      <c r="FKR85" s="12"/>
      <c r="FKS85" s="12"/>
      <c r="FKT85" s="12"/>
      <c r="FKU85" s="12"/>
      <c r="FKV85" s="11"/>
      <c r="FKW85" s="12"/>
      <c r="FKX85" s="12"/>
      <c r="FKY85" s="12"/>
      <c r="FKZ85" s="12"/>
      <c r="FLA85" s="11"/>
      <c r="FLB85" s="12"/>
      <c r="FLC85" s="12"/>
      <c r="FLD85" s="12"/>
      <c r="FLE85" s="12"/>
      <c r="FLF85" s="11"/>
      <c r="FLG85" s="12"/>
      <c r="FLH85" s="12"/>
      <c r="FLI85" s="12"/>
      <c r="FLJ85" s="12"/>
      <c r="FLK85" s="11"/>
      <c r="FLL85" s="12"/>
      <c r="FLM85" s="12"/>
      <c r="FLN85" s="12"/>
      <c r="FLO85" s="12"/>
      <c r="FLP85" s="11"/>
      <c r="FLQ85" s="12"/>
      <c r="FLR85" s="12"/>
      <c r="FLS85" s="12"/>
      <c r="FLT85" s="12"/>
      <c r="FLU85" s="11"/>
      <c r="FLV85" s="12"/>
      <c r="FLW85" s="12"/>
      <c r="FLX85" s="12"/>
      <c r="FLY85" s="12"/>
      <c r="FLZ85" s="11"/>
      <c r="FMA85" s="12"/>
      <c r="FMB85" s="12"/>
      <c r="FMC85" s="12"/>
      <c r="FMD85" s="12"/>
      <c r="FME85" s="11"/>
      <c r="FMF85" s="12"/>
      <c r="FMG85" s="12"/>
      <c r="FMH85" s="12"/>
      <c r="FMI85" s="12"/>
      <c r="FMJ85" s="11"/>
      <c r="FMK85" s="12"/>
      <c r="FML85" s="12"/>
      <c r="FMM85" s="12"/>
      <c r="FMN85" s="12"/>
      <c r="FMO85" s="11"/>
      <c r="FMP85" s="12"/>
      <c r="FMQ85" s="12"/>
      <c r="FMR85" s="12"/>
      <c r="FMS85" s="12"/>
      <c r="FMT85" s="11"/>
      <c r="FMU85" s="12"/>
      <c r="FMV85" s="12"/>
      <c r="FMW85" s="12"/>
      <c r="FMX85" s="12"/>
      <c r="FMY85" s="11"/>
      <c r="FMZ85" s="12"/>
      <c r="FNA85" s="12"/>
      <c r="FNB85" s="12"/>
      <c r="FNC85" s="12"/>
      <c r="FND85" s="11"/>
      <c r="FNE85" s="12"/>
      <c r="FNF85" s="12"/>
      <c r="FNG85" s="12"/>
      <c r="FNH85" s="12"/>
      <c r="FNI85" s="11"/>
      <c r="FNJ85" s="12"/>
      <c r="FNK85" s="12"/>
      <c r="FNL85" s="12"/>
      <c r="FNM85" s="12"/>
      <c r="FNN85" s="11"/>
      <c r="FNO85" s="12"/>
      <c r="FNP85" s="12"/>
      <c r="FNQ85" s="12"/>
      <c r="FNR85" s="12"/>
      <c r="FNS85" s="11"/>
      <c r="FNT85" s="12"/>
      <c r="FNU85" s="12"/>
      <c r="FNV85" s="12"/>
      <c r="FNW85" s="12"/>
      <c r="FNX85" s="11"/>
      <c r="FNY85" s="12"/>
      <c r="FNZ85" s="12"/>
      <c r="FOA85" s="12"/>
      <c r="FOB85" s="12"/>
      <c r="FOC85" s="11"/>
      <c r="FOD85" s="12"/>
      <c r="FOE85" s="12"/>
      <c r="FOF85" s="12"/>
      <c r="FOG85" s="12"/>
      <c r="FOH85" s="11"/>
      <c r="FOI85" s="12"/>
      <c r="FOJ85" s="12"/>
      <c r="FOK85" s="12"/>
      <c r="FOL85" s="12"/>
      <c r="FOM85" s="11"/>
      <c r="FON85" s="12"/>
      <c r="FOO85" s="12"/>
      <c r="FOP85" s="12"/>
      <c r="FOQ85" s="12"/>
      <c r="FOR85" s="11"/>
      <c r="FOS85" s="12"/>
      <c r="FOT85" s="12"/>
      <c r="FOU85" s="12"/>
      <c r="FOV85" s="12"/>
      <c r="FOW85" s="11"/>
      <c r="FOX85" s="12"/>
      <c r="FOY85" s="12"/>
      <c r="FOZ85" s="12"/>
      <c r="FPA85" s="12"/>
      <c r="FPB85" s="11"/>
      <c r="FPC85" s="12"/>
      <c r="FPD85" s="12"/>
      <c r="FPE85" s="12"/>
      <c r="FPF85" s="12"/>
      <c r="FPG85" s="11"/>
      <c r="FPH85" s="12"/>
      <c r="FPI85" s="12"/>
      <c r="FPJ85" s="12"/>
      <c r="FPK85" s="12"/>
      <c r="FPL85" s="11"/>
      <c r="FPM85" s="12"/>
      <c r="FPN85" s="12"/>
      <c r="FPO85" s="12"/>
      <c r="FPP85" s="12"/>
      <c r="FPQ85" s="11"/>
      <c r="FPR85" s="12"/>
      <c r="FPS85" s="12"/>
      <c r="FPT85" s="12"/>
      <c r="FPU85" s="12"/>
      <c r="FPV85" s="11"/>
      <c r="FPW85" s="12"/>
      <c r="FPX85" s="12"/>
      <c r="FPY85" s="12"/>
      <c r="FPZ85" s="12"/>
      <c r="FQA85" s="11"/>
      <c r="FQB85" s="12"/>
      <c r="FQC85" s="12"/>
      <c r="FQD85" s="12"/>
      <c r="FQE85" s="12"/>
      <c r="FQF85" s="11"/>
      <c r="FQG85" s="12"/>
      <c r="FQH85" s="12"/>
      <c r="FQI85" s="12"/>
      <c r="FQJ85" s="12"/>
      <c r="FQK85" s="11"/>
      <c r="FQL85" s="12"/>
      <c r="FQM85" s="12"/>
      <c r="FQN85" s="12"/>
      <c r="FQO85" s="12"/>
      <c r="FQP85" s="11"/>
      <c r="FQQ85" s="12"/>
      <c r="FQR85" s="12"/>
      <c r="FQS85" s="12"/>
      <c r="FQT85" s="12"/>
      <c r="FQU85" s="11"/>
      <c r="FQV85" s="12"/>
      <c r="FQW85" s="12"/>
      <c r="FQX85" s="12"/>
      <c r="FQY85" s="12"/>
      <c r="FQZ85" s="11"/>
      <c r="FRA85" s="12"/>
      <c r="FRB85" s="12"/>
      <c r="FRC85" s="12"/>
      <c r="FRD85" s="12"/>
      <c r="FRE85" s="11"/>
      <c r="FRF85" s="12"/>
      <c r="FRG85" s="12"/>
      <c r="FRH85" s="12"/>
      <c r="FRI85" s="12"/>
      <c r="FRJ85" s="11"/>
      <c r="FRK85" s="12"/>
      <c r="FRL85" s="12"/>
      <c r="FRM85" s="12"/>
      <c r="FRN85" s="12"/>
      <c r="FRO85" s="11"/>
      <c r="FRP85" s="12"/>
      <c r="FRQ85" s="12"/>
      <c r="FRR85" s="12"/>
      <c r="FRS85" s="12"/>
      <c r="FRT85" s="11"/>
      <c r="FRU85" s="12"/>
      <c r="FRV85" s="12"/>
      <c r="FRW85" s="12"/>
      <c r="FRX85" s="12"/>
      <c r="FRY85" s="11"/>
      <c r="FRZ85" s="12"/>
      <c r="FSA85" s="12"/>
      <c r="FSB85" s="12"/>
      <c r="FSC85" s="12"/>
      <c r="FSD85" s="11"/>
      <c r="FSE85" s="12"/>
      <c r="FSF85" s="12"/>
      <c r="FSG85" s="12"/>
      <c r="FSH85" s="12"/>
      <c r="FSI85" s="11"/>
      <c r="FSJ85" s="12"/>
      <c r="FSK85" s="12"/>
      <c r="FSL85" s="12"/>
      <c r="FSM85" s="12"/>
      <c r="FSN85" s="11"/>
      <c r="FSO85" s="12"/>
      <c r="FSP85" s="12"/>
      <c r="FSQ85" s="12"/>
      <c r="FSR85" s="12"/>
      <c r="FSS85" s="11"/>
      <c r="FST85" s="12"/>
      <c r="FSU85" s="12"/>
      <c r="FSV85" s="12"/>
      <c r="FSW85" s="12"/>
      <c r="FSX85" s="11"/>
      <c r="FSY85" s="12"/>
      <c r="FSZ85" s="12"/>
      <c r="FTA85" s="12"/>
      <c r="FTB85" s="12"/>
      <c r="FTC85" s="11"/>
      <c r="FTD85" s="12"/>
      <c r="FTE85" s="12"/>
      <c r="FTF85" s="12"/>
      <c r="FTG85" s="12"/>
      <c r="FTH85" s="11"/>
      <c r="FTI85" s="12"/>
      <c r="FTJ85" s="12"/>
      <c r="FTK85" s="12"/>
      <c r="FTL85" s="12"/>
      <c r="FTM85" s="11"/>
      <c r="FTN85" s="12"/>
      <c r="FTO85" s="12"/>
      <c r="FTP85" s="12"/>
      <c r="FTQ85" s="12"/>
      <c r="FTR85" s="11"/>
      <c r="FTS85" s="12"/>
      <c r="FTT85" s="12"/>
      <c r="FTU85" s="12"/>
      <c r="FTV85" s="12"/>
      <c r="FTW85" s="11"/>
      <c r="FTX85" s="12"/>
      <c r="FTY85" s="12"/>
      <c r="FTZ85" s="12"/>
      <c r="FUA85" s="12"/>
      <c r="FUB85" s="11"/>
      <c r="FUC85" s="12"/>
      <c r="FUD85" s="12"/>
      <c r="FUE85" s="12"/>
      <c r="FUF85" s="12"/>
      <c r="FUG85" s="11"/>
      <c r="FUH85" s="12"/>
      <c r="FUI85" s="12"/>
      <c r="FUJ85" s="12"/>
      <c r="FUK85" s="12"/>
      <c r="FUL85" s="11"/>
      <c r="FUM85" s="12"/>
      <c r="FUN85" s="12"/>
      <c r="FUO85" s="12"/>
      <c r="FUP85" s="12"/>
      <c r="FUQ85" s="11"/>
      <c r="FUR85" s="12"/>
      <c r="FUS85" s="12"/>
      <c r="FUT85" s="12"/>
      <c r="FUU85" s="12"/>
      <c r="FUV85" s="11"/>
      <c r="FUW85" s="12"/>
      <c r="FUX85" s="12"/>
      <c r="FUY85" s="12"/>
      <c r="FUZ85" s="12"/>
      <c r="FVA85" s="11"/>
      <c r="FVB85" s="12"/>
      <c r="FVC85" s="12"/>
      <c r="FVD85" s="12"/>
      <c r="FVE85" s="12"/>
      <c r="FVF85" s="11"/>
      <c r="FVG85" s="12"/>
      <c r="FVH85" s="12"/>
      <c r="FVI85" s="12"/>
      <c r="FVJ85" s="12"/>
      <c r="FVK85" s="11"/>
      <c r="FVL85" s="12"/>
      <c r="FVM85" s="12"/>
      <c r="FVN85" s="12"/>
      <c r="FVO85" s="12"/>
      <c r="FVP85" s="11"/>
      <c r="FVQ85" s="12"/>
      <c r="FVR85" s="12"/>
      <c r="FVS85" s="12"/>
      <c r="FVT85" s="12"/>
      <c r="FVU85" s="11"/>
      <c r="FVV85" s="12"/>
      <c r="FVW85" s="12"/>
      <c r="FVX85" s="12"/>
      <c r="FVY85" s="12"/>
      <c r="FVZ85" s="11"/>
      <c r="FWA85" s="12"/>
      <c r="FWB85" s="12"/>
      <c r="FWC85" s="12"/>
      <c r="FWD85" s="12"/>
      <c r="FWE85" s="11"/>
      <c r="FWF85" s="12"/>
      <c r="FWG85" s="12"/>
      <c r="FWH85" s="12"/>
      <c r="FWI85" s="12"/>
      <c r="FWJ85" s="11"/>
      <c r="FWK85" s="12"/>
      <c r="FWL85" s="12"/>
      <c r="FWM85" s="12"/>
      <c r="FWN85" s="12"/>
      <c r="FWO85" s="11"/>
      <c r="FWP85" s="12"/>
      <c r="FWQ85" s="12"/>
      <c r="FWR85" s="12"/>
      <c r="FWS85" s="12"/>
      <c r="FWT85" s="11"/>
      <c r="FWU85" s="12"/>
      <c r="FWV85" s="12"/>
      <c r="FWW85" s="12"/>
      <c r="FWX85" s="12"/>
      <c r="FWY85" s="11"/>
      <c r="FWZ85" s="12"/>
      <c r="FXA85" s="12"/>
      <c r="FXB85" s="12"/>
      <c r="FXC85" s="12"/>
      <c r="FXD85" s="11"/>
      <c r="FXE85" s="12"/>
      <c r="FXF85" s="12"/>
      <c r="FXG85" s="12"/>
      <c r="FXH85" s="12"/>
      <c r="FXI85" s="11"/>
      <c r="FXJ85" s="12"/>
      <c r="FXK85" s="12"/>
      <c r="FXL85" s="12"/>
      <c r="FXM85" s="12"/>
      <c r="FXN85" s="11"/>
      <c r="FXO85" s="12"/>
      <c r="FXP85" s="12"/>
      <c r="FXQ85" s="12"/>
      <c r="FXR85" s="12"/>
      <c r="FXS85" s="11"/>
      <c r="FXT85" s="12"/>
      <c r="FXU85" s="12"/>
      <c r="FXV85" s="12"/>
      <c r="FXW85" s="12"/>
      <c r="FXX85" s="11"/>
      <c r="FXY85" s="12"/>
      <c r="FXZ85" s="12"/>
      <c r="FYA85" s="12"/>
      <c r="FYB85" s="12"/>
      <c r="FYC85" s="11"/>
      <c r="FYD85" s="12"/>
      <c r="FYE85" s="12"/>
      <c r="FYF85" s="12"/>
      <c r="FYG85" s="12"/>
      <c r="FYH85" s="11"/>
      <c r="FYI85" s="12"/>
      <c r="FYJ85" s="12"/>
      <c r="FYK85" s="12"/>
      <c r="FYL85" s="12"/>
      <c r="FYM85" s="11"/>
      <c r="FYN85" s="12"/>
      <c r="FYO85" s="12"/>
      <c r="FYP85" s="12"/>
      <c r="FYQ85" s="12"/>
      <c r="FYR85" s="11"/>
      <c r="FYS85" s="12"/>
      <c r="FYT85" s="12"/>
      <c r="FYU85" s="12"/>
      <c r="FYV85" s="12"/>
      <c r="FYW85" s="11"/>
      <c r="FYX85" s="12"/>
      <c r="FYY85" s="12"/>
      <c r="FYZ85" s="12"/>
      <c r="FZA85" s="12"/>
      <c r="FZB85" s="11"/>
      <c r="FZC85" s="12"/>
      <c r="FZD85" s="12"/>
      <c r="FZE85" s="12"/>
      <c r="FZF85" s="12"/>
      <c r="FZG85" s="11"/>
      <c r="FZH85" s="12"/>
      <c r="FZI85" s="12"/>
      <c r="FZJ85" s="12"/>
      <c r="FZK85" s="12"/>
      <c r="FZL85" s="11"/>
      <c r="FZM85" s="12"/>
      <c r="FZN85" s="12"/>
      <c r="FZO85" s="12"/>
      <c r="FZP85" s="12"/>
      <c r="FZQ85" s="11"/>
      <c r="FZR85" s="12"/>
      <c r="FZS85" s="12"/>
      <c r="FZT85" s="12"/>
      <c r="FZU85" s="12"/>
      <c r="FZV85" s="11"/>
      <c r="FZW85" s="12"/>
      <c r="FZX85" s="12"/>
      <c r="FZY85" s="12"/>
      <c r="FZZ85" s="12"/>
      <c r="GAA85" s="11"/>
      <c r="GAB85" s="12"/>
      <c r="GAC85" s="12"/>
      <c r="GAD85" s="12"/>
      <c r="GAE85" s="12"/>
      <c r="GAF85" s="11"/>
      <c r="GAG85" s="12"/>
      <c r="GAH85" s="12"/>
      <c r="GAI85" s="12"/>
      <c r="GAJ85" s="12"/>
      <c r="GAK85" s="11"/>
      <c r="GAL85" s="12"/>
      <c r="GAM85" s="12"/>
      <c r="GAN85" s="12"/>
      <c r="GAO85" s="12"/>
      <c r="GAP85" s="11"/>
      <c r="GAQ85" s="12"/>
      <c r="GAR85" s="12"/>
      <c r="GAS85" s="12"/>
      <c r="GAT85" s="12"/>
      <c r="GAU85" s="11"/>
      <c r="GAV85" s="12"/>
      <c r="GAW85" s="12"/>
      <c r="GAX85" s="12"/>
      <c r="GAY85" s="12"/>
      <c r="GAZ85" s="11"/>
      <c r="GBA85" s="12"/>
      <c r="GBB85" s="12"/>
      <c r="GBC85" s="12"/>
      <c r="GBD85" s="12"/>
      <c r="GBE85" s="11"/>
      <c r="GBF85" s="12"/>
      <c r="GBG85" s="12"/>
      <c r="GBH85" s="12"/>
      <c r="GBI85" s="12"/>
      <c r="GBJ85" s="11"/>
      <c r="GBK85" s="12"/>
      <c r="GBL85" s="12"/>
      <c r="GBM85" s="12"/>
      <c r="GBN85" s="12"/>
      <c r="GBO85" s="11"/>
      <c r="GBP85" s="12"/>
      <c r="GBQ85" s="12"/>
      <c r="GBR85" s="12"/>
      <c r="GBS85" s="12"/>
      <c r="GBT85" s="11"/>
      <c r="GBU85" s="12"/>
      <c r="GBV85" s="12"/>
      <c r="GBW85" s="12"/>
      <c r="GBX85" s="12"/>
      <c r="GBY85" s="11"/>
      <c r="GBZ85" s="12"/>
      <c r="GCA85" s="12"/>
      <c r="GCB85" s="12"/>
      <c r="GCC85" s="12"/>
      <c r="GCD85" s="11"/>
      <c r="GCE85" s="12"/>
      <c r="GCF85" s="12"/>
      <c r="GCG85" s="12"/>
      <c r="GCH85" s="12"/>
      <c r="GCI85" s="11"/>
      <c r="GCJ85" s="12"/>
      <c r="GCK85" s="12"/>
      <c r="GCL85" s="12"/>
      <c r="GCM85" s="12"/>
      <c r="GCN85" s="11"/>
      <c r="GCO85" s="12"/>
      <c r="GCP85" s="12"/>
      <c r="GCQ85" s="12"/>
      <c r="GCR85" s="12"/>
      <c r="GCS85" s="11"/>
      <c r="GCT85" s="12"/>
      <c r="GCU85" s="12"/>
      <c r="GCV85" s="12"/>
      <c r="GCW85" s="12"/>
      <c r="GCX85" s="11"/>
      <c r="GCY85" s="12"/>
      <c r="GCZ85" s="12"/>
      <c r="GDA85" s="12"/>
      <c r="GDB85" s="12"/>
      <c r="GDC85" s="11"/>
      <c r="GDD85" s="12"/>
      <c r="GDE85" s="12"/>
      <c r="GDF85" s="12"/>
      <c r="GDG85" s="12"/>
      <c r="GDH85" s="11"/>
      <c r="GDI85" s="12"/>
      <c r="GDJ85" s="12"/>
      <c r="GDK85" s="12"/>
      <c r="GDL85" s="12"/>
      <c r="GDM85" s="11"/>
      <c r="GDN85" s="12"/>
      <c r="GDO85" s="12"/>
      <c r="GDP85" s="12"/>
      <c r="GDQ85" s="12"/>
      <c r="GDR85" s="11"/>
      <c r="GDS85" s="12"/>
      <c r="GDT85" s="12"/>
      <c r="GDU85" s="12"/>
      <c r="GDV85" s="12"/>
      <c r="GDW85" s="11"/>
      <c r="GDX85" s="12"/>
      <c r="GDY85" s="12"/>
      <c r="GDZ85" s="12"/>
      <c r="GEA85" s="12"/>
      <c r="GEB85" s="11"/>
      <c r="GEC85" s="12"/>
      <c r="GED85" s="12"/>
      <c r="GEE85" s="12"/>
      <c r="GEF85" s="12"/>
      <c r="GEG85" s="11"/>
      <c r="GEH85" s="12"/>
      <c r="GEI85" s="12"/>
      <c r="GEJ85" s="12"/>
      <c r="GEK85" s="12"/>
      <c r="GEL85" s="11"/>
      <c r="GEM85" s="12"/>
      <c r="GEN85" s="12"/>
      <c r="GEO85" s="12"/>
      <c r="GEP85" s="12"/>
      <c r="GEQ85" s="11"/>
      <c r="GER85" s="12"/>
      <c r="GES85" s="12"/>
      <c r="GET85" s="12"/>
      <c r="GEU85" s="12"/>
      <c r="GEV85" s="11"/>
      <c r="GEW85" s="12"/>
      <c r="GEX85" s="12"/>
      <c r="GEY85" s="12"/>
      <c r="GEZ85" s="12"/>
      <c r="GFA85" s="11"/>
      <c r="GFB85" s="12"/>
      <c r="GFC85" s="12"/>
      <c r="GFD85" s="12"/>
      <c r="GFE85" s="12"/>
      <c r="GFF85" s="11"/>
      <c r="GFG85" s="12"/>
      <c r="GFH85" s="12"/>
      <c r="GFI85" s="12"/>
      <c r="GFJ85" s="12"/>
      <c r="GFK85" s="11"/>
      <c r="GFL85" s="12"/>
      <c r="GFM85" s="12"/>
      <c r="GFN85" s="12"/>
      <c r="GFO85" s="12"/>
      <c r="GFP85" s="11"/>
      <c r="GFQ85" s="12"/>
      <c r="GFR85" s="12"/>
      <c r="GFS85" s="12"/>
      <c r="GFT85" s="12"/>
      <c r="GFU85" s="11"/>
      <c r="GFV85" s="12"/>
      <c r="GFW85" s="12"/>
      <c r="GFX85" s="12"/>
      <c r="GFY85" s="12"/>
      <c r="GFZ85" s="11"/>
      <c r="GGA85" s="12"/>
      <c r="GGB85" s="12"/>
      <c r="GGC85" s="12"/>
      <c r="GGD85" s="12"/>
      <c r="GGE85" s="11"/>
      <c r="GGF85" s="12"/>
      <c r="GGG85" s="12"/>
      <c r="GGH85" s="12"/>
      <c r="GGI85" s="12"/>
      <c r="GGJ85" s="11"/>
      <c r="GGK85" s="12"/>
      <c r="GGL85" s="12"/>
      <c r="GGM85" s="12"/>
      <c r="GGN85" s="12"/>
      <c r="GGO85" s="11"/>
      <c r="GGP85" s="12"/>
      <c r="GGQ85" s="12"/>
      <c r="GGR85" s="12"/>
      <c r="GGS85" s="12"/>
      <c r="GGT85" s="11"/>
      <c r="GGU85" s="12"/>
      <c r="GGV85" s="12"/>
      <c r="GGW85" s="12"/>
      <c r="GGX85" s="12"/>
      <c r="GGY85" s="11"/>
      <c r="GGZ85" s="12"/>
      <c r="GHA85" s="12"/>
      <c r="GHB85" s="12"/>
      <c r="GHC85" s="12"/>
      <c r="GHD85" s="11"/>
      <c r="GHE85" s="12"/>
      <c r="GHF85" s="12"/>
      <c r="GHG85" s="12"/>
      <c r="GHH85" s="12"/>
      <c r="GHI85" s="11"/>
      <c r="GHJ85" s="12"/>
      <c r="GHK85" s="12"/>
      <c r="GHL85" s="12"/>
      <c r="GHM85" s="12"/>
      <c r="GHN85" s="11"/>
      <c r="GHO85" s="12"/>
      <c r="GHP85" s="12"/>
      <c r="GHQ85" s="12"/>
      <c r="GHR85" s="12"/>
      <c r="GHS85" s="11"/>
      <c r="GHT85" s="12"/>
      <c r="GHU85" s="12"/>
      <c r="GHV85" s="12"/>
      <c r="GHW85" s="12"/>
      <c r="GHX85" s="11"/>
      <c r="GHY85" s="12"/>
      <c r="GHZ85" s="12"/>
      <c r="GIA85" s="12"/>
      <c r="GIB85" s="12"/>
      <c r="GIC85" s="11"/>
      <c r="GID85" s="12"/>
      <c r="GIE85" s="12"/>
      <c r="GIF85" s="12"/>
      <c r="GIG85" s="12"/>
      <c r="GIH85" s="11"/>
      <c r="GII85" s="12"/>
      <c r="GIJ85" s="12"/>
      <c r="GIK85" s="12"/>
      <c r="GIL85" s="12"/>
      <c r="GIM85" s="11"/>
      <c r="GIN85" s="12"/>
      <c r="GIO85" s="12"/>
      <c r="GIP85" s="12"/>
      <c r="GIQ85" s="12"/>
      <c r="GIR85" s="11"/>
      <c r="GIS85" s="12"/>
      <c r="GIT85" s="12"/>
      <c r="GIU85" s="12"/>
      <c r="GIV85" s="12"/>
      <c r="GIW85" s="11"/>
      <c r="GIX85" s="12"/>
      <c r="GIY85" s="12"/>
      <c r="GIZ85" s="12"/>
      <c r="GJA85" s="12"/>
      <c r="GJB85" s="11"/>
      <c r="GJC85" s="12"/>
      <c r="GJD85" s="12"/>
      <c r="GJE85" s="12"/>
      <c r="GJF85" s="12"/>
      <c r="GJG85" s="11"/>
      <c r="GJH85" s="12"/>
      <c r="GJI85" s="12"/>
      <c r="GJJ85" s="12"/>
      <c r="GJK85" s="12"/>
      <c r="GJL85" s="11"/>
      <c r="GJM85" s="12"/>
      <c r="GJN85" s="12"/>
      <c r="GJO85" s="12"/>
      <c r="GJP85" s="12"/>
      <c r="GJQ85" s="11"/>
      <c r="GJR85" s="12"/>
      <c r="GJS85" s="12"/>
      <c r="GJT85" s="12"/>
      <c r="GJU85" s="12"/>
      <c r="GJV85" s="11"/>
      <c r="GJW85" s="12"/>
      <c r="GJX85" s="12"/>
      <c r="GJY85" s="12"/>
      <c r="GJZ85" s="12"/>
      <c r="GKA85" s="11"/>
      <c r="GKB85" s="12"/>
      <c r="GKC85" s="12"/>
      <c r="GKD85" s="12"/>
      <c r="GKE85" s="12"/>
      <c r="GKF85" s="11"/>
      <c r="GKG85" s="12"/>
      <c r="GKH85" s="12"/>
      <c r="GKI85" s="12"/>
      <c r="GKJ85" s="12"/>
      <c r="GKK85" s="11"/>
      <c r="GKL85" s="12"/>
      <c r="GKM85" s="12"/>
      <c r="GKN85" s="12"/>
      <c r="GKO85" s="12"/>
      <c r="GKP85" s="11"/>
      <c r="GKQ85" s="12"/>
      <c r="GKR85" s="12"/>
      <c r="GKS85" s="12"/>
      <c r="GKT85" s="12"/>
      <c r="GKU85" s="11"/>
      <c r="GKV85" s="12"/>
      <c r="GKW85" s="12"/>
      <c r="GKX85" s="12"/>
      <c r="GKY85" s="12"/>
      <c r="GKZ85" s="11"/>
      <c r="GLA85" s="12"/>
      <c r="GLB85" s="12"/>
      <c r="GLC85" s="12"/>
      <c r="GLD85" s="12"/>
      <c r="GLE85" s="11"/>
      <c r="GLF85" s="12"/>
      <c r="GLG85" s="12"/>
      <c r="GLH85" s="12"/>
      <c r="GLI85" s="12"/>
      <c r="GLJ85" s="11"/>
      <c r="GLK85" s="12"/>
      <c r="GLL85" s="12"/>
      <c r="GLM85" s="12"/>
      <c r="GLN85" s="12"/>
      <c r="GLO85" s="11"/>
      <c r="GLP85" s="12"/>
      <c r="GLQ85" s="12"/>
      <c r="GLR85" s="12"/>
      <c r="GLS85" s="12"/>
      <c r="GLT85" s="11"/>
      <c r="GLU85" s="12"/>
      <c r="GLV85" s="12"/>
      <c r="GLW85" s="12"/>
      <c r="GLX85" s="12"/>
      <c r="GLY85" s="11"/>
      <c r="GLZ85" s="12"/>
      <c r="GMA85" s="12"/>
      <c r="GMB85" s="12"/>
      <c r="GMC85" s="12"/>
      <c r="GMD85" s="11"/>
      <c r="GME85" s="12"/>
      <c r="GMF85" s="12"/>
      <c r="GMG85" s="12"/>
      <c r="GMH85" s="12"/>
      <c r="GMI85" s="11"/>
      <c r="GMJ85" s="12"/>
      <c r="GMK85" s="12"/>
      <c r="GML85" s="12"/>
      <c r="GMM85" s="12"/>
      <c r="GMN85" s="11"/>
      <c r="GMO85" s="12"/>
      <c r="GMP85" s="12"/>
      <c r="GMQ85" s="12"/>
      <c r="GMR85" s="12"/>
      <c r="GMS85" s="11"/>
      <c r="GMT85" s="12"/>
      <c r="GMU85" s="12"/>
      <c r="GMV85" s="12"/>
      <c r="GMW85" s="12"/>
      <c r="GMX85" s="11"/>
      <c r="GMY85" s="12"/>
      <c r="GMZ85" s="12"/>
      <c r="GNA85" s="12"/>
      <c r="GNB85" s="12"/>
      <c r="GNC85" s="11"/>
      <c r="GND85" s="12"/>
      <c r="GNE85" s="12"/>
      <c r="GNF85" s="12"/>
      <c r="GNG85" s="12"/>
      <c r="GNH85" s="11"/>
      <c r="GNI85" s="12"/>
      <c r="GNJ85" s="12"/>
      <c r="GNK85" s="12"/>
      <c r="GNL85" s="12"/>
      <c r="GNM85" s="11"/>
      <c r="GNN85" s="12"/>
      <c r="GNO85" s="12"/>
      <c r="GNP85" s="12"/>
      <c r="GNQ85" s="12"/>
      <c r="GNR85" s="11"/>
      <c r="GNS85" s="12"/>
      <c r="GNT85" s="12"/>
      <c r="GNU85" s="12"/>
      <c r="GNV85" s="12"/>
      <c r="GNW85" s="11"/>
      <c r="GNX85" s="12"/>
      <c r="GNY85" s="12"/>
      <c r="GNZ85" s="12"/>
      <c r="GOA85" s="12"/>
      <c r="GOB85" s="11"/>
      <c r="GOC85" s="12"/>
      <c r="GOD85" s="12"/>
      <c r="GOE85" s="12"/>
      <c r="GOF85" s="12"/>
      <c r="GOG85" s="11"/>
      <c r="GOH85" s="12"/>
      <c r="GOI85" s="12"/>
      <c r="GOJ85" s="12"/>
      <c r="GOK85" s="12"/>
      <c r="GOL85" s="11"/>
      <c r="GOM85" s="12"/>
      <c r="GON85" s="12"/>
      <c r="GOO85" s="12"/>
      <c r="GOP85" s="12"/>
      <c r="GOQ85" s="11"/>
      <c r="GOR85" s="12"/>
      <c r="GOS85" s="12"/>
      <c r="GOT85" s="12"/>
      <c r="GOU85" s="12"/>
      <c r="GOV85" s="11"/>
      <c r="GOW85" s="12"/>
      <c r="GOX85" s="12"/>
      <c r="GOY85" s="12"/>
      <c r="GOZ85" s="12"/>
      <c r="GPA85" s="11"/>
      <c r="GPB85" s="12"/>
      <c r="GPC85" s="12"/>
      <c r="GPD85" s="12"/>
      <c r="GPE85" s="12"/>
      <c r="GPF85" s="11"/>
      <c r="GPG85" s="12"/>
      <c r="GPH85" s="12"/>
      <c r="GPI85" s="12"/>
      <c r="GPJ85" s="12"/>
      <c r="GPK85" s="11"/>
      <c r="GPL85" s="12"/>
      <c r="GPM85" s="12"/>
      <c r="GPN85" s="12"/>
      <c r="GPO85" s="12"/>
      <c r="GPP85" s="11"/>
      <c r="GPQ85" s="12"/>
      <c r="GPR85" s="12"/>
      <c r="GPS85" s="12"/>
      <c r="GPT85" s="12"/>
      <c r="GPU85" s="11"/>
      <c r="GPV85" s="12"/>
      <c r="GPW85" s="12"/>
      <c r="GPX85" s="12"/>
      <c r="GPY85" s="12"/>
      <c r="GPZ85" s="11"/>
      <c r="GQA85" s="12"/>
      <c r="GQB85" s="12"/>
      <c r="GQC85" s="12"/>
      <c r="GQD85" s="12"/>
      <c r="GQE85" s="11"/>
      <c r="GQF85" s="12"/>
      <c r="GQG85" s="12"/>
      <c r="GQH85" s="12"/>
      <c r="GQI85" s="12"/>
      <c r="GQJ85" s="11"/>
      <c r="GQK85" s="12"/>
      <c r="GQL85" s="12"/>
      <c r="GQM85" s="12"/>
      <c r="GQN85" s="12"/>
      <c r="GQO85" s="11"/>
      <c r="GQP85" s="12"/>
      <c r="GQQ85" s="12"/>
      <c r="GQR85" s="12"/>
      <c r="GQS85" s="12"/>
      <c r="GQT85" s="11"/>
      <c r="GQU85" s="12"/>
      <c r="GQV85" s="12"/>
      <c r="GQW85" s="12"/>
      <c r="GQX85" s="12"/>
      <c r="GQY85" s="11"/>
      <c r="GQZ85" s="12"/>
      <c r="GRA85" s="12"/>
      <c r="GRB85" s="12"/>
      <c r="GRC85" s="12"/>
      <c r="GRD85" s="11"/>
      <c r="GRE85" s="12"/>
      <c r="GRF85" s="12"/>
      <c r="GRG85" s="12"/>
      <c r="GRH85" s="12"/>
      <c r="GRI85" s="11"/>
      <c r="GRJ85" s="12"/>
      <c r="GRK85" s="12"/>
      <c r="GRL85" s="12"/>
      <c r="GRM85" s="12"/>
      <c r="GRN85" s="11"/>
      <c r="GRO85" s="12"/>
      <c r="GRP85" s="12"/>
      <c r="GRQ85" s="12"/>
      <c r="GRR85" s="12"/>
      <c r="GRS85" s="11"/>
      <c r="GRT85" s="12"/>
      <c r="GRU85" s="12"/>
      <c r="GRV85" s="12"/>
      <c r="GRW85" s="12"/>
      <c r="GRX85" s="11"/>
      <c r="GRY85" s="12"/>
      <c r="GRZ85" s="12"/>
      <c r="GSA85" s="12"/>
      <c r="GSB85" s="12"/>
      <c r="GSC85" s="11"/>
      <c r="GSD85" s="12"/>
      <c r="GSE85" s="12"/>
      <c r="GSF85" s="12"/>
      <c r="GSG85" s="12"/>
      <c r="GSH85" s="11"/>
      <c r="GSI85" s="12"/>
      <c r="GSJ85" s="12"/>
      <c r="GSK85" s="12"/>
      <c r="GSL85" s="12"/>
      <c r="GSM85" s="11"/>
      <c r="GSN85" s="12"/>
      <c r="GSO85" s="12"/>
      <c r="GSP85" s="12"/>
      <c r="GSQ85" s="12"/>
      <c r="GSR85" s="11"/>
      <c r="GSS85" s="12"/>
      <c r="GST85" s="12"/>
      <c r="GSU85" s="12"/>
      <c r="GSV85" s="12"/>
      <c r="GSW85" s="11"/>
      <c r="GSX85" s="12"/>
      <c r="GSY85" s="12"/>
      <c r="GSZ85" s="12"/>
      <c r="GTA85" s="12"/>
      <c r="GTB85" s="11"/>
      <c r="GTC85" s="12"/>
      <c r="GTD85" s="12"/>
      <c r="GTE85" s="12"/>
      <c r="GTF85" s="12"/>
      <c r="GTG85" s="11"/>
      <c r="GTH85" s="12"/>
      <c r="GTI85" s="12"/>
      <c r="GTJ85" s="12"/>
      <c r="GTK85" s="12"/>
      <c r="GTL85" s="11"/>
      <c r="GTM85" s="12"/>
      <c r="GTN85" s="12"/>
      <c r="GTO85" s="12"/>
      <c r="GTP85" s="12"/>
      <c r="GTQ85" s="11"/>
      <c r="GTR85" s="12"/>
      <c r="GTS85" s="12"/>
      <c r="GTT85" s="12"/>
      <c r="GTU85" s="12"/>
      <c r="GTV85" s="11"/>
      <c r="GTW85" s="12"/>
      <c r="GTX85" s="12"/>
      <c r="GTY85" s="12"/>
      <c r="GTZ85" s="12"/>
      <c r="GUA85" s="11"/>
      <c r="GUB85" s="12"/>
      <c r="GUC85" s="12"/>
      <c r="GUD85" s="12"/>
      <c r="GUE85" s="12"/>
      <c r="GUF85" s="11"/>
      <c r="GUG85" s="12"/>
      <c r="GUH85" s="12"/>
      <c r="GUI85" s="12"/>
      <c r="GUJ85" s="12"/>
      <c r="GUK85" s="11"/>
      <c r="GUL85" s="12"/>
      <c r="GUM85" s="12"/>
      <c r="GUN85" s="12"/>
      <c r="GUO85" s="12"/>
      <c r="GUP85" s="11"/>
      <c r="GUQ85" s="12"/>
      <c r="GUR85" s="12"/>
      <c r="GUS85" s="12"/>
      <c r="GUT85" s="12"/>
      <c r="GUU85" s="11"/>
      <c r="GUV85" s="12"/>
      <c r="GUW85" s="12"/>
      <c r="GUX85" s="12"/>
      <c r="GUY85" s="12"/>
      <c r="GUZ85" s="11"/>
      <c r="GVA85" s="12"/>
      <c r="GVB85" s="12"/>
      <c r="GVC85" s="12"/>
      <c r="GVD85" s="12"/>
      <c r="GVE85" s="11"/>
      <c r="GVF85" s="12"/>
      <c r="GVG85" s="12"/>
      <c r="GVH85" s="12"/>
      <c r="GVI85" s="12"/>
      <c r="GVJ85" s="11"/>
      <c r="GVK85" s="12"/>
      <c r="GVL85" s="12"/>
      <c r="GVM85" s="12"/>
      <c r="GVN85" s="12"/>
      <c r="GVO85" s="11"/>
      <c r="GVP85" s="12"/>
      <c r="GVQ85" s="12"/>
      <c r="GVR85" s="12"/>
      <c r="GVS85" s="12"/>
      <c r="GVT85" s="11"/>
      <c r="GVU85" s="12"/>
      <c r="GVV85" s="12"/>
      <c r="GVW85" s="12"/>
      <c r="GVX85" s="12"/>
      <c r="GVY85" s="11"/>
      <c r="GVZ85" s="12"/>
      <c r="GWA85" s="12"/>
      <c r="GWB85" s="12"/>
      <c r="GWC85" s="12"/>
      <c r="GWD85" s="11"/>
      <c r="GWE85" s="12"/>
      <c r="GWF85" s="12"/>
      <c r="GWG85" s="12"/>
      <c r="GWH85" s="12"/>
      <c r="GWI85" s="11"/>
      <c r="GWJ85" s="12"/>
      <c r="GWK85" s="12"/>
      <c r="GWL85" s="12"/>
      <c r="GWM85" s="12"/>
      <c r="GWN85" s="11"/>
      <c r="GWO85" s="12"/>
      <c r="GWP85" s="12"/>
      <c r="GWQ85" s="12"/>
      <c r="GWR85" s="12"/>
      <c r="GWS85" s="11"/>
      <c r="GWT85" s="12"/>
      <c r="GWU85" s="12"/>
      <c r="GWV85" s="12"/>
      <c r="GWW85" s="12"/>
      <c r="GWX85" s="11"/>
      <c r="GWY85" s="12"/>
      <c r="GWZ85" s="12"/>
      <c r="GXA85" s="12"/>
      <c r="GXB85" s="12"/>
      <c r="GXC85" s="11"/>
      <c r="GXD85" s="12"/>
      <c r="GXE85" s="12"/>
      <c r="GXF85" s="12"/>
      <c r="GXG85" s="12"/>
      <c r="GXH85" s="11"/>
      <c r="GXI85" s="12"/>
      <c r="GXJ85" s="12"/>
      <c r="GXK85" s="12"/>
      <c r="GXL85" s="12"/>
      <c r="GXM85" s="11"/>
      <c r="GXN85" s="12"/>
      <c r="GXO85" s="12"/>
      <c r="GXP85" s="12"/>
      <c r="GXQ85" s="12"/>
      <c r="GXR85" s="11"/>
      <c r="GXS85" s="12"/>
      <c r="GXT85" s="12"/>
      <c r="GXU85" s="12"/>
      <c r="GXV85" s="12"/>
      <c r="GXW85" s="11"/>
      <c r="GXX85" s="12"/>
      <c r="GXY85" s="12"/>
      <c r="GXZ85" s="12"/>
      <c r="GYA85" s="12"/>
      <c r="GYB85" s="11"/>
      <c r="GYC85" s="12"/>
      <c r="GYD85" s="12"/>
      <c r="GYE85" s="12"/>
      <c r="GYF85" s="12"/>
      <c r="GYG85" s="11"/>
      <c r="GYH85" s="12"/>
      <c r="GYI85" s="12"/>
      <c r="GYJ85" s="12"/>
      <c r="GYK85" s="12"/>
      <c r="GYL85" s="11"/>
      <c r="GYM85" s="12"/>
      <c r="GYN85" s="12"/>
      <c r="GYO85" s="12"/>
      <c r="GYP85" s="12"/>
      <c r="GYQ85" s="11"/>
      <c r="GYR85" s="12"/>
      <c r="GYS85" s="12"/>
      <c r="GYT85" s="12"/>
      <c r="GYU85" s="12"/>
      <c r="GYV85" s="11"/>
      <c r="GYW85" s="12"/>
      <c r="GYX85" s="12"/>
      <c r="GYY85" s="12"/>
      <c r="GYZ85" s="12"/>
      <c r="GZA85" s="11"/>
      <c r="GZB85" s="12"/>
      <c r="GZC85" s="12"/>
      <c r="GZD85" s="12"/>
      <c r="GZE85" s="12"/>
      <c r="GZF85" s="11"/>
      <c r="GZG85" s="12"/>
      <c r="GZH85" s="12"/>
      <c r="GZI85" s="12"/>
      <c r="GZJ85" s="12"/>
      <c r="GZK85" s="11"/>
      <c r="GZL85" s="12"/>
      <c r="GZM85" s="12"/>
      <c r="GZN85" s="12"/>
      <c r="GZO85" s="12"/>
      <c r="GZP85" s="11"/>
      <c r="GZQ85" s="12"/>
      <c r="GZR85" s="12"/>
      <c r="GZS85" s="12"/>
      <c r="GZT85" s="12"/>
      <c r="GZU85" s="11"/>
      <c r="GZV85" s="12"/>
      <c r="GZW85" s="12"/>
      <c r="GZX85" s="12"/>
      <c r="GZY85" s="12"/>
      <c r="GZZ85" s="11"/>
      <c r="HAA85" s="12"/>
      <c r="HAB85" s="12"/>
      <c r="HAC85" s="12"/>
      <c r="HAD85" s="12"/>
      <c r="HAE85" s="11"/>
      <c r="HAF85" s="12"/>
      <c r="HAG85" s="12"/>
      <c r="HAH85" s="12"/>
      <c r="HAI85" s="12"/>
      <c r="HAJ85" s="11"/>
      <c r="HAK85" s="12"/>
      <c r="HAL85" s="12"/>
      <c r="HAM85" s="12"/>
      <c r="HAN85" s="12"/>
      <c r="HAO85" s="11"/>
      <c r="HAP85" s="12"/>
      <c r="HAQ85" s="12"/>
      <c r="HAR85" s="12"/>
      <c r="HAS85" s="12"/>
      <c r="HAT85" s="11"/>
      <c r="HAU85" s="12"/>
      <c r="HAV85" s="12"/>
      <c r="HAW85" s="12"/>
      <c r="HAX85" s="12"/>
      <c r="HAY85" s="11"/>
      <c r="HAZ85" s="12"/>
      <c r="HBA85" s="12"/>
      <c r="HBB85" s="12"/>
      <c r="HBC85" s="12"/>
      <c r="HBD85" s="11"/>
      <c r="HBE85" s="12"/>
      <c r="HBF85" s="12"/>
      <c r="HBG85" s="12"/>
      <c r="HBH85" s="12"/>
      <c r="HBI85" s="11"/>
      <c r="HBJ85" s="12"/>
      <c r="HBK85" s="12"/>
      <c r="HBL85" s="12"/>
      <c r="HBM85" s="12"/>
      <c r="HBN85" s="11"/>
      <c r="HBO85" s="12"/>
      <c r="HBP85" s="12"/>
      <c r="HBQ85" s="12"/>
      <c r="HBR85" s="12"/>
      <c r="HBS85" s="11"/>
      <c r="HBT85" s="12"/>
      <c r="HBU85" s="12"/>
      <c r="HBV85" s="12"/>
      <c r="HBW85" s="12"/>
      <c r="HBX85" s="11"/>
      <c r="HBY85" s="12"/>
      <c r="HBZ85" s="12"/>
      <c r="HCA85" s="12"/>
      <c r="HCB85" s="12"/>
      <c r="HCC85" s="11"/>
      <c r="HCD85" s="12"/>
      <c r="HCE85" s="12"/>
      <c r="HCF85" s="12"/>
      <c r="HCG85" s="12"/>
      <c r="HCH85" s="11"/>
      <c r="HCI85" s="12"/>
      <c r="HCJ85" s="12"/>
      <c r="HCK85" s="12"/>
      <c r="HCL85" s="12"/>
      <c r="HCM85" s="11"/>
      <c r="HCN85" s="12"/>
      <c r="HCO85" s="12"/>
      <c r="HCP85" s="12"/>
      <c r="HCQ85" s="12"/>
      <c r="HCR85" s="11"/>
      <c r="HCS85" s="12"/>
      <c r="HCT85" s="12"/>
      <c r="HCU85" s="12"/>
      <c r="HCV85" s="12"/>
      <c r="HCW85" s="11"/>
      <c r="HCX85" s="12"/>
      <c r="HCY85" s="12"/>
      <c r="HCZ85" s="12"/>
      <c r="HDA85" s="12"/>
      <c r="HDB85" s="11"/>
      <c r="HDC85" s="12"/>
      <c r="HDD85" s="12"/>
      <c r="HDE85" s="12"/>
      <c r="HDF85" s="12"/>
      <c r="HDG85" s="11"/>
      <c r="HDH85" s="12"/>
      <c r="HDI85" s="12"/>
      <c r="HDJ85" s="12"/>
      <c r="HDK85" s="12"/>
      <c r="HDL85" s="11"/>
      <c r="HDM85" s="12"/>
      <c r="HDN85" s="12"/>
      <c r="HDO85" s="12"/>
      <c r="HDP85" s="12"/>
      <c r="HDQ85" s="11"/>
      <c r="HDR85" s="12"/>
      <c r="HDS85" s="12"/>
      <c r="HDT85" s="12"/>
      <c r="HDU85" s="12"/>
      <c r="HDV85" s="11"/>
      <c r="HDW85" s="12"/>
      <c r="HDX85" s="12"/>
      <c r="HDY85" s="12"/>
      <c r="HDZ85" s="12"/>
      <c r="HEA85" s="11"/>
      <c r="HEB85" s="12"/>
      <c r="HEC85" s="12"/>
      <c r="HED85" s="12"/>
      <c r="HEE85" s="12"/>
      <c r="HEF85" s="11"/>
      <c r="HEG85" s="12"/>
      <c r="HEH85" s="12"/>
      <c r="HEI85" s="12"/>
      <c r="HEJ85" s="12"/>
      <c r="HEK85" s="11"/>
      <c r="HEL85" s="12"/>
      <c r="HEM85" s="12"/>
      <c r="HEN85" s="12"/>
      <c r="HEO85" s="12"/>
      <c r="HEP85" s="11"/>
      <c r="HEQ85" s="12"/>
      <c r="HER85" s="12"/>
      <c r="HES85" s="12"/>
      <c r="HET85" s="12"/>
      <c r="HEU85" s="11"/>
      <c r="HEV85" s="12"/>
      <c r="HEW85" s="12"/>
      <c r="HEX85" s="12"/>
      <c r="HEY85" s="12"/>
      <c r="HEZ85" s="11"/>
      <c r="HFA85" s="12"/>
      <c r="HFB85" s="12"/>
      <c r="HFC85" s="12"/>
      <c r="HFD85" s="12"/>
      <c r="HFE85" s="11"/>
      <c r="HFF85" s="12"/>
      <c r="HFG85" s="12"/>
      <c r="HFH85" s="12"/>
      <c r="HFI85" s="12"/>
      <c r="HFJ85" s="11"/>
      <c r="HFK85" s="12"/>
      <c r="HFL85" s="12"/>
      <c r="HFM85" s="12"/>
      <c r="HFN85" s="12"/>
      <c r="HFO85" s="11"/>
      <c r="HFP85" s="12"/>
      <c r="HFQ85" s="12"/>
      <c r="HFR85" s="12"/>
      <c r="HFS85" s="12"/>
      <c r="HFT85" s="11"/>
      <c r="HFU85" s="12"/>
      <c r="HFV85" s="12"/>
      <c r="HFW85" s="12"/>
      <c r="HFX85" s="12"/>
      <c r="HFY85" s="11"/>
      <c r="HFZ85" s="12"/>
      <c r="HGA85" s="12"/>
      <c r="HGB85" s="12"/>
      <c r="HGC85" s="12"/>
      <c r="HGD85" s="11"/>
      <c r="HGE85" s="12"/>
      <c r="HGF85" s="12"/>
      <c r="HGG85" s="12"/>
      <c r="HGH85" s="12"/>
      <c r="HGI85" s="11"/>
      <c r="HGJ85" s="12"/>
      <c r="HGK85" s="12"/>
      <c r="HGL85" s="12"/>
      <c r="HGM85" s="12"/>
      <c r="HGN85" s="11"/>
      <c r="HGO85" s="12"/>
      <c r="HGP85" s="12"/>
      <c r="HGQ85" s="12"/>
      <c r="HGR85" s="12"/>
      <c r="HGS85" s="11"/>
      <c r="HGT85" s="12"/>
      <c r="HGU85" s="12"/>
      <c r="HGV85" s="12"/>
      <c r="HGW85" s="12"/>
      <c r="HGX85" s="11"/>
      <c r="HGY85" s="12"/>
      <c r="HGZ85" s="12"/>
      <c r="HHA85" s="12"/>
      <c r="HHB85" s="12"/>
      <c r="HHC85" s="11"/>
      <c r="HHD85" s="12"/>
      <c r="HHE85" s="12"/>
      <c r="HHF85" s="12"/>
      <c r="HHG85" s="12"/>
      <c r="HHH85" s="11"/>
      <c r="HHI85" s="12"/>
      <c r="HHJ85" s="12"/>
      <c r="HHK85" s="12"/>
      <c r="HHL85" s="12"/>
      <c r="HHM85" s="11"/>
      <c r="HHN85" s="12"/>
      <c r="HHO85" s="12"/>
      <c r="HHP85" s="12"/>
      <c r="HHQ85" s="12"/>
      <c r="HHR85" s="11"/>
      <c r="HHS85" s="12"/>
      <c r="HHT85" s="12"/>
      <c r="HHU85" s="12"/>
      <c r="HHV85" s="12"/>
      <c r="HHW85" s="11"/>
      <c r="HHX85" s="12"/>
      <c r="HHY85" s="12"/>
      <c r="HHZ85" s="12"/>
      <c r="HIA85" s="12"/>
      <c r="HIB85" s="11"/>
      <c r="HIC85" s="12"/>
      <c r="HID85" s="12"/>
      <c r="HIE85" s="12"/>
      <c r="HIF85" s="12"/>
      <c r="HIG85" s="11"/>
      <c r="HIH85" s="12"/>
      <c r="HII85" s="12"/>
      <c r="HIJ85" s="12"/>
      <c r="HIK85" s="12"/>
      <c r="HIL85" s="11"/>
      <c r="HIM85" s="12"/>
      <c r="HIN85" s="12"/>
      <c r="HIO85" s="12"/>
      <c r="HIP85" s="12"/>
      <c r="HIQ85" s="11"/>
      <c r="HIR85" s="12"/>
      <c r="HIS85" s="12"/>
      <c r="HIT85" s="12"/>
      <c r="HIU85" s="12"/>
      <c r="HIV85" s="11"/>
      <c r="HIW85" s="12"/>
      <c r="HIX85" s="12"/>
      <c r="HIY85" s="12"/>
      <c r="HIZ85" s="12"/>
      <c r="HJA85" s="11"/>
      <c r="HJB85" s="12"/>
      <c r="HJC85" s="12"/>
      <c r="HJD85" s="12"/>
      <c r="HJE85" s="12"/>
      <c r="HJF85" s="11"/>
      <c r="HJG85" s="12"/>
      <c r="HJH85" s="12"/>
      <c r="HJI85" s="12"/>
      <c r="HJJ85" s="12"/>
      <c r="HJK85" s="11"/>
      <c r="HJL85" s="12"/>
      <c r="HJM85" s="12"/>
      <c r="HJN85" s="12"/>
      <c r="HJO85" s="12"/>
      <c r="HJP85" s="11"/>
      <c r="HJQ85" s="12"/>
      <c r="HJR85" s="12"/>
      <c r="HJS85" s="12"/>
      <c r="HJT85" s="12"/>
      <c r="HJU85" s="11"/>
      <c r="HJV85" s="12"/>
      <c r="HJW85" s="12"/>
      <c r="HJX85" s="12"/>
      <c r="HJY85" s="12"/>
      <c r="HJZ85" s="11"/>
      <c r="HKA85" s="12"/>
      <c r="HKB85" s="12"/>
      <c r="HKC85" s="12"/>
      <c r="HKD85" s="12"/>
      <c r="HKE85" s="11"/>
      <c r="HKF85" s="12"/>
      <c r="HKG85" s="12"/>
      <c r="HKH85" s="12"/>
      <c r="HKI85" s="12"/>
      <c r="HKJ85" s="11"/>
      <c r="HKK85" s="12"/>
      <c r="HKL85" s="12"/>
      <c r="HKM85" s="12"/>
      <c r="HKN85" s="12"/>
      <c r="HKO85" s="11"/>
      <c r="HKP85" s="12"/>
      <c r="HKQ85" s="12"/>
      <c r="HKR85" s="12"/>
      <c r="HKS85" s="12"/>
      <c r="HKT85" s="11"/>
      <c r="HKU85" s="12"/>
      <c r="HKV85" s="12"/>
      <c r="HKW85" s="12"/>
      <c r="HKX85" s="12"/>
      <c r="HKY85" s="11"/>
      <c r="HKZ85" s="12"/>
      <c r="HLA85" s="12"/>
      <c r="HLB85" s="12"/>
      <c r="HLC85" s="12"/>
      <c r="HLD85" s="11"/>
      <c r="HLE85" s="12"/>
      <c r="HLF85" s="12"/>
      <c r="HLG85" s="12"/>
      <c r="HLH85" s="12"/>
      <c r="HLI85" s="11"/>
      <c r="HLJ85" s="12"/>
      <c r="HLK85" s="12"/>
      <c r="HLL85" s="12"/>
      <c r="HLM85" s="12"/>
      <c r="HLN85" s="11"/>
      <c r="HLO85" s="12"/>
      <c r="HLP85" s="12"/>
      <c r="HLQ85" s="12"/>
      <c r="HLR85" s="12"/>
      <c r="HLS85" s="11"/>
      <c r="HLT85" s="12"/>
      <c r="HLU85" s="12"/>
      <c r="HLV85" s="12"/>
      <c r="HLW85" s="12"/>
      <c r="HLX85" s="11"/>
      <c r="HLY85" s="12"/>
      <c r="HLZ85" s="12"/>
      <c r="HMA85" s="12"/>
      <c r="HMB85" s="12"/>
      <c r="HMC85" s="11"/>
      <c r="HMD85" s="12"/>
      <c r="HME85" s="12"/>
      <c r="HMF85" s="12"/>
      <c r="HMG85" s="12"/>
      <c r="HMH85" s="11"/>
      <c r="HMI85" s="12"/>
      <c r="HMJ85" s="12"/>
      <c r="HMK85" s="12"/>
      <c r="HML85" s="12"/>
      <c r="HMM85" s="11"/>
      <c r="HMN85" s="12"/>
      <c r="HMO85" s="12"/>
      <c r="HMP85" s="12"/>
      <c r="HMQ85" s="12"/>
      <c r="HMR85" s="11"/>
      <c r="HMS85" s="12"/>
      <c r="HMT85" s="12"/>
      <c r="HMU85" s="12"/>
      <c r="HMV85" s="12"/>
      <c r="HMW85" s="11"/>
      <c r="HMX85" s="12"/>
      <c r="HMY85" s="12"/>
      <c r="HMZ85" s="12"/>
      <c r="HNA85" s="12"/>
      <c r="HNB85" s="11"/>
      <c r="HNC85" s="12"/>
      <c r="HND85" s="12"/>
      <c r="HNE85" s="12"/>
      <c r="HNF85" s="12"/>
      <c r="HNG85" s="11"/>
      <c r="HNH85" s="12"/>
      <c r="HNI85" s="12"/>
      <c r="HNJ85" s="12"/>
      <c r="HNK85" s="12"/>
      <c r="HNL85" s="11"/>
      <c r="HNM85" s="12"/>
      <c r="HNN85" s="12"/>
      <c r="HNO85" s="12"/>
      <c r="HNP85" s="12"/>
      <c r="HNQ85" s="11"/>
      <c r="HNR85" s="12"/>
      <c r="HNS85" s="12"/>
      <c r="HNT85" s="12"/>
      <c r="HNU85" s="12"/>
      <c r="HNV85" s="11"/>
      <c r="HNW85" s="12"/>
      <c r="HNX85" s="12"/>
      <c r="HNY85" s="12"/>
      <c r="HNZ85" s="12"/>
      <c r="HOA85" s="11"/>
      <c r="HOB85" s="12"/>
      <c r="HOC85" s="12"/>
      <c r="HOD85" s="12"/>
      <c r="HOE85" s="12"/>
      <c r="HOF85" s="11"/>
      <c r="HOG85" s="12"/>
      <c r="HOH85" s="12"/>
      <c r="HOI85" s="12"/>
      <c r="HOJ85" s="12"/>
      <c r="HOK85" s="11"/>
      <c r="HOL85" s="12"/>
      <c r="HOM85" s="12"/>
      <c r="HON85" s="12"/>
      <c r="HOO85" s="12"/>
      <c r="HOP85" s="11"/>
      <c r="HOQ85" s="12"/>
      <c r="HOR85" s="12"/>
      <c r="HOS85" s="12"/>
      <c r="HOT85" s="12"/>
      <c r="HOU85" s="11"/>
      <c r="HOV85" s="12"/>
      <c r="HOW85" s="12"/>
      <c r="HOX85" s="12"/>
      <c r="HOY85" s="12"/>
      <c r="HOZ85" s="11"/>
      <c r="HPA85" s="12"/>
      <c r="HPB85" s="12"/>
      <c r="HPC85" s="12"/>
      <c r="HPD85" s="12"/>
      <c r="HPE85" s="11"/>
      <c r="HPF85" s="12"/>
      <c r="HPG85" s="12"/>
      <c r="HPH85" s="12"/>
      <c r="HPI85" s="12"/>
      <c r="HPJ85" s="11"/>
      <c r="HPK85" s="12"/>
      <c r="HPL85" s="12"/>
      <c r="HPM85" s="12"/>
      <c r="HPN85" s="12"/>
      <c r="HPO85" s="11"/>
      <c r="HPP85" s="12"/>
      <c r="HPQ85" s="12"/>
      <c r="HPR85" s="12"/>
      <c r="HPS85" s="12"/>
      <c r="HPT85" s="11"/>
      <c r="HPU85" s="12"/>
      <c r="HPV85" s="12"/>
      <c r="HPW85" s="12"/>
      <c r="HPX85" s="12"/>
      <c r="HPY85" s="11"/>
      <c r="HPZ85" s="12"/>
      <c r="HQA85" s="12"/>
      <c r="HQB85" s="12"/>
      <c r="HQC85" s="12"/>
      <c r="HQD85" s="11"/>
      <c r="HQE85" s="12"/>
      <c r="HQF85" s="12"/>
      <c r="HQG85" s="12"/>
      <c r="HQH85" s="12"/>
      <c r="HQI85" s="11"/>
      <c r="HQJ85" s="12"/>
      <c r="HQK85" s="12"/>
      <c r="HQL85" s="12"/>
      <c r="HQM85" s="12"/>
      <c r="HQN85" s="11"/>
      <c r="HQO85" s="12"/>
      <c r="HQP85" s="12"/>
      <c r="HQQ85" s="12"/>
      <c r="HQR85" s="12"/>
      <c r="HQS85" s="11"/>
      <c r="HQT85" s="12"/>
      <c r="HQU85" s="12"/>
      <c r="HQV85" s="12"/>
      <c r="HQW85" s="12"/>
      <c r="HQX85" s="11"/>
      <c r="HQY85" s="12"/>
      <c r="HQZ85" s="12"/>
      <c r="HRA85" s="12"/>
      <c r="HRB85" s="12"/>
      <c r="HRC85" s="11"/>
      <c r="HRD85" s="12"/>
      <c r="HRE85" s="12"/>
      <c r="HRF85" s="12"/>
      <c r="HRG85" s="12"/>
      <c r="HRH85" s="11"/>
      <c r="HRI85" s="12"/>
      <c r="HRJ85" s="12"/>
      <c r="HRK85" s="12"/>
      <c r="HRL85" s="12"/>
      <c r="HRM85" s="11"/>
      <c r="HRN85" s="12"/>
      <c r="HRO85" s="12"/>
      <c r="HRP85" s="12"/>
      <c r="HRQ85" s="12"/>
      <c r="HRR85" s="11"/>
      <c r="HRS85" s="12"/>
      <c r="HRT85" s="12"/>
      <c r="HRU85" s="12"/>
      <c r="HRV85" s="12"/>
      <c r="HRW85" s="11"/>
      <c r="HRX85" s="12"/>
      <c r="HRY85" s="12"/>
      <c r="HRZ85" s="12"/>
      <c r="HSA85" s="12"/>
      <c r="HSB85" s="11"/>
      <c r="HSC85" s="12"/>
      <c r="HSD85" s="12"/>
      <c r="HSE85" s="12"/>
      <c r="HSF85" s="12"/>
      <c r="HSG85" s="11"/>
      <c r="HSH85" s="12"/>
      <c r="HSI85" s="12"/>
      <c r="HSJ85" s="12"/>
      <c r="HSK85" s="12"/>
      <c r="HSL85" s="11"/>
      <c r="HSM85" s="12"/>
      <c r="HSN85" s="12"/>
      <c r="HSO85" s="12"/>
      <c r="HSP85" s="12"/>
      <c r="HSQ85" s="11"/>
      <c r="HSR85" s="12"/>
      <c r="HSS85" s="12"/>
      <c r="HST85" s="12"/>
      <c r="HSU85" s="12"/>
      <c r="HSV85" s="11"/>
      <c r="HSW85" s="12"/>
      <c r="HSX85" s="12"/>
      <c r="HSY85" s="12"/>
      <c r="HSZ85" s="12"/>
      <c r="HTA85" s="11"/>
      <c r="HTB85" s="12"/>
      <c r="HTC85" s="12"/>
      <c r="HTD85" s="12"/>
      <c r="HTE85" s="12"/>
      <c r="HTF85" s="11"/>
      <c r="HTG85" s="12"/>
      <c r="HTH85" s="12"/>
      <c r="HTI85" s="12"/>
      <c r="HTJ85" s="12"/>
      <c r="HTK85" s="11"/>
      <c r="HTL85" s="12"/>
      <c r="HTM85" s="12"/>
      <c r="HTN85" s="12"/>
      <c r="HTO85" s="12"/>
      <c r="HTP85" s="11"/>
      <c r="HTQ85" s="12"/>
      <c r="HTR85" s="12"/>
      <c r="HTS85" s="12"/>
      <c r="HTT85" s="12"/>
      <c r="HTU85" s="11"/>
      <c r="HTV85" s="12"/>
      <c r="HTW85" s="12"/>
      <c r="HTX85" s="12"/>
      <c r="HTY85" s="12"/>
      <c r="HTZ85" s="11"/>
      <c r="HUA85" s="12"/>
      <c r="HUB85" s="12"/>
      <c r="HUC85" s="12"/>
      <c r="HUD85" s="12"/>
      <c r="HUE85" s="11"/>
      <c r="HUF85" s="12"/>
      <c r="HUG85" s="12"/>
      <c r="HUH85" s="12"/>
      <c r="HUI85" s="12"/>
      <c r="HUJ85" s="11"/>
      <c r="HUK85" s="12"/>
      <c r="HUL85" s="12"/>
      <c r="HUM85" s="12"/>
      <c r="HUN85" s="12"/>
      <c r="HUO85" s="11"/>
      <c r="HUP85" s="12"/>
      <c r="HUQ85" s="12"/>
      <c r="HUR85" s="12"/>
      <c r="HUS85" s="12"/>
      <c r="HUT85" s="11"/>
      <c r="HUU85" s="12"/>
      <c r="HUV85" s="12"/>
      <c r="HUW85" s="12"/>
      <c r="HUX85" s="12"/>
      <c r="HUY85" s="11"/>
      <c r="HUZ85" s="12"/>
      <c r="HVA85" s="12"/>
      <c r="HVB85" s="12"/>
      <c r="HVC85" s="12"/>
      <c r="HVD85" s="11"/>
      <c r="HVE85" s="12"/>
      <c r="HVF85" s="12"/>
      <c r="HVG85" s="12"/>
      <c r="HVH85" s="12"/>
      <c r="HVI85" s="11"/>
      <c r="HVJ85" s="12"/>
      <c r="HVK85" s="12"/>
      <c r="HVL85" s="12"/>
      <c r="HVM85" s="12"/>
      <c r="HVN85" s="11"/>
      <c r="HVO85" s="12"/>
      <c r="HVP85" s="12"/>
      <c r="HVQ85" s="12"/>
      <c r="HVR85" s="12"/>
      <c r="HVS85" s="11"/>
      <c r="HVT85" s="12"/>
      <c r="HVU85" s="12"/>
      <c r="HVV85" s="12"/>
      <c r="HVW85" s="12"/>
      <c r="HVX85" s="11"/>
      <c r="HVY85" s="12"/>
      <c r="HVZ85" s="12"/>
      <c r="HWA85" s="12"/>
      <c r="HWB85" s="12"/>
      <c r="HWC85" s="11"/>
      <c r="HWD85" s="12"/>
      <c r="HWE85" s="12"/>
      <c r="HWF85" s="12"/>
      <c r="HWG85" s="12"/>
      <c r="HWH85" s="11"/>
      <c r="HWI85" s="12"/>
      <c r="HWJ85" s="12"/>
      <c r="HWK85" s="12"/>
      <c r="HWL85" s="12"/>
      <c r="HWM85" s="11"/>
      <c r="HWN85" s="12"/>
      <c r="HWO85" s="12"/>
      <c r="HWP85" s="12"/>
      <c r="HWQ85" s="12"/>
      <c r="HWR85" s="11"/>
      <c r="HWS85" s="12"/>
      <c r="HWT85" s="12"/>
      <c r="HWU85" s="12"/>
      <c r="HWV85" s="12"/>
      <c r="HWW85" s="11"/>
      <c r="HWX85" s="12"/>
      <c r="HWY85" s="12"/>
      <c r="HWZ85" s="12"/>
      <c r="HXA85" s="12"/>
      <c r="HXB85" s="11"/>
      <c r="HXC85" s="12"/>
      <c r="HXD85" s="12"/>
      <c r="HXE85" s="12"/>
      <c r="HXF85" s="12"/>
      <c r="HXG85" s="11"/>
      <c r="HXH85" s="12"/>
      <c r="HXI85" s="12"/>
      <c r="HXJ85" s="12"/>
      <c r="HXK85" s="12"/>
      <c r="HXL85" s="11"/>
      <c r="HXM85" s="12"/>
      <c r="HXN85" s="12"/>
      <c r="HXO85" s="12"/>
      <c r="HXP85" s="12"/>
      <c r="HXQ85" s="11"/>
      <c r="HXR85" s="12"/>
      <c r="HXS85" s="12"/>
      <c r="HXT85" s="12"/>
      <c r="HXU85" s="12"/>
      <c r="HXV85" s="11"/>
      <c r="HXW85" s="12"/>
      <c r="HXX85" s="12"/>
      <c r="HXY85" s="12"/>
      <c r="HXZ85" s="12"/>
      <c r="HYA85" s="11"/>
      <c r="HYB85" s="12"/>
      <c r="HYC85" s="12"/>
      <c r="HYD85" s="12"/>
      <c r="HYE85" s="12"/>
      <c r="HYF85" s="11"/>
      <c r="HYG85" s="12"/>
      <c r="HYH85" s="12"/>
      <c r="HYI85" s="12"/>
      <c r="HYJ85" s="12"/>
      <c r="HYK85" s="11"/>
      <c r="HYL85" s="12"/>
      <c r="HYM85" s="12"/>
      <c r="HYN85" s="12"/>
      <c r="HYO85" s="12"/>
      <c r="HYP85" s="11"/>
      <c r="HYQ85" s="12"/>
      <c r="HYR85" s="12"/>
      <c r="HYS85" s="12"/>
      <c r="HYT85" s="12"/>
      <c r="HYU85" s="11"/>
      <c r="HYV85" s="12"/>
      <c r="HYW85" s="12"/>
      <c r="HYX85" s="12"/>
      <c r="HYY85" s="12"/>
      <c r="HYZ85" s="11"/>
      <c r="HZA85" s="12"/>
      <c r="HZB85" s="12"/>
      <c r="HZC85" s="12"/>
      <c r="HZD85" s="12"/>
      <c r="HZE85" s="11"/>
      <c r="HZF85" s="12"/>
      <c r="HZG85" s="12"/>
      <c r="HZH85" s="12"/>
      <c r="HZI85" s="12"/>
      <c r="HZJ85" s="11"/>
      <c r="HZK85" s="12"/>
      <c r="HZL85" s="12"/>
      <c r="HZM85" s="12"/>
      <c r="HZN85" s="12"/>
      <c r="HZO85" s="11"/>
      <c r="HZP85" s="12"/>
      <c r="HZQ85" s="12"/>
      <c r="HZR85" s="12"/>
      <c r="HZS85" s="12"/>
      <c r="HZT85" s="11"/>
      <c r="HZU85" s="12"/>
      <c r="HZV85" s="12"/>
      <c r="HZW85" s="12"/>
      <c r="HZX85" s="12"/>
      <c r="HZY85" s="11"/>
      <c r="HZZ85" s="12"/>
      <c r="IAA85" s="12"/>
      <c r="IAB85" s="12"/>
      <c r="IAC85" s="12"/>
      <c r="IAD85" s="11"/>
      <c r="IAE85" s="12"/>
      <c r="IAF85" s="12"/>
      <c r="IAG85" s="12"/>
      <c r="IAH85" s="12"/>
      <c r="IAI85" s="11"/>
      <c r="IAJ85" s="12"/>
      <c r="IAK85" s="12"/>
      <c r="IAL85" s="12"/>
      <c r="IAM85" s="12"/>
      <c r="IAN85" s="11"/>
      <c r="IAO85" s="12"/>
      <c r="IAP85" s="12"/>
      <c r="IAQ85" s="12"/>
      <c r="IAR85" s="12"/>
      <c r="IAS85" s="11"/>
      <c r="IAT85" s="12"/>
      <c r="IAU85" s="12"/>
      <c r="IAV85" s="12"/>
      <c r="IAW85" s="12"/>
      <c r="IAX85" s="11"/>
      <c r="IAY85" s="12"/>
      <c r="IAZ85" s="12"/>
      <c r="IBA85" s="12"/>
      <c r="IBB85" s="12"/>
      <c r="IBC85" s="11"/>
      <c r="IBD85" s="12"/>
      <c r="IBE85" s="12"/>
      <c r="IBF85" s="12"/>
      <c r="IBG85" s="12"/>
      <c r="IBH85" s="11"/>
      <c r="IBI85" s="12"/>
      <c r="IBJ85" s="12"/>
      <c r="IBK85" s="12"/>
      <c r="IBL85" s="12"/>
      <c r="IBM85" s="11"/>
      <c r="IBN85" s="12"/>
      <c r="IBO85" s="12"/>
      <c r="IBP85" s="12"/>
      <c r="IBQ85" s="12"/>
      <c r="IBR85" s="11"/>
      <c r="IBS85" s="12"/>
      <c r="IBT85" s="12"/>
      <c r="IBU85" s="12"/>
      <c r="IBV85" s="12"/>
      <c r="IBW85" s="11"/>
      <c r="IBX85" s="12"/>
      <c r="IBY85" s="12"/>
      <c r="IBZ85" s="12"/>
      <c r="ICA85" s="12"/>
      <c r="ICB85" s="11"/>
      <c r="ICC85" s="12"/>
      <c r="ICD85" s="12"/>
      <c r="ICE85" s="12"/>
      <c r="ICF85" s="12"/>
      <c r="ICG85" s="11"/>
      <c r="ICH85" s="12"/>
      <c r="ICI85" s="12"/>
      <c r="ICJ85" s="12"/>
      <c r="ICK85" s="12"/>
      <c r="ICL85" s="11"/>
      <c r="ICM85" s="12"/>
      <c r="ICN85" s="12"/>
      <c r="ICO85" s="12"/>
      <c r="ICP85" s="12"/>
      <c r="ICQ85" s="11"/>
      <c r="ICR85" s="12"/>
      <c r="ICS85" s="12"/>
      <c r="ICT85" s="12"/>
      <c r="ICU85" s="12"/>
      <c r="ICV85" s="11"/>
      <c r="ICW85" s="12"/>
      <c r="ICX85" s="12"/>
      <c r="ICY85" s="12"/>
      <c r="ICZ85" s="12"/>
      <c r="IDA85" s="11"/>
      <c r="IDB85" s="12"/>
      <c r="IDC85" s="12"/>
      <c r="IDD85" s="12"/>
      <c r="IDE85" s="12"/>
      <c r="IDF85" s="11"/>
      <c r="IDG85" s="12"/>
      <c r="IDH85" s="12"/>
      <c r="IDI85" s="12"/>
      <c r="IDJ85" s="12"/>
      <c r="IDK85" s="11"/>
      <c r="IDL85" s="12"/>
      <c r="IDM85" s="12"/>
      <c r="IDN85" s="12"/>
      <c r="IDO85" s="12"/>
      <c r="IDP85" s="11"/>
      <c r="IDQ85" s="12"/>
      <c r="IDR85" s="12"/>
      <c r="IDS85" s="12"/>
      <c r="IDT85" s="12"/>
      <c r="IDU85" s="11"/>
      <c r="IDV85" s="12"/>
      <c r="IDW85" s="12"/>
      <c r="IDX85" s="12"/>
      <c r="IDY85" s="12"/>
      <c r="IDZ85" s="11"/>
      <c r="IEA85" s="12"/>
      <c r="IEB85" s="12"/>
      <c r="IEC85" s="12"/>
      <c r="IED85" s="12"/>
      <c r="IEE85" s="11"/>
      <c r="IEF85" s="12"/>
      <c r="IEG85" s="12"/>
      <c r="IEH85" s="12"/>
      <c r="IEI85" s="12"/>
      <c r="IEJ85" s="11"/>
      <c r="IEK85" s="12"/>
      <c r="IEL85" s="12"/>
      <c r="IEM85" s="12"/>
      <c r="IEN85" s="12"/>
      <c r="IEO85" s="11"/>
      <c r="IEP85" s="12"/>
      <c r="IEQ85" s="12"/>
      <c r="IER85" s="12"/>
      <c r="IES85" s="12"/>
      <c r="IET85" s="11"/>
      <c r="IEU85" s="12"/>
      <c r="IEV85" s="12"/>
      <c r="IEW85" s="12"/>
      <c r="IEX85" s="12"/>
      <c r="IEY85" s="11"/>
      <c r="IEZ85" s="12"/>
      <c r="IFA85" s="12"/>
      <c r="IFB85" s="12"/>
      <c r="IFC85" s="12"/>
      <c r="IFD85" s="11"/>
      <c r="IFE85" s="12"/>
      <c r="IFF85" s="12"/>
      <c r="IFG85" s="12"/>
      <c r="IFH85" s="12"/>
      <c r="IFI85" s="11"/>
      <c r="IFJ85" s="12"/>
      <c r="IFK85" s="12"/>
      <c r="IFL85" s="12"/>
      <c r="IFM85" s="12"/>
      <c r="IFN85" s="11"/>
      <c r="IFO85" s="12"/>
      <c r="IFP85" s="12"/>
      <c r="IFQ85" s="12"/>
      <c r="IFR85" s="12"/>
      <c r="IFS85" s="11"/>
      <c r="IFT85" s="12"/>
      <c r="IFU85" s="12"/>
      <c r="IFV85" s="12"/>
      <c r="IFW85" s="12"/>
      <c r="IFX85" s="11"/>
      <c r="IFY85" s="12"/>
      <c r="IFZ85" s="12"/>
      <c r="IGA85" s="12"/>
      <c r="IGB85" s="12"/>
      <c r="IGC85" s="11"/>
      <c r="IGD85" s="12"/>
      <c r="IGE85" s="12"/>
      <c r="IGF85" s="12"/>
      <c r="IGG85" s="12"/>
      <c r="IGH85" s="11"/>
      <c r="IGI85" s="12"/>
      <c r="IGJ85" s="12"/>
      <c r="IGK85" s="12"/>
      <c r="IGL85" s="12"/>
      <c r="IGM85" s="11"/>
      <c r="IGN85" s="12"/>
      <c r="IGO85" s="12"/>
      <c r="IGP85" s="12"/>
      <c r="IGQ85" s="12"/>
      <c r="IGR85" s="11"/>
      <c r="IGS85" s="12"/>
      <c r="IGT85" s="12"/>
      <c r="IGU85" s="12"/>
      <c r="IGV85" s="12"/>
      <c r="IGW85" s="11"/>
      <c r="IGX85" s="12"/>
      <c r="IGY85" s="12"/>
      <c r="IGZ85" s="12"/>
      <c r="IHA85" s="12"/>
      <c r="IHB85" s="11"/>
      <c r="IHC85" s="12"/>
      <c r="IHD85" s="12"/>
      <c r="IHE85" s="12"/>
      <c r="IHF85" s="12"/>
      <c r="IHG85" s="11"/>
      <c r="IHH85" s="12"/>
      <c r="IHI85" s="12"/>
      <c r="IHJ85" s="12"/>
      <c r="IHK85" s="12"/>
      <c r="IHL85" s="11"/>
      <c r="IHM85" s="12"/>
      <c r="IHN85" s="12"/>
      <c r="IHO85" s="12"/>
      <c r="IHP85" s="12"/>
      <c r="IHQ85" s="11"/>
      <c r="IHR85" s="12"/>
      <c r="IHS85" s="12"/>
      <c r="IHT85" s="12"/>
      <c r="IHU85" s="12"/>
      <c r="IHV85" s="11"/>
      <c r="IHW85" s="12"/>
      <c r="IHX85" s="12"/>
      <c r="IHY85" s="12"/>
      <c r="IHZ85" s="12"/>
      <c r="IIA85" s="11"/>
      <c r="IIB85" s="12"/>
      <c r="IIC85" s="12"/>
      <c r="IID85" s="12"/>
      <c r="IIE85" s="12"/>
      <c r="IIF85" s="11"/>
      <c r="IIG85" s="12"/>
      <c r="IIH85" s="12"/>
      <c r="III85" s="12"/>
      <c r="IIJ85" s="12"/>
      <c r="IIK85" s="11"/>
      <c r="IIL85" s="12"/>
      <c r="IIM85" s="12"/>
      <c r="IIN85" s="12"/>
      <c r="IIO85" s="12"/>
      <c r="IIP85" s="11"/>
      <c r="IIQ85" s="12"/>
      <c r="IIR85" s="12"/>
      <c r="IIS85" s="12"/>
      <c r="IIT85" s="12"/>
      <c r="IIU85" s="11"/>
      <c r="IIV85" s="12"/>
      <c r="IIW85" s="12"/>
      <c r="IIX85" s="12"/>
      <c r="IIY85" s="12"/>
      <c r="IIZ85" s="11"/>
      <c r="IJA85" s="12"/>
      <c r="IJB85" s="12"/>
      <c r="IJC85" s="12"/>
      <c r="IJD85" s="12"/>
      <c r="IJE85" s="11"/>
      <c r="IJF85" s="12"/>
      <c r="IJG85" s="12"/>
      <c r="IJH85" s="12"/>
      <c r="IJI85" s="12"/>
      <c r="IJJ85" s="11"/>
      <c r="IJK85" s="12"/>
      <c r="IJL85" s="12"/>
      <c r="IJM85" s="12"/>
      <c r="IJN85" s="12"/>
      <c r="IJO85" s="11"/>
      <c r="IJP85" s="12"/>
      <c r="IJQ85" s="12"/>
      <c r="IJR85" s="12"/>
      <c r="IJS85" s="12"/>
      <c r="IJT85" s="11"/>
      <c r="IJU85" s="12"/>
      <c r="IJV85" s="12"/>
      <c r="IJW85" s="12"/>
      <c r="IJX85" s="12"/>
      <c r="IJY85" s="11"/>
      <c r="IJZ85" s="12"/>
      <c r="IKA85" s="12"/>
      <c r="IKB85" s="12"/>
      <c r="IKC85" s="12"/>
      <c r="IKD85" s="11"/>
      <c r="IKE85" s="12"/>
      <c r="IKF85" s="12"/>
      <c r="IKG85" s="12"/>
      <c r="IKH85" s="12"/>
      <c r="IKI85" s="11"/>
      <c r="IKJ85" s="12"/>
      <c r="IKK85" s="12"/>
      <c r="IKL85" s="12"/>
      <c r="IKM85" s="12"/>
      <c r="IKN85" s="11"/>
      <c r="IKO85" s="12"/>
      <c r="IKP85" s="12"/>
      <c r="IKQ85" s="12"/>
      <c r="IKR85" s="12"/>
      <c r="IKS85" s="11"/>
      <c r="IKT85" s="12"/>
      <c r="IKU85" s="12"/>
      <c r="IKV85" s="12"/>
      <c r="IKW85" s="12"/>
      <c r="IKX85" s="11"/>
      <c r="IKY85" s="12"/>
      <c r="IKZ85" s="12"/>
      <c r="ILA85" s="12"/>
      <c r="ILB85" s="12"/>
      <c r="ILC85" s="11"/>
      <c r="ILD85" s="12"/>
      <c r="ILE85" s="12"/>
      <c r="ILF85" s="12"/>
      <c r="ILG85" s="12"/>
      <c r="ILH85" s="11"/>
      <c r="ILI85" s="12"/>
      <c r="ILJ85" s="12"/>
      <c r="ILK85" s="12"/>
      <c r="ILL85" s="12"/>
      <c r="ILM85" s="11"/>
      <c r="ILN85" s="12"/>
      <c r="ILO85" s="12"/>
      <c r="ILP85" s="12"/>
      <c r="ILQ85" s="12"/>
      <c r="ILR85" s="11"/>
      <c r="ILS85" s="12"/>
      <c r="ILT85" s="12"/>
      <c r="ILU85" s="12"/>
      <c r="ILV85" s="12"/>
      <c r="ILW85" s="11"/>
      <c r="ILX85" s="12"/>
      <c r="ILY85" s="12"/>
      <c r="ILZ85" s="12"/>
      <c r="IMA85" s="12"/>
      <c r="IMB85" s="11"/>
      <c r="IMC85" s="12"/>
      <c r="IMD85" s="12"/>
      <c r="IME85" s="12"/>
      <c r="IMF85" s="12"/>
      <c r="IMG85" s="11"/>
      <c r="IMH85" s="12"/>
      <c r="IMI85" s="12"/>
      <c r="IMJ85" s="12"/>
      <c r="IMK85" s="12"/>
      <c r="IML85" s="11"/>
      <c r="IMM85" s="12"/>
      <c r="IMN85" s="12"/>
      <c r="IMO85" s="12"/>
      <c r="IMP85" s="12"/>
      <c r="IMQ85" s="11"/>
      <c r="IMR85" s="12"/>
      <c r="IMS85" s="12"/>
      <c r="IMT85" s="12"/>
      <c r="IMU85" s="12"/>
      <c r="IMV85" s="11"/>
      <c r="IMW85" s="12"/>
      <c r="IMX85" s="12"/>
      <c r="IMY85" s="12"/>
      <c r="IMZ85" s="12"/>
      <c r="INA85" s="11"/>
      <c r="INB85" s="12"/>
      <c r="INC85" s="12"/>
      <c r="IND85" s="12"/>
      <c r="INE85" s="12"/>
      <c r="INF85" s="11"/>
      <c r="ING85" s="12"/>
      <c r="INH85" s="12"/>
      <c r="INI85" s="12"/>
      <c r="INJ85" s="12"/>
      <c r="INK85" s="11"/>
      <c r="INL85" s="12"/>
      <c r="INM85" s="12"/>
      <c r="INN85" s="12"/>
      <c r="INO85" s="12"/>
      <c r="INP85" s="11"/>
      <c r="INQ85" s="12"/>
      <c r="INR85" s="12"/>
      <c r="INS85" s="12"/>
      <c r="INT85" s="12"/>
      <c r="INU85" s="11"/>
      <c r="INV85" s="12"/>
      <c r="INW85" s="12"/>
      <c r="INX85" s="12"/>
      <c r="INY85" s="12"/>
      <c r="INZ85" s="11"/>
      <c r="IOA85" s="12"/>
      <c r="IOB85" s="12"/>
      <c r="IOC85" s="12"/>
      <c r="IOD85" s="12"/>
      <c r="IOE85" s="11"/>
      <c r="IOF85" s="12"/>
      <c r="IOG85" s="12"/>
      <c r="IOH85" s="12"/>
      <c r="IOI85" s="12"/>
      <c r="IOJ85" s="11"/>
      <c r="IOK85" s="12"/>
      <c r="IOL85" s="12"/>
      <c r="IOM85" s="12"/>
      <c r="ION85" s="12"/>
      <c r="IOO85" s="11"/>
      <c r="IOP85" s="12"/>
      <c r="IOQ85" s="12"/>
      <c r="IOR85" s="12"/>
      <c r="IOS85" s="12"/>
      <c r="IOT85" s="11"/>
      <c r="IOU85" s="12"/>
      <c r="IOV85" s="12"/>
      <c r="IOW85" s="12"/>
      <c r="IOX85" s="12"/>
      <c r="IOY85" s="11"/>
      <c r="IOZ85" s="12"/>
      <c r="IPA85" s="12"/>
      <c r="IPB85" s="12"/>
      <c r="IPC85" s="12"/>
      <c r="IPD85" s="11"/>
      <c r="IPE85" s="12"/>
      <c r="IPF85" s="12"/>
      <c r="IPG85" s="12"/>
      <c r="IPH85" s="12"/>
      <c r="IPI85" s="11"/>
      <c r="IPJ85" s="12"/>
      <c r="IPK85" s="12"/>
      <c r="IPL85" s="12"/>
      <c r="IPM85" s="12"/>
      <c r="IPN85" s="11"/>
      <c r="IPO85" s="12"/>
      <c r="IPP85" s="12"/>
      <c r="IPQ85" s="12"/>
      <c r="IPR85" s="12"/>
      <c r="IPS85" s="11"/>
      <c r="IPT85" s="12"/>
      <c r="IPU85" s="12"/>
      <c r="IPV85" s="12"/>
      <c r="IPW85" s="12"/>
      <c r="IPX85" s="11"/>
      <c r="IPY85" s="12"/>
      <c r="IPZ85" s="12"/>
      <c r="IQA85" s="12"/>
      <c r="IQB85" s="12"/>
      <c r="IQC85" s="11"/>
      <c r="IQD85" s="12"/>
      <c r="IQE85" s="12"/>
      <c r="IQF85" s="12"/>
      <c r="IQG85" s="12"/>
      <c r="IQH85" s="11"/>
      <c r="IQI85" s="12"/>
      <c r="IQJ85" s="12"/>
      <c r="IQK85" s="12"/>
      <c r="IQL85" s="12"/>
      <c r="IQM85" s="11"/>
      <c r="IQN85" s="12"/>
      <c r="IQO85" s="12"/>
      <c r="IQP85" s="12"/>
      <c r="IQQ85" s="12"/>
      <c r="IQR85" s="11"/>
      <c r="IQS85" s="12"/>
      <c r="IQT85" s="12"/>
      <c r="IQU85" s="12"/>
      <c r="IQV85" s="12"/>
      <c r="IQW85" s="11"/>
      <c r="IQX85" s="12"/>
      <c r="IQY85" s="12"/>
      <c r="IQZ85" s="12"/>
      <c r="IRA85" s="12"/>
      <c r="IRB85" s="11"/>
      <c r="IRC85" s="12"/>
      <c r="IRD85" s="12"/>
      <c r="IRE85" s="12"/>
      <c r="IRF85" s="12"/>
      <c r="IRG85" s="11"/>
      <c r="IRH85" s="12"/>
      <c r="IRI85" s="12"/>
      <c r="IRJ85" s="12"/>
      <c r="IRK85" s="12"/>
      <c r="IRL85" s="11"/>
      <c r="IRM85" s="12"/>
      <c r="IRN85" s="12"/>
      <c r="IRO85" s="12"/>
      <c r="IRP85" s="12"/>
      <c r="IRQ85" s="11"/>
      <c r="IRR85" s="12"/>
      <c r="IRS85" s="12"/>
      <c r="IRT85" s="12"/>
      <c r="IRU85" s="12"/>
      <c r="IRV85" s="11"/>
      <c r="IRW85" s="12"/>
      <c r="IRX85" s="12"/>
      <c r="IRY85" s="12"/>
      <c r="IRZ85" s="12"/>
      <c r="ISA85" s="11"/>
      <c r="ISB85" s="12"/>
      <c r="ISC85" s="12"/>
      <c r="ISD85" s="12"/>
      <c r="ISE85" s="12"/>
      <c r="ISF85" s="11"/>
      <c r="ISG85" s="12"/>
      <c r="ISH85" s="12"/>
      <c r="ISI85" s="12"/>
      <c r="ISJ85" s="12"/>
      <c r="ISK85" s="11"/>
      <c r="ISL85" s="12"/>
      <c r="ISM85" s="12"/>
      <c r="ISN85" s="12"/>
      <c r="ISO85" s="12"/>
      <c r="ISP85" s="11"/>
      <c r="ISQ85" s="12"/>
      <c r="ISR85" s="12"/>
      <c r="ISS85" s="12"/>
      <c r="IST85" s="12"/>
      <c r="ISU85" s="11"/>
      <c r="ISV85" s="12"/>
      <c r="ISW85" s="12"/>
      <c r="ISX85" s="12"/>
      <c r="ISY85" s="12"/>
      <c r="ISZ85" s="11"/>
      <c r="ITA85" s="12"/>
      <c r="ITB85" s="12"/>
      <c r="ITC85" s="12"/>
      <c r="ITD85" s="12"/>
      <c r="ITE85" s="11"/>
      <c r="ITF85" s="12"/>
      <c r="ITG85" s="12"/>
      <c r="ITH85" s="12"/>
      <c r="ITI85" s="12"/>
      <c r="ITJ85" s="11"/>
      <c r="ITK85" s="12"/>
      <c r="ITL85" s="12"/>
      <c r="ITM85" s="12"/>
      <c r="ITN85" s="12"/>
      <c r="ITO85" s="11"/>
      <c r="ITP85" s="12"/>
      <c r="ITQ85" s="12"/>
      <c r="ITR85" s="12"/>
      <c r="ITS85" s="12"/>
      <c r="ITT85" s="11"/>
      <c r="ITU85" s="12"/>
      <c r="ITV85" s="12"/>
      <c r="ITW85" s="12"/>
      <c r="ITX85" s="12"/>
      <c r="ITY85" s="11"/>
      <c r="ITZ85" s="12"/>
      <c r="IUA85" s="12"/>
      <c r="IUB85" s="12"/>
      <c r="IUC85" s="12"/>
      <c r="IUD85" s="11"/>
      <c r="IUE85" s="12"/>
      <c r="IUF85" s="12"/>
      <c r="IUG85" s="12"/>
      <c r="IUH85" s="12"/>
      <c r="IUI85" s="11"/>
      <c r="IUJ85" s="12"/>
      <c r="IUK85" s="12"/>
      <c r="IUL85" s="12"/>
      <c r="IUM85" s="12"/>
      <c r="IUN85" s="11"/>
      <c r="IUO85" s="12"/>
      <c r="IUP85" s="12"/>
      <c r="IUQ85" s="12"/>
      <c r="IUR85" s="12"/>
      <c r="IUS85" s="11"/>
      <c r="IUT85" s="12"/>
      <c r="IUU85" s="12"/>
      <c r="IUV85" s="12"/>
      <c r="IUW85" s="12"/>
      <c r="IUX85" s="11"/>
      <c r="IUY85" s="12"/>
      <c r="IUZ85" s="12"/>
      <c r="IVA85" s="12"/>
      <c r="IVB85" s="12"/>
      <c r="IVC85" s="11"/>
      <c r="IVD85" s="12"/>
      <c r="IVE85" s="12"/>
      <c r="IVF85" s="12"/>
      <c r="IVG85" s="12"/>
      <c r="IVH85" s="11"/>
      <c r="IVI85" s="12"/>
      <c r="IVJ85" s="12"/>
      <c r="IVK85" s="12"/>
      <c r="IVL85" s="12"/>
      <c r="IVM85" s="11"/>
      <c r="IVN85" s="12"/>
      <c r="IVO85" s="12"/>
      <c r="IVP85" s="12"/>
      <c r="IVQ85" s="12"/>
      <c r="IVR85" s="11"/>
      <c r="IVS85" s="12"/>
      <c r="IVT85" s="12"/>
      <c r="IVU85" s="12"/>
      <c r="IVV85" s="12"/>
      <c r="IVW85" s="11"/>
      <c r="IVX85" s="12"/>
      <c r="IVY85" s="12"/>
      <c r="IVZ85" s="12"/>
      <c r="IWA85" s="12"/>
      <c r="IWB85" s="11"/>
      <c r="IWC85" s="12"/>
      <c r="IWD85" s="12"/>
      <c r="IWE85" s="12"/>
      <c r="IWF85" s="12"/>
      <c r="IWG85" s="11"/>
      <c r="IWH85" s="12"/>
      <c r="IWI85" s="12"/>
      <c r="IWJ85" s="12"/>
      <c r="IWK85" s="12"/>
      <c r="IWL85" s="11"/>
      <c r="IWM85" s="12"/>
      <c r="IWN85" s="12"/>
      <c r="IWO85" s="12"/>
      <c r="IWP85" s="12"/>
      <c r="IWQ85" s="11"/>
      <c r="IWR85" s="12"/>
      <c r="IWS85" s="12"/>
      <c r="IWT85" s="12"/>
      <c r="IWU85" s="12"/>
      <c r="IWV85" s="11"/>
      <c r="IWW85" s="12"/>
      <c r="IWX85" s="12"/>
      <c r="IWY85" s="12"/>
      <c r="IWZ85" s="12"/>
      <c r="IXA85" s="11"/>
      <c r="IXB85" s="12"/>
      <c r="IXC85" s="12"/>
      <c r="IXD85" s="12"/>
      <c r="IXE85" s="12"/>
      <c r="IXF85" s="11"/>
      <c r="IXG85" s="12"/>
      <c r="IXH85" s="12"/>
      <c r="IXI85" s="12"/>
      <c r="IXJ85" s="12"/>
      <c r="IXK85" s="11"/>
      <c r="IXL85" s="12"/>
      <c r="IXM85" s="12"/>
      <c r="IXN85" s="12"/>
      <c r="IXO85" s="12"/>
      <c r="IXP85" s="11"/>
      <c r="IXQ85" s="12"/>
      <c r="IXR85" s="12"/>
      <c r="IXS85" s="12"/>
      <c r="IXT85" s="12"/>
      <c r="IXU85" s="11"/>
      <c r="IXV85" s="12"/>
      <c r="IXW85" s="12"/>
      <c r="IXX85" s="12"/>
      <c r="IXY85" s="12"/>
      <c r="IXZ85" s="11"/>
      <c r="IYA85" s="12"/>
      <c r="IYB85" s="12"/>
      <c r="IYC85" s="12"/>
      <c r="IYD85" s="12"/>
      <c r="IYE85" s="11"/>
      <c r="IYF85" s="12"/>
      <c r="IYG85" s="12"/>
      <c r="IYH85" s="12"/>
      <c r="IYI85" s="12"/>
      <c r="IYJ85" s="11"/>
      <c r="IYK85" s="12"/>
      <c r="IYL85" s="12"/>
      <c r="IYM85" s="12"/>
      <c r="IYN85" s="12"/>
      <c r="IYO85" s="11"/>
      <c r="IYP85" s="12"/>
      <c r="IYQ85" s="12"/>
      <c r="IYR85" s="12"/>
      <c r="IYS85" s="12"/>
      <c r="IYT85" s="11"/>
      <c r="IYU85" s="12"/>
      <c r="IYV85" s="12"/>
      <c r="IYW85" s="12"/>
      <c r="IYX85" s="12"/>
      <c r="IYY85" s="11"/>
      <c r="IYZ85" s="12"/>
      <c r="IZA85" s="12"/>
      <c r="IZB85" s="12"/>
      <c r="IZC85" s="12"/>
      <c r="IZD85" s="11"/>
      <c r="IZE85" s="12"/>
      <c r="IZF85" s="12"/>
      <c r="IZG85" s="12"/>
      <c r="IZH85" s="12"/>
      <c r="IZI85" s="11"/>
      <c r="IZJ85" s="12"/>
      <c r="IZK85" s="12"/>
      <c r="IZL85" s="12"/>
      <c r="IZM85" s="12"/>
      <c r="IZN85" s="11"/>
      <c r="IZO85" s="12"/>
      <c r="IZP85" s="12"/>
      <c r="IZQ85" s="12"/>
      <c r="IZR85" s="12"/>
      <c r="IZS85" s="11"/>
      <c r="IZT85" s="12"/>
      <c r="IZU85" s="12"/>
      <c r="IZV85" s="12"/>
      <c r="IZW85" s="12"/>
      <c r="IZX85" s="11"/>
      <c r="IZY85" s="12"/>
      <c r="IZZ85" s="12"/>
      <c r="JAA85" s="12"/>
      <c r="JAB85" s="12"/>
      <c r="JAC85" s="11"/>
      <c r="JAD85" s="12"/>
      <c r="JAE85" s="12"/>
      <c r="JAF85" s="12"/>
      <c r="JAG85" s="12"/>
      <c r="JAH85" s="11"/>
      <c r="JAI85" s="12"/>
      <c r="JAJ85" s="12"/>
      <c r="JAK85" s="12"/>
      <c r="JAL85" s="12"/>
      <c r="JAM85" s="11"/>
      <c r="JAN85" s="12"/>
      <c r="JAO85" s="12"/>
      <c r="JAP85" s="12"/>
      <c r="JAQ85" s="12"/>
      <c r="JAR85" s="11"/>
      <c r="JAS85" s="12"/>
      <c r="JAT85" s="12"/>
      <c r="JAU85" s="12"/>
      <c r="JAV85" s="12"/>
      <c r="JAW85" s="11"/>
      <c r="JAX85" s="12"/>
      <c r="JAY85" s="12"/>
      <c r="JAZ85" s="12"/>
      <c r="JBA85" s="12"/>
      <c r="JBB85" s="11"/>
      <c r="JBC85" s="12"/>
      <c r="JBD85" s="12"/>
      <c r="JBE85" s="12"/>
      <c r="JBF85" s="12"/>
      <c r="JBG85" s="11"/>
      <c r="JBH85" s="12"/>
      <c r="JBI85" s="12"/>
      <c r="JBJ85" s="12"/>
      <c r="JBK85" s="12"/>
      <c r="JBL85" s="11"/>
      <c r="JBM85" s="12"/>
      <c r="JBN85" s="12"/>
      <c r="JBO85" s="12"/>
      <c r="JBP85" s="12"/>
      <c r="JBQ85" s="11"/>
      <c r="JBR85" s="12"/>
      <c r="JBS85" s="12"/>
      <c r="JBT85" s="12"/>
      <c r="JBU85" s="12"/>
      <c r="JBV85" s="11"/>
      <c r="JBW85" s="12"/>
      <c r="JBX85" s="12"/>
      <c r="JBY85" s="12"/>
      <c r="JBZ85" s="12"/>
      <c r="JCA85" s="11"/>
      <c r="JCB85" s="12"/>
      <c r="JCC85" s="12"/>
      <c r="JCD85" s="12"/>
      <c r="JCE85" s="12"/>
      <c r="JCF85" s="11"/>
      <c r="JCG85" s="12"/>
      <c r="JCH85" s="12"/>
      <c r="JCI85" s="12"/>
      <c r="JCJ85" s="12"/>
      <c r="JCK85" s="11"/>
      <c r="JCL85" s="12"/>
      <c r="JCM85" s="12"/>
      <c r="JCN85" s="12"/>
      <c r="JCO85" s="12"/>
      <c r="JCP85" s="11"/>
      <c r="JCQ85" s="12"/>
      <c r="JCR85" s="12"/>
      <c r="JCS85" s="12"/>
      <c r="JCT85" s="12"/>
      <c r="JCU85" s="11"/>
      <c r="JCV85" s="12"/>
      <c r="JCW85" s="12"/>
      <c r="JCX85" s="12"/>
      <c r="JCY85" s="12"/>
      <c r="JCZ85" s="11"/>
      <c r="JDA85" s="12"/>
      <c r="JDB85" s="12"/>
      <c r="JDC85" s="12"/>
      <c r="JDD85" s="12"/>
      <c r="JDE85" s="11"/>
      <c r="JDF85" s="12"/>
      <c r="JDG85" s="12"/>
      <c r="JDH85" s="12"/>
      <c r="JDI85" s="12"/>
      <c r="JDJ85" s="11"/>
      <c r="JDK85" s="12"/>
      <c r="JDL85" s="12"/>
      <c r="JDM85" s="12"/>
      <c r="JDN85" s="12"/>
      <c r="JDO85" s="11"/>
      <c r="JDP85" s="12"/>
      <c r="JDQ85" s="12"/>
      <c r="JDR85" s="12"/>
      <c r="JDS85" s="12"/>
      <c r="JDT85" s="11"/>
      <c r="JDU85" s="12"/>
      <c r="JDV85" s="12"/>
      <c r="JDW85" s="12"/>
      <c r="JDX85" s="12"/>
      <c r="JDY85" s="11"/>
      <c r="JDZ85" s="12"/>
      <c r="JEA85" s="12"/>
      <c r="JEB85" s="12"/>
      <c r="JEC85" s="12"/>
      <c r="JED85" s="11"/>
      <c r="JEE85" s="12"/>
      <c r="JEF85" s="12"/>
      <c r="JEG85" s="12"/>
      <c r="JEH85" s="12"/>
      <c r="JEI85" s="11"/>
      <c r="JEJ85" s="12"/>
      <c r="JEK85" s="12"/>
      <c r="JEL85" s="12"/>
      <c r="JEM85" s="12"/>
      <c r="JEN85" s="11"/>
      <c r="JEO85" s="12"/>
      <c r="JEP85" s="12"/>
      <c r="JEQ85" s="12"/>
      <c r="JER85" s="12"/>
      <c r="JES85" s="11"/>
      <c r="JET85" s="12"/>
      <c r="JEU85" s="12"/>
      <c r="JEV85" s="12"/>
      <c r="JEW85" s="12"/>
      <c r="JEX85" s="11"/>
      <c r="JEY85" s="12"/>
      <c r="JEZ85" s="12"/>
      <c r="JFA85" s="12"/>
      <c r="JFB85" s="12"/>
      <c r="JFC85" s="11"/>
      <c r="JFD85" s="12"/>
      <c r="JFE85" s="12"/>
      <c r="JFF85" s="12"/>
      <c r="JFG85" s="12"/>
      <c r="JFH85" s="11"/>
      <c r="JFI85" s="12"/>
      <c r="JFJ85" s="12"/>
      <c r="JFK85" s="12"/>
      <c r="JFL85" s="12"/>
      <c r="JFM85" s="11"/>
      <c r="JFN85" s="12"/>
      <c r="JFO85" s="12"/>
      <c r="JFP85" s="12"/>
      <c r="JFQ85" s="12"/>
      <c r="JFR85" s="11"/>
      <c r="JFS85" s="12"/>
      <c r="JFT85" s="12"/>
      <c r="JFU85" s="12"/>
      <c r="JFV85" s="12"/>
      <c r="JFW85" s="11"/>
      <c r="JFX85" s="12"/>
      <c r="JFY85" s="12"/>
      <c r="JFZ85" s="12"/>
      <c r="JGA85" s="12"/>
      <c r="JGB85" s="11"/>
      <c r="JGC85" s="12"/>
      <c r="JGD85" s="12"/>
      <c r="JGE85" s="12"/>
      <c r="JGF85" s="12"/>
      <c r="JGG85" s="11"/>
      <c r="JGH85" s="12"/>
      <c r="JGI85" s="12"/>
      <c r="JGJ85" s="12"/>
      <c r="JGK85" s="12"/>
      <c r="JGL85" s="11"/>
      <c r="JGM85" s="12"/>
      <c r="JGN85" s="12"/>
      <c r="JGO85" s="12"/>
      <c r="JGP85" s="12"/>
      <c r="JGQ85" s="11"/>
      <c r="JGR85" s="12"/>
      <c r="JGS85" s="12"/>
      <c r="JGT85" s="12"/>
      <c r="JGU85" s="12"/>
      <c r="JGV85" s="11"/>
      <c r="JGW85" s="12"/>
      <c r="JGX85" s="12"/>
      <c r="JGY85" s="12"/>
      <c r="JGZ85" s="12"/>
      <c r="JHA85" s="11"/>
      <c r="JHB85" s="12"/>
      <c r="JHC85" s="12"/>
      <c r="JHD85" s="12"/>
      <c r="JHE85" s="12"/>
      <c r="JHF85" s="11"/>
      <c r="JHG85" s="12"/>
      <c r="JHH85" s="12"/>
      <c r="JHI85" s="12"/>
      <c r="JHJ85" s="12"/>
      <c r="JHK85" s="11"/>
      <c r="JHL85" s="12"/>
      <c r="JHM85" s="12"/>
      <c r="JHN85" s="12"/>
      <c r="JHO85" s="12"/>
      <c r="JHP85" s="11"/>
      <c r="JHQ85" s="12"/>
      <c r="JHR85" s="12"/>
      <c r="JHS85" s="12"/>
      <c r="JHT85" s="12"/>
      <c r="JHU85" s="11"/>
      <c r="JHV85" s="12"/>
      <c r="JHW85" s="12"/>
      <c r="JHX85" s="12"/>
      <c r="JHY85" s="12"/>
      <c r="JHZ85" s="11"/>
      <c r="JIA85" s="12"/>
      <c r="JIB85" s="12"/>
      <c r="JIC85" s="12"/>
      <c r="JID85" s="12"/>
      <c r="JIE85" s="11"/>
      <c r="JIF85" s="12"/>
      <c r="JIG85" s="12"/>
      <c r="JIH85" s="12"/>
      <c r="JII85" s="12"/>
      <c r="JIJ85" s="11"/>
      <c r="JIK85" s="12"/>
      <c r="JIL85" s="12"/>
      <c r="JIM85" s="12"/>
      <c r="JIN85" s="12"/>
      <c r="JIO85" s="11"/>
      <c r="JIP85" s="12"/>
      <c r="JIQ85" s="12"/>
      <c r="JIR85" s="12"/>
      <c r="JIS85" s="12"/>
      <c r="JIT85" s="11"/>
      <c r="JIU85" s="12"/>
      <c r="JIV85" s="12"/>
      <c r="JIW85" s="12"/>
      <c r="JIX85" s="12"/>
      <c r="JIY85" s="11"/>
      <c r="JIZ85" s="12"/>
      <c r="JJA85" s="12"/>
      <c r="JJB85" s="12"/>
      <c r="JJC85" s="12"/>
      <c r="JJD85" s="11"/>
      <c r="JJE85" s="12"/>
      <c r="JJF85" s="12"/>
      <c r="JJG85" s="12"/>
      <c r="JJH85" s="12"/>
      <c r="JJI85" s="11"/>
      <c r="JJJ85" s="12"/>
      <c r="JJK85" s="12"/>
      <c r="JJL85" s="12"/>
      <c r="JJM85" s="12"/>
      <c r="JJN85" s="11"/>
      <c r="JJO85" s="12"/>
      <c r="JJP85" s="12"/>
      <c r="JJQ85" s="12"/>
      <c r="JJR85" s="12"/>
      <c r="JJS85" s="11"/>
      <c r="JJT85" s="12"/>
      <c r="JJU85" s="12"/>
      <c r="JJV85" s="12"/>
      <c r="JJW85" s="12"/>
      <c r="JJX85" s="11"/>
      <c r="JJY85" s="12"/>
      <c r="JJZ85" s="12"/>
      <c r="JKA85" s="12"/>
      <c r="JKB85" s="12"/>
      <c r="JKC85" s="11"/>
      <c r="JKD85" s="12"/>
      <c r="JKE85" s="12"/>
      <c r="JKF85" s="12"/>
      <c r="JKG85" s="12"/>
      <c r="JKH85" s="11"/>
      <c r="JKI85" s="12"/>
      <c r="JKJ85" s="12"/>
      <c r="JKK85" s="12"/>
      <c r="JKL85" s="12"/>
      <c r="JKM85" s="11"/>
      <c r="JKN85" s="12"/>
      <c r="JKO85" s="12"/>
      <c r="JKP85" s="12"/>
      <c r="JKQ85" s="12"/>
      <c r="JKR85" s="11"/>
      <c r="JKS85" s="12"/>
      <c r="JKT85" s="12"/>
      <c r="JKU85" s="12"/>
      <c r="JKV85" s="12"/>
      <c r="JKW85" s="11"/>
      <c r="JKX85" s="12"/>
      <c r="JKY85" s="12"/>
      <c r="JKZ85" s="12"/>
      <c r="JLA85" s="12"/>
      <c r="JLB85" s="11"/>
      <c r="JLC85" s="12"/>
      <c r="JLD85" s="12"/>
      <c r="JLE85" s="12"/>
      <c r="JLF85" s="12"/>
      <c r="JLG85" s="11"/>
      <c r="JLH85" s="12"/>
      <c r="JLI85" s="12"/>
      <c r="JLJ85" s="12"/>
      <c r="JLK85" s="12"/>
      <c r="JLL85" s="11"/>
      <c r="JLM85" s="12"/>
      <c r="JLN85" s="12"/>
      <c r="JLO85" s="12"/>
      <c r="JLP85" s="12"/>
      <c r="JLQ85" s="11"/>
      <c r="JLR85" s="12"/>
      <c r="JLS85" s="12"/>
      <c r="JLT85" s="12"/>
      <c r="JLU85" s="12"/>
      <c r="JLV85" s="11"/>
      <c r="JLW85" s="12"/>
      <c r="JLX85" s="12"/>
      <c r="JLY85" s="12"/>
      <c r="JLZ85" s="12"/>
      <c r="JMA85" s="11"/>
      <c r="JMB85" s="12"/>
      <c r="JMC85" s="12"/>
      <c r="JMD85" s="12"/>
      <c r="JME85" s="12"/>
      <c r="JMF85" s="11"/>
      <c r="JMG85" s="12"/>
      <c r="JMH85" s="12"/>
      <c r="JMI85" s="12"/>
      <c r="JMJ85" s="12"/>
      <c r="JMK85" s="11"/>
      <c r="JML85" s="12"/>
      <c r="JMM85" s="12"/>
      <c r="JMN85" s="12"/>
      <c r="JMO85" s="12"/>
      <c r="JMP85" s="11"/>
      <c r="JMQ85" s="12"/>
      <c r="JMR85" s="12"/>
      <c r="JMS85" s="12"/>
      <c r="JMT85" s="12"/>
      <c r="JMU85" s="11"/>
      <c r="JMV85" s="12"/>
      <c r="JMW85" s="12"/>
      <c r="JMX85" s="12"/>
      <c r="JMY85" s="12"/>
      <c r="JMZ85" s="11"/>
      <c r="JNA85" s="12"/>
      <c r="JNB85" s="12"/>
      <c r="JNC85" s="12"/>
      <c r="JND85" s="12"/>
      <c r="JNE85" s="11"/>
      <c r="JNF85" s="12"/>
      <c r="JNG85" s="12"/>
      <c r="JNH85" s="12"/>
      <c r="JNI85" s="12"/>
      <c r="JNJ85" s="11"/>
      <c r="JNK85" s="12"/>
      <c r="JNL85" s="12"/>
      <c r="JNM85" s="12"/>
      <c r="JNN85" s="12"/>
      <c r="JNO85" s="11"/>
      <c r="JNP85" s="12"/>
      <c r="JNQ85" s="12"/>
      <c r="JNR85" s="12"/>
      <c r="JNS85" s="12"/>
      <c r="JNT85" s="11"/>
      <c r="JNU85" s="12"/>
      <c r="JNV85" s="12"/>
      <c r="JNW85" s="12"/>
      <c r="JNX85" s="12"/>
      <c r="JNY85" s="11"/>
      <c r="JNZ85" s="12"/>
      <c r="JOA85" s="12"/>
      <c r="JOB85" s="12"/>
      <c r="JOC85" s="12"/>
      <c r="JOD85" s="11"/>
      <c r="JOE85" s="12"/>
      <c r="JOF85" s="12"/>
      <c r="JOG85" s="12"/>
      <c r="JOH85" s="12"/>
      <c r="JOI85" s="11"/>
      <c r="JOJ85" s="12"/>
      <c r="JOK85" s="12"/>
      <c r="JOL85" s="12"/>
      <c r="JOM85" s="12"/>
      <c r="JON85" s="11"/>
      <c r="JOO85" s="12"/>
      <c r="JOP85" s="12"/>
      <c r="JOQ85" s="12"/>
      <c r="JOR85" s="12"/>
      <c r="JOS85" s="11"/>
      <c r="JOT85" s="12"/>
      <c r="JOU85" s="12"/>
      <c r="JOV85" s="12"/>
      <c r="JOW85" s="12"/>
      <c r="JOX85" s="11"/>
      <c r="JOY85" s="12"/>
      <c r="JOZ85" s="12"/>
      <c r="JPA85" s="12"/>
      <c r="JPB85" s="12"/>
      <c r="JPC85" s="11"/>
      <c r="JPD85" s="12"/>
      <c r="JPE85" s="12"/>
      <c r="JPF85" s="12"/>
      <c r="JPG85" s="12"/>
      <c r="JPH85" s="11"/>
      <c r="JPI85" s="12"/>
      <c r="JPJ85" s="12"/>
      <c r="JPK85" s="12"/>
      <c r="JPL85" s="12"/>
      <c r="JPM85" s="11"/>
      <c r="JPN85" s="12"/>
      <c r="JPO85" s="12"/>
      <c r="JPP85" s="12"/>
      <c r="JPQ85" s="12"/>
      <c r="JPR85" s="11"/>
      <c r="JPS85" s="12"/>
      <c r="JPT85" s="12"/>
      <c r="JPU85" s="12"/>
      <c r="JPV85" s="12"/>
      <c r="JPW85" s="11"/>
      <c r="JPX85" s="12"/>
      <c r="JPY85" s="12"/>
      <c r="JPZ85" s="12"/>
      <c r="JQA85" s="12"/>
      <c r="JQB85" s="11"/>
      <c r="JQC85" s="12"/>
      <c r="JQD85" s="12"/>
      <c r="JQE85" s="12"/>
      <c r="JQF85" s="12"/>
      <c r="JQG85" s="11"/>
      <c r="JQH85" s="12"/>
      <c r="JQI85" s="12"/>
      <c r="JQJ85" s="12"/>
      <c r="JQK85" s="12"/>
      <c r="JQL85" s="11"/>
      <c r="JQM85" s="12"/>
      <c r="JQN85" s="12"/>
      <c r="JQO85" s="12"/>
      <c r="JQP85" s="12"/>
      <c r="JQQ85" s="11"/>
      <c r="JQR85" s="12"/>
      <c r="JQS85" s="12"/>
      <c r="JQT85" s="12"/>
      <c r="JQU85" s="12"/>
      <c r="JQV85" s="11"/>
      <c r="JQW85" s="12"/>
      <c r="JQX85" s="12"/>
      <c r="JQY85" s="12"/>
      <c r="JQZ85" s="12"/>
      <c r="JRA85" s="11"/>
      <c r="JRB85" s="12"/>
      <c r="JRC85" s="12"/>
      <c r="JRD85" s="12"/>
      <c r="JRE85" s="12"/>
      <c r="JRF85" s="11"/>
      <c r="JRG85" s="12"/>
      <c r="JRH85" s="12"/>
      <c r="JRI85" s="12"/>
      <c r="JRJ85" s="12"/>
      <c r="JRK85" s="11"/>
      <c r="JRL85" s="12"/>
      <c r="JRM85" s="12"/>
      <c r="JRN85" s="12"/>
      <c r="JRO85" s="12"/>
      <c r="JRP85" s="11"/>
      <c r="JRQ85" s="12"/>
      <c r="JRR85" s="12"/>
      <c r="JRS85" s="12"/>
      <c r="JRT85" s="12"/>
      <c r="JRU85" s="11"/>
      <c r="JRV85" s="12"/>
      <c r="JRW85" s="12"/>
      <c r="JRX85" s="12"/>
      <c r="JRY85" s="12"/>
      <c r="JRZ85" s="11"/>
      <c r="JSA85" s="12"/>
      <c r="JSB85" s="12"/>
      <c r="JSC85" s="12"/>
      <c r="JSD85" s="12"/>
      <c r="JSE85" s="11"/>
      <c r="JSF85" s="12"/>
      <c r="JSG85" s="12"/>
      <c r="JSH85" s="12"/>
      <c r="JSI85" s="12"/>
      <c r="JSJ85" s="11"/>
      <c r="JSK85" s="12"/>
      <c r="JSL85" s="12"/>
      <c r="JSM85" s="12"/>
      <c r="JSN85" s="12"/>
      <c r="JSO85" s="11"/>
      <c r="JSP85" s="12"/>
      <c r="JSQ85" s="12"/>
      <c r="JSR85" s="12"/>
      <c r="JSS85" s="12"/>
      <c r="JST85" s="11"/>
      <c r="JSU85" s="12"/>
      <c r="JSV85" s="12"/>
      <c r="JSW85" s="12"/>
      <c r="JSX85" s="12"/>
      <c r="JSY85" s="11"/>
      <c r="JSZ85" s="12"/>
      <c r="JTA85" s="12"/>
      <c r="JTB85" s="12"/>
      <c r="JTC85" s="12"/>
      <c r="JTD85" s="11"/>
      <c r="JTE85" s="12"/>
      <c r="JTF85" s="12"/>
      <c r="JTG85" s="12"/>
      <c r="JTH85" s="12"/>
      <c r="JTI85" s="11"/>
      <c r="JTJ85" s="12"/>
      <c r="JTK85" s="12"/>
      <c r="JTL85" s="12"/>
      <c r="JTM85" s="12"/>
      <c r="JTN85" s="11"/>
      <c r="JTO85" s="12"/>
      <c r="JTP85" s="12"/>
      <c r="JTQ85" s="12"/>
      <c r="JTR85" s="12"/>
      <c r="JTS85" s="11"/>
      <c r="JTT85" s="12"/>
      <c r="JTU85" s="12"/>
      <c r="JTV85" s="12"/>
      <c r="JTW85" s="12"/>
      <c r="JTX85" s="11"/>
      <c r="JTY85" s="12"/>
      <c r="JTZ85" s="12"/>
      <c r="JUA85" s="12"/>
      <c r="JUB85" s="12"/>
      <c r="JUC85" s="11"/>
      <c r="JUD85" s="12"/>
      <c r="JUE85" s="12"/>
      <c r="JUF85" s="12"/>
      <c r="JUG85" s="12"/>
      <c r="JUH85" s="11"/>
      <c r="JUI85" s="12"/>
      <c r="JUJ85" s="12"/>
      <c r="JUK85" s="12"/>
      <c r="JUL85" s="12"/>
      <c r="JUM85" s="11"/>
      <c r="JUN85" s="12"/>
      <c r="JUO85" s="12"/>
      <c r="JUP85" s="12"/>
      <c r="JUQ85" s="12"/>
      <c r="JUR85" s="11"/>
      <c r="JUS85" s="12"/>
      <c r="JUT85" s="12"/>
      <c r="JUU85" s="12"/>
      <c r="JUV85" s="12"/>
      <c r="JUW85" s="11"/>
      <c r="JUX85" s="12"/>
      <c r="JUY85" s="12"/>
      <c r="JUZ85" s="12"/>
      <c r="JVA85" s="12"/>
      <c r="JVB85" s="11"/>
      <c r="JVC85" s="12"/>
      <c r="JVD85" s="12"/>
      <c r="JVE85" s="12"/>
      <c r="JVF85" s="12"/>
      <c r="JVG85" s="11"/>
      <c r="JVH85" s="12"/>
      <c r="JVI85" s="12"/>
      <c r="JVJ85" s="12"/>
      <c r="JVK85" s="12"/>
      <c r="JVL85" s="11"/>
      <c r="JVM85" s="12"/>
      <c r="JVN85" s="12"/>
      <c r="JVO85" s="12"/>
      <c r="JVP85" s="12"/>
      <c r="JVQ85" s="11"/>
      <c r="JVR85" s="12"/>
      <c r="JVS85" s="12"/>
      <c r="JVT85" s="12"/>
      <c r="JVU85" s="12"/>
      <c r="JVV85" s="11"/>
      <c r="JVW85" s="12"/>
      <c r="JVX85" s="12"/>
      <c r="JVY85" s="12"/>
      <c r="JVZ85" s="12"/>
      <c r="JWA85" s="11"/>
      <c r="JWB85" s="12"/>
      <c r="JWC85" s="12"/>
      <c r="JWD85" s="12"/>
      <c r="JWE85" s="12"/>
      <c r="JWF85" s="11"/>
      <c r="JWG85" s="12"/>
      <c r="JWH85" s="12"/>
      <c r="JWI85" s="12"/>
      <c r="JWJ85" s="12"/>
      <c r="JWK85" s="11"/>
      <c r="JWL85" s="12"/>
      <c r="JWM85" s="12"/>
      <c r="JWN85" s="12"/>
      <c r="JWO85" s="12"/>
      <c r="JWP85" s="11"/>
      <c r="JWQ85" s="12"/>
      <c r="JWR85" s="12"/>
      <c r="JWS85" s="12"/>
      <c r="JWT85" s="12"/>
      <c r="JWU85" s="11"/>
      <c r="JWV85" s="12"/>
      <c r="JWW85" s="12"/>
      <c r="JWX85" s="12"/>
      <c r="JWY85" s="12"/>
      <c r="JWZ85" s="11"/>
      <c r="JXA85" s="12"/>
      <c r="JXB85" s="12"/>
      <c r="JXC85" s="12"/>
      <c r="JXD85" s="12"/>
      <c r="JXE85" s="11"/>
      <c r="JXF85" s="12"/>
      <c r="JXG85" s="12"/>
      <c r="JXH85" s="12"/>
      <c r="JXI85" s="12"/>
      <c r="JXJ85" s="11"/>
      <c r="JXK85" s="12"/>
      <c r="JXL85" s="12"/>
      <c r="JXM85" s="12"/>
      <c r="JXN85" s="12"/>
      <c r="JXO85" s="11"/>
      <c r="JXP85" s="12"/>
      <c r="JXQ85" s="12"/>
      <c r="JXR85" s="12"/>
      <c r="JXS85" s="12"/>
      <c r="JXT85" s="11"/>
      <c r="JXU85" s="12"/>
      <c r="JXV85" s="12"/>
      <c r="JXW85" s="12"/>
      <c r="JXX85" s="12"/>
      <c r="JXY85" s="11"/>
      <c r="JXZ85" s="12"/>
      <c r="JYA85" s="12"/>
      <c r="JYB85" s="12"/>
      <c r="JYC85" s="12"/>
      <c r="JYD85" s="11"/>
      <c r="JYE85" s="12"/>
      <c r="JYF85" s="12"/>
      <c r="JYG85" s="12"/>
      <c r="JYH85" s="12"/>
      <c r="JYI85" s="11"/>
      <c r="JYJ85" s="12"/>
      <c r="JYK85" s="12"/>
      <c r="JYL85" s="12"/>
      <c r="JYM85" s="12"/>
      <c r="JYN85" s="11"/>
      <c r="JYO85" s="12"/>
      <c r="JYP85" s="12"/>
      <c r="JYQ85" s="12"/>
      <c r="JYR85" s="12"/>
      <c r="JYS85" s="11"/>
      <c r="JYT85" s="12"/>
      <c r="JYU85" s="12"/>
      <c r="JYV85" s="12"/>
      <c r="JYW85" s="12"/>
      <c r="JYX85" s="11"/>
      <c r="JYY85" s="12"/>
      <c r="JYZ85" s="12"/>
      <c r="JZA85" s="12"/>
      <c r="JZB85" s="12"/>
      <c r="JZC85" s="11"/>
      <c r="JZD85" s="12"/>
      <c r="JZE85" s="12"/>
      <c r="JZF85" s="12"/>
      <c r="JZG85" s="12"/>
      <c r="JZH85" s="11"/>
      <c r="JZI85" s="12"/>
      <c r="JZJ85" s="12"/>
      <c r="JZK85" s="12"/>
      <c r="JZL85" s="12"/>
      <c r="JZM85" s="11"/>
      <c r="JZN85" s="12"/>
      <c r="JZO85" s="12"/>
      <c r="JZP85" s="12"/>
      <c r="JZQ85" s="12"/>
      <c r="JZR85" s="11"/>
      <c r="JZS85" s="12"/>
      <c r="JZT85" s="12"/>
      <c r="JZU85" s="12"/>
      <c r="JZV85" s="12"/>
      <c r="JZW85" s="11"/>
      <c r="JZX85" s="12"/>
      <c r="JZY85" s="12"/>
      <c r="JZZ85" s="12"/>
      <c r="KAA85" s="12"/>
      <c r="KAB85" s="11"/>
      <c r="KAC85" s="12"/>
      <c r="KAD85" s="12"/>
      <c r="KAE85" s="12"/>
      <c r="KAF85" s="12"/>
      <c r="KAG85" s="11"/>
      <c r="KAH85" s="12"/>
      <c r="KAI85" s="12"/>
      <c r="KAJ85" s="12"/>
      <c r="KAK85" s="12"/>
      <c r="KAL85" s="11"/>
      <c r="KAM85" s="12"/>
      <c r="KAN85" s="12"/>
      <c r="KAO85" s="12"/>
      <c r="KAP85" s="12"/>
      <c r="KAQ85" s="11"/>
      <c r="KAR85" s="12"/>
      <c r="KAS85" s="12"/>
      <c r="KAT85" s="12"/>
      <c r="KAU85" s="12"/>
      <c r="KAV85" s="11"/>
      <c r="KAW85" s="12"/>
      <c r="KAX85" s="12"/>
      <c r="KAY85" s="12"/>
      <c r="KAZ85" s="12"/>
      <c r="KBA85" s="11"/>
      <c r="KBB85" s="12"/>
      <c r="KBC85" s="12"/>
      <c r="KBD85" s="12"/>
      <c r="KBE85" s="12"/>
      <c r="KBF85" s="11"/>
      <c r="KBG85" s="12"/>
      <c r="KBH85" s="12"/>
      <c r="KBI85" s="12"/>
      <c r="KBJ85" s="12"/>
      <c r="KBK85" s="11"/>
      <c r="KBL85" s="12"/>
      <c r="KBM85" s="12"/>
      <c r="KBN85" s="12"/>
      <c r="KBO85" s="12"/>
      <c r="KBP85" s="11"/>
      <c r="KBQ85" s="12"/>
      <c r="KBR85" s="12"/>
      <c r="KBS85" s="12"/>
      <c r="KBT85" s="12"/>
      <c r="KBU85" s="11"/>
      <c r="KBV85" s="12"/>
      <c r="KBW85" s="12"/>
      <c r="KBX85" s="12"/>
      <c r="KBY85" s="12"/>
      <c r="KBZ85" s="11"/>
      <c r="KCA85" s="12"/>
      <c r="KCB85" s="12"/>
      <c r="KCC85" s="12"/>
      <c r="KCD85" s="12"/>
      <c r="KCE85" s="11"/>
      <c r="KCF85" s="12"/>
      <c r="KCG85" s="12"/>
      <c r="KCH85" s="12"/>
      <c r="KCI85" s="12"/>
      <c r="KCJ85" s="11"/>
      <c r="KCK85" s="12"/>
      <c r="KCL85" s="12"/>
      <c r="KCM85" s="12"/>
      <c r="KCN85" s="12"/>
      <c r="KCO85" s="11"/>
      <c r="KCP85" s="12"/>
      <c r="KCQ85" s="12"/>
      <c r="KCR85" s="12"/>
      <c r="KCS85" s="12"/>
      <c r="KCT85" s="11"/>
      <c r="KCU85" s="12"/>
      <c r="KCV85" s="12"/>
      <c r="KCW85" s="12"/>
      <c r="KCX85" s="12"/>
      <c r="KCY85" s="11"/>
      <c r="KCZ85" s="12"/>
      <c r="KDA85" s="12"/>
      <c r="KDB85" s="12"/>
      <c r="KDC85" s="12"/>
      <c r="KDD85" s="11"/>
      <c r="KDE85" s="12"/>
      <c r="KDF85" s="12"/>
      <c r="KDG85" s="12"/>
      <c r="KDH85" s="12"/>
      <c r="KDI85" s="11"/>
      <c r="KDJ85" s="12"/>
      <c r="KDK85" s="12"/>
      <c r="KDL85" s="12"/>
      <c r="KDM85" s="12"/>
      <c r="KDN85" s="11"/>
      <c r="KDO85" s="12"/>
      <c r="KDP85" s="12"/>
      <c r="KDQ85" s="12"/>
      <c r="KDR85" s="12"/>
      <c r="KDS85" s="11"/>
      <c r="KDT85" s="12"/>
      <c r="KDU85" s="12"/>
      <c r="KDV85" s="12"/>
      <c r="KDW85" s="12"/>
      <c r="KDX85" s="11"/>
      <c r="KDY85" s="12"/>
      <c r="KDZ85" s="12"/>
      <c r="KEA85" s="12"/>
      <c r="KEB85" s="12"/>
      <c r="KEC85" s="11"/>
      <c r="KED85" s="12"/>
      <c r="KEE85" s="12"/>
      <c r="KEF85" s="12"/>
      <c r="KEG85" s="12"/>
      <c r="KEH85" s="11"/>
      <c r="KEI85" s="12"/>
      <c r="KEJ85" s="12"/>
      <c r="KEK85" s="12"/>
      <c r="KEL85" s="12"/>
      <c r="KEM85" s="11"/>
      <c r="KEN85" s="12"/>
      <c r="KEO85" s="12"/>
      <c r="KEP85" s="12"/>
      <c r="KEQ85" s="12"/>
      <c r="KER85" s="11"/>
      <c r="KES85" s="12"/>
      <c r="KET85" s="12"/>
      <c r="KEU85" s="12"/>
      <c r="KEV85" s="12"/>
      <c r="KEW85" s="11"/>
      <c r="KEX85" s="12"/>
      <c r="KEY85" s="12"/>
      <c r="KEZ85" s="12"/>
      <c r="KFA85" s="12"/>
      <c r="KFB85" s="11"/>
      <c r="KFC85" s="12"/>
      <c r="KFD85" s="12"/>
      <c r="KFE85" s="12"/>
      <c r="KFF85" s="12"/>
      <c r="KFG85" s="11"/>
      <c r="KFH85" s="12"/>
      <c r="KFI85" s="12"/>
      <c r="KFJ85" s="12"/>
      <c r="KFK85" s="12"/>
      <c r="KFL85" s="11"/>
      <c r="KFM85" s="12"/>
      <c r="KFN85" s="12"/>
      <c r="KFO85" s="12"/>
      <c r="KFP85" s="12"/>
      <c r="KFQ85" s="11"/>
      <c r="KFR85" s="12"/>
      <c r="KFS85" s="12"/>
      <c r="KFT85" s="12"/>
      <c r="KFU85" s="12"/>
      <c r="KFV85" s="11"/>
      <c r="KFW85" s="12"/>
      <c r="KFX85" s="12"/>
      <c r="KFY85" s="12"/>
      <c r="KFZ85" s="12"/>
      <c r="KGA85" s="11"/>
      <c r="KGB85" s="12"/>
      <c r="KGC85" s="12"/>
      <c r="KGD85" s="12"/>
      <c r="KGE85" s="12"/>
      <c r="KGF85" s="11"/>
      <c r="KGG85" s="12"/>
      <c r="KGH85" s="12"/>
      <c r="KGI85" s="12"/>
      <c r="KGJ85" s="12"/>
      <c r="KGK85" s="11"/>
      <c r="KGL85" s="12"/>
      <c r="KGM85" s="12"/>
      <c r="KGN85" s="12"/>
      <c r="KGO85" s="12"/>
      <c r="KGP85" s="11"/>
      <c r="KGQ85" s="12"/>
      <c r="KGR85" s="12"/>
      <c r="KGS85" s="12"/>
      <c r="KGT85" s="12"/>
      <c r="KGU85" s="11"/>
      <c r="KGV85" s="12"/>
      <c r="KGW85" s="12"/>
      <c r="KGX85" s="12"/>
      <c r="KGY85" s="12"/>
      <c r="KGZ85" s="11"/>
      <c r="KHA85" s="12"/>
      <c r="KHB85" s="12"/>
      <c r="KHC85" s="12"/>
      <c r="KHD85" s="12"/>
      <c r="KHE85" s="11"/>
      <c r="KHF85" s="12"/>
      <c r="KHG85" s="12"/>
      <c r="KHH85" s="12"/>
      <c r="KHI85" s="12"/>
      <c r="KHJ85" s="11"/>
      <c r="KHK85" s="12"/>
      <c r="KHL85" s="12"/>
      <c r="KHM85" s="12"/>
      <c r="KHN85" s="12"/>
      <c r="KHO85" s="11"/>
      <c r="KHP85" s="12"/>
      <c r="KHQ85" s="12"/>
      <c r="KHR85" s="12"/>
      <c r="KHS85" s="12"/>
      <c r="KHT85" s="11"/>
      <c r="KHU85" s="12"/>
      <c r="KHV85" s="12"/>
      <c r="KHW85" s="12"/>
      <c r="KHX85" s="12"/>
      <c r="KHY85" s="11"/>
      <c r="KHZ85" s="12"/>
      <c r="KIA85" s="12"/>
      <c r="KIB85" s="12"/>
      <c r="KIC85" s="12"/>
      <c r="KID85" s="11"/>
      <c r="KIE85" s="12"/>
      <c r="KIF85" s="12"/>
      <c r="KIG85" s="12"/>
      <c r="KIH85" s="12"/>
      <c r="KII85" s="11"/>
      <c r="KIJ85" s="12"/>
      <c r="KIK85" s="12"/>
      <c r="KIL85" s="12"/>
      <c r="KIM85" s="12"/>
      <c r="KIN85" s="11"/>
      <c r="KIO85" s="12"/>
      <c r="KIP85" s="12"/>
      <c r="KIQ85" s="12"/>
      <c r="KIR85" s="12"/>
      <c r="KIS85" s="11"/>
      <c r="KIT85" s="12"/>
      <c r="KIU85" s="12"/>
      <c r="KIV85" s="12"/>
      <c r="KIW85" s="12"/>
      <c r="KIX85" s="11"/>
      <c r="KIY85" s="12"/>
      <c r="KIZ85" s="12"/>
      <c r="KJA85" s="12"/>
      <c r="KJB85" s="12"/>
      <c r="KJC85" s="11"/>
      <c r="KJD85" s="12"/>
      <c r="KJE85" s="12"/>
      <c r="KJF85" s="12"/>
      <c r="KJG85" s="12"/>
      <c r="KJH85" s="11"/>
      <c r="KJI85" s="12"/>
      <c r="KJJ85" s="12"/>
      <c r="KJK85" s="12"/>
      <c r="KJL85" s="12"/>
      <c r="KJM85" s="11"/>
      <c r="KJN85" s="12"/>
      <c r="KJO85" s="12"/>
      <c r="KJP85" s="12"/>
      <c r="KJQ85" s="12"/>
      <c r="KJR85" s="11"/>
      <c r="KJS85" s="12"/>
      <c r="KJT85" s="12"/>
      <c r="KJU85" s="12"/>
      <c r="KJV85" s="12"/>
      <c r="KJW85" s="11"/>
      <c r="KJX85" s="12"/>
      <c r="KJY85" s="12"/>
      <c r="KJZ85" s="12"/>
      <c r="KKA85" s="12"/>
      <c r="KKB85" s="11"/>
      <c r="KKC85" s="12"/>
      <c r="KKD85" s="12"/>
      <c r="KKE85" s="12"/>
      <c r="KKF85" s="12"/>
      <c r="KKG85" s="11"/>
      <c r="KKH85" s="12"/>
      <c r="KKI85" s="12"/>
      <c r="KKJ85" s="12"/>
      <c r="KKK85" s="12"/>
      <c r="KKL85" s="11"/>
      <c r="KKM85" s="12"/>
      <c r="KKN85" s="12"/>
      <c r="KKO85" s="12"/>
      <c r="KKP85" s="12"/>
      <c r="KKQ85" s="11"/>
      <c r="KKR85" s="12"/>
      <c r="KKS85" s="12"/>
      <c r="KKT85" s="12"/>
      <c r="KKU85" s="12"/>
      <c r="KKV85" s="11"/>
      <c r="KKW85" s="12"/>
      <c r="KKX85" s="12"/>
      <c r="KKY85" s="12"/>
      <c r="KKZ85" s="12"/>
      <c r="KLA85" s="11"/>
      <c r="KLB85" s="12"/>
      <c r="KLC85" s="12"/>
      <c r="KLD85" s="12"/>
      <c r="KLE85" s="12"/>
      <c r="KLF85" s="11"/>
      <c r="KLG85" s="12"/>
      <c r="KLH85" s="12"/>
      <c r="KLI85" s="12"/>
      <c r="KLJ85" s="12"/>
      <c r="KLK85" s="11"/>
      <c r="KLL85" s="12"/>
      <c r="KLM85" s="12"/>
      <c r="KLN85" s="12"/>
      <c r="KLO85" s="12"/>
      <c r="KLP85" s="11"/>
      <c r="KLQ85" s="12"/>
      <c r="KLR85" s="12"/>
      <c r="KLS85" s="12"/>
      <c r="KLT85" s="12"/>
      <c r="KLU85" s="11"/>
      <c r="KLV85" s="12"/>
      <c r="KLW85" s="12"/>
      <c r="KLX85" s="12"/>
      <c r="KLY85" s="12"/>
      <c r="KLZ85" s="11"/>
      <c r="KMA85" s="12"/>
      <c r="KMB85" s="12"/>
      <c r="KMC85" s="12"/>
      <c r="KMD85" s="12"/>
      <c r="KME85" s="11"/>
      <c r="KMF85" s="12"/>
      <c r="KMG85" s="12"/>
      <c r="KMH85" s="12"/>
      <c r="KMI85" s="12"/>
      <c r="KMJ85" s="11"/>
      <c r="KMK85" s="12"/>
      <c r="KML85" s="12"/>
      <c r="KMM85" s="12"/>
      <c r="KMN85" s="12"/>
      <c r="KMO85" s="11"/>
      <c r="KMP85" s="12"/>
      <c r="KMQ85" s="12"/>
      <c r="KMR85" s="12"/>
      <c r="KMS85" s="12"/>
      <c r="KMT85" s="11"/>
      <c r="KMU85" s="12"/>
      <c r="KMV85" s="12"/>
      <c r="KMW85" s="12"/>
      <c r="KMX85" s="12"/>
      <c r="KMY85" s="11"/>
      <c r="KMZ85" s="12"/>
      <c r="KNA85" s="12"/>
      <c r="KNB85" s="12"/>
      <c r="KNC85" s="12"/>
      <c r="KND85" s="11"/>
      <c r="KNE85" s="12"/>
      <c r="KNF85" s="12"/>
      <c r="KNG85" s="12"/>
      <c r="KNH85" s="12"/>
      <c r="KNI85" s="11"/>
      <c r="KNJ85" s="12"/>
      <c r="KNK85" s="12"/>
      <c r="KNL85" s="12"/>
      <c r="KNM85" s="12"/>
      <c r="KNN85" s="11"/>
      <c r="KNO85" s="12"/>
      <c r="KNP85" s="12"/>
      <c r="KNQ85" s="12"/>
      <c r="KNR85" s="12"/>
      <c r="KNS85" s="11"/>
      <c r="KNT85" s="12"/>
      <c r="KNU85" s="12"/>
      <c r="KNV85" s="12"/>
      <c r="KNW85" s="12"/>
      <c r="KNX85" s="11"/>
      <c r="KNY85" s="12"/>
      <c r="KNZ85" s="12"/>
      <c r="KOA85" s="12"/>
      <c r="KOB85" s="12"/>
      <c r="KOC85" s="11"/>
      <c r="KOD85" s="12"/>
      <c r="KOE85" s="12"/>
      <c r="KOF85" s="12"/>
      <c r="KOG85" s="12"/>
      <c r="KOH85" s="11"/>
      <c r="KOI85" s="12"/>
      <c r="KOJ85" s="12"/>
      <c r="KOK85" s="12"/>
      <c r="KOL85" s="12"/>
      <c r="KOM85" s="11"/>
      <c r="KON85" s="12"/>
      <c r="KOO85" s="12"/>
      <c r="KOP85" s="12"/>
      <c r="KOQ85" s="12"/>
      <c r="KOR85" s="11"/>
      <c r="KOS85" s="12"/>
      <c r="KOT85" s="12"/>
      <c r="KOU85" s="12"/>
      <c r="KOV85" s="12"/>
      <c r="KOW85" s="11"/>
      <c r="KOX85" s="12"/>
      <c r="KOY85" s="12"/>
      <c r="KOZ85" s="12"/>
      <c r="KPA85" s="12"/>
      <c r="KPB85" s="11"/>
      <c r="KPC85" s="12"/>
      <c r="KPD85" s="12"/>
      <c r="KPE85" s="12"/>
      <c r="KPF85" s="12"/>
      <c r="KPG85" s="11"/>
      <c r="KPH85" s="12"/>
      <c r="KPI85" s="12"/>
      <c r="KPJ85" s="12"/>
      <c r="KPK85" s="12"/>
      <c r="KPL85" s="11"/>
      <c r="KPM85" s="12"/>
      <c r="KPN85" s="12"/>
      <c r="KPO85" s="12"/>
      <c r="KPP85" s="12"/>
      <c r="KPQ85" s="11"/>
      <c r="KPR85" s="12"/>
      <c r="KPS85" s="12"/>
      <c r="KPT85" s="12"/>
      <c r="KPU85" s="12"/>
      <c r="KPV85" s="11"/>
      <c r="KPW85" s="12"/>
      <c r="KPX85" s="12"/>
      <c r="KPY85" s="12"/>
      <c r="KPZ85" s="12"/>
      <c r="KQA85" s="11"/>
      <c r="KQB85" s="12"/>
      <c r="KQC85" s="12"/>
      <c r="KQD85" s="12"/>
      <c r="KQE85" s="12"/>
      <c r="KQF85" s="11"/>
      <c r="KQG85" s="12"/>
      <c r="KQH85" s="12"/>
      <c r="KQI85" s="12"/>
      <c r="KQJ85" s="12"/>
      <c r="KQK85" s="11"/>
      <c r="KQL85" s="12"/>
      <c r="KQM85" s="12"/>
      <c r="KQN85" s="12"/>
      <c r="KQO85" s="12"/>
      <c r="KQP85" s="11"/>
      <c r="KQQ85" s="12"/>
      <c r="KQR85" s="12"/>
      <c r="KQS85" s="12"/>
      <c r="KQT85" s="12"/>
      <c r="KQU85" s="11"/>
      <c r="KQV85" s="12"/>
      <c r="KQW85" s="12"/>
      <c r="KQX85" s="12"/>
      <c r="KQY85" s="12"/>
      <c r="KQZ85" s="11"/>
      <c r="KRA85" s="12"/>
      <c r="KRB85" s="12"/>
      <c r="KRC85" s="12"/>
      <c r="KRD85" s="12"/>
      <c r="KRE85" s="11"/>
      <c r="KRF85" s="12"/>
      <c r="KRG85" s="12"/>
      <c r="KRH85" s="12"/>
      <c r="KRI85" s="12"/>
      <c r="KRJ85" s="11"/>
      <c r="KRK85" s="12"/>
      <c r="KRL85" s="12"/>
      <c r="KRM85" s="12"/>
      <c r="KRN85" s="12"/>
      <c r="KRO85" s="11"/>
      <c r="KRP85" s="12"/>
      <c r="KRQ85" s="12"/>
      <c r="KRR85" s="12"/>
      <c r="KRS85" s="12"/>
      <c r="KRT85" s="11"/>
      <c r="KRU85" s="12"/>
      <c r="KRV85" s="12"/>
      <c r="KRW85" s="12"/>
      <c r="KRX85" s="12"/>
      <c r="KRY85" s="11"/>
      <c r="KRZ85" s="12"/>
      <c r="KSA85" s="12"/>
      <c r="KSB85" s="12"/>
      <c r="KSC85" s="12"/>
      <c r="KSD85" s="11"/>
      <c r="KSE85" s="12"/>
      <c r="KSF85" s="12"/>
      <c r="KSG85" s="12"/>
      <c r="KSH85" s="12"/>
      <c r="KSI85" s="11"/>
      <c r="KSJ85" s="12"/>
      <c r="KSK85" s="12"/>
      <c r="KSL85" s="12"/>
      <c r="KSM85" s="12"/>
      <c r="KSN85" s="11"/>
      <c r="KSO85" s="12"/>
      <c r="KSP85" s="12"/>
      <c r="KSQ85" s="12"/>
      <c r="KSR85" s="12"/>
      <c r="KSS85" s="11"/>
      <c r="KST85" s="12"/>
      <c r="KSU85" s="12"/>
      <c r="KSV85" s="12"/>
      <c r="KSW85" s="12"/>
      <c r="KSX85" s="11"/>
      <c r="KSY85" s="12"/>
      <c r="KSZ85" s="12"/>
      <c r="KTA85" s="12"/>
      <c r="KTB85" s="12"/>
      <c r="KTC85" s="11"/>
      <c r="KTD85" s="12"/>
      <c r="KTE85" s="12"/>
      <c r="KTF85" s="12"/>
      <c r="KTG85" s="12"/>
      <c r="KTH85" s="11"/>
      <c r="KTI85" s="12"/>
      <c r="KTJ85" s="12"/>
      <c r="KTK85" s="12"/>
      <c r="KTL85" s="12"/>
      <c r="KTM85" s="11"/>
      <c r="KTN85" s="12"/>
      <c r="KTO85" s="12"/>
      <c r="KTP85" s="12"/>
      <c r="KTQ85" s="12"/>
      <c r="KTR85" s="11"/>
      <c r="KTS85" s="12"/>
      <c r="KTT85" s="12"/>
      <c r="KTU85" s="12"/>
      <c r="KTV85" s="12"/>
      <c r="KTW85" s="11"/>
      <c r="KTX85" s="12"/>
      <c r="KTY85" s="12"/>
      <c r="KTZ85" s="12"/>
      <c r="KUA85" s="12"/>
      <c r="KUB85" s="11"/>
      <c r="KUC85" s="12"/>
      <c r="KUD85" s="12"/>
      <c r="KUE85" s="12"/>
      <c r="KUF85" s="12"/>
      <c r="KUG85" s="11"/>
      <c r="KUH85" s="12"/>
      <c r="KUI85" s="12"/>
      <c r="KUJ85" s="12"/>
      <c r="KUK85" s="12"/>
      <c r="KUL85" s="11"/>
      <c r="KUM85" s="12"/>
      <c r="KUN85" s="12"/>
      <c r="KUO85" s="12"/>
      <c r="KUP85" s="12"/>
      <c r="KUQ85" s="11"/>
      <c r="KUR85" s="12"/>
      <c r="KUS85" s="12"/>
      <c r="KUT85" s="12"/>
      <c r="KUU85" s="12"/>
      <c r="KUV85" s="11"/>
      <c r="KUW85" s="12"/>
      <c r="KUX85" s="12"/>
      <c r="KUY85" s="12"/>
      <c r="KUZ85" s="12"/>
      <c r="KVA85" s="11"/>
      <c r="KVB85" s="12"/>
      <c r="KVC85" s="12"/>
      <c r="KVD85" s="12"/>
      <c r="KVE85" s="12"/>
      <c r="KVF85" s="11"/>
      <c r="KVG85" s="12"/>
      <c r="KVH85" s="12"/>
      <c r="KVI85" s="12"/>
      <c r="KVJ85" s="12"/>
      <c r="KVK85" s="11"/>
      <c r="KVL85" s="12"/>
      <c r="KVM85" s="12"/>
      <c r="KVN85" s="12"/>
      <c r="KVO85" s="12"/>
      <c r="KVP85" s="11"/>
      <c r="KVQ85" s="12"/>
      <c r="KVR85" s="12"/>
      <c r="KVS85" s="12"/>
      <c r="KVT85" s="12"/>
      <c r="KVU85" s="11"/>
      <c r="KVV85" s="12"/>
      <c r="KVW85" s="12"/>
      <c r="KVX85" s="12"/>
      <c r="KVY85" s="12"/>
      <c r="KVZ85" s="11"/>
      <c r="KWA85" s="12"/>
      <c r="KWB85" s="12"/>
      <c r="KWC85" s="12"/>
      <c r="KWD85" s="12"/>
      <c r="KWE85" s="11"/>
      <c r="KWF85" s="12"/>
      <c r="KWG85" s="12"/>
      <c r="KWH85" s="12"/>
      <c r="KWI85" s="12"/>
      <c r="KWJ85" s="11"/>
      <c r="KWK85" s="12"/>
      <c r="KWL85" s="12"/>
      <c r="KWM85" s="12"/>
      <c r="KWN85" s="12"/>
      <c r="KWO85" s="11"/>
      <c r="KWP85" s="12"/>
      <c r="KWQ85" s="12"/>
      <c r="KWR85" s="12"/>
      <c r="KWS85" s="12"/>
      <c r="KWT85" s="11"/>
      <c r="KWU85" s="12"/>
      <c r="KWV85" s="12"/>
      <c r="KWW85" s="12"/>
      <c r="KWX85" s="12"/>
      <c r="KWY85" s="11"/>
      <c r="KWZ85" s="12"/>
      <c r="KXA85" s="12"/>
      <c r="KXB85" s="12"/>
      <c r="KXC85" s="12"/>
      <c r="KXD85" s="11"/>
      <c r="KXE85" s="12"/>
      <c r="KXF85" s="12"/>
      <c r="KXG85" s="12"/>
      <c r="KXH85" s="12"/>
      <c r="KXI85" s="11"/>
      <c r="KXJ85" s="12"/>
      <c r="KXK85" s="12"/>
      <c r="KXL85" s="12"/>
      <c r="KXM85" s="12"/>
      <c r="KXN85" s="11"/>
      <c r="KXO85" s="12"/>
      <c r="KXP85" s="12"/>
      <c r="KXQ85" s="12"/>
      <c r="KXR85" s="12"/>
      <c r="KXS85" s="11"/>
      <c r="KXT85" s="12"/>
      <c r="KXU85" s="12"/>
      <c r="KXV85" s="12"/>
      <c r="KXW85" s="12"/>
      <c r="KXX85" s="11"/>
      <c r="KXY85" s="12"/>
      <c r="KXZ85" s="12"/>
      <c r="KYA85" s="12"/>
      <c r="KYB85" s="12"/>
      <c r="KYC85" s="11"/>
      <c r="KYD85" s="12"/>
      <c r="KYE85" s="12"/>
      <c r="KYF85" s="12"/>
      <c r="KYG85" s="12"/>
      <c r="KYH85" s="11"/>
      <c r="KYI85" s="12"/>
      <c r="KYJ85" s="12"/>
      <c r="KYK85" s="12"/>
      <c r="KYL85" s="12"/>
      <c r="KYM85" s="11"/>
      <c r="KYN85" s="12"/>
      <c r="KYO85" s="12"/>
      <c r="KYP85" s="12"/>
      <c r="KYQ85" s="12"/>
      <c r="KYR85" s="11"/>
      <c r="KYS85" s="12"/>
      <c r="KYT85" s="12"/>
      <c r="KYU85" s="12"/>
      <c r="KYV85" s="12"/>
      <c r="KYW85" s="11"/>
      <c r="KYX85" s="12"/>
      <c r="KYY85" s="12"/>
      <c r="KYZ85" s="12"/>
      <c r="KZA85" s="12"/>
      <c r="KZB85" s="11"/>
      <c r="KZC85" s="12"/>
      <c r="KZD85" s="12"/>
      <c r="KZE85" s="12"/>
      <c r="KZF85" s="12"/>
      <c r="KZG85" s="11"/>
      <c r="KZH85" s="12"/>
      <c r="KZI85" s="12"/>
      <c r="KZJ85" s="12"/>
      <c r="KZK85" s="12"/>
      <c r="KZL85" s="11"/>
      <c r="KZM85" s="12"/>
      <c r="KZN85" s="12"/>
      <c r="KZO85" s="12"/>
      <c r="KZP85" s="12"/>
      <c r="KZQ85" s="11"/>
      <c r="KZR85" s="12"/>
      <c r="KZS85" s="12"/>
      <c r="KZT85" s="12"/>
      <c r="KZU85" s="12"/>
      <c r="KZV85" s="11"/>
      <c r="KZW85" s="12"/>
      <c r="KZX85" s="12"/>
      <c r="KZY85" s="12"/>
      <c r="KZZ85" s="12"/>
      <c r="LAA85" s="11"/>
      <c r="LAB85" s="12"/>
      <c r="LAC85" s="12"/>
      <c r="LAD85" s="12"/>
      <c r="LAE85" s="12"/>
      <c r="LAF85" s="11"/>
      <c r="LAG85" s="12"/>
      <c r="LAH85" s="12"/>
      <c r="LAI85" s="12"/>
      <c r="LAJ85" s="12"/>
      <c r="LAK85" s="11"/>
      <c r="LAL85" s="12"/>
      <c r="LAM85" s="12"/>
      <c r="LAN85" s="12"/>
      <c r="LAO85" s="12"/>
      <c r="LAP85" s="11"/>
      <c r="LAQ85" s="12"/>
      <c r="LAR85" s="12"/>
      <c r="LAS85" s="12"/>
      <c r="LAT85" s="12"/>
      <c r="LAU85" s="11"/>
      <c r="LAV85" s="12"/>
      <c r="LAW85" s="12"/>
      <c r="LAX85" s="12"/>
      <c r="LAY85" s="12"/>
      <c r="LAZ85" s="11"/>
      <c r="LBA85" s="12"/>
      <c r="LBB85" s="12"/>
      <c r="LBC85" s="12"/>
      <c r="LBD85" s="12"/>
      <c r="LBE85" s="11"/>
      <c r="LBF85" s="12"/>
      <c r="LBG85" s="12"/>
      <c r="LBH85" s="12"/>
      <c r="LBI85" s="12"/>
      <c r="LBJ85" s="11"/>
      <c r="LBK85" s="12"/>
      <c r="LBL85" s="12"/>
      <c r="LBM85" s="12"/>
      <c r="LBN85" s="12"/>
      <c r="LBO85" s="11"/>
      <c r="LBP85" s="12"/>
      <c r="LBQ85" s="12"/>
      <c r="LBR85" s="12"/>
      <c r="LBS85" s="12"/>
      <c r="LBT85" s="11"/>
      <c r="LBU85" s="12"/>
      <c r="LBV85" s="12"/>
      <c r="LBW85" s="12"/>
      <c r="LBX85" s="12"/>
      <c r="LBY85" s="11"/>
      <c r="LBZ85" s="12"/>
      <c r="LCA85" s="12"/>
      <c r="LCB85" s="12"/>
      <c r="LCC85" s="12"/>
      <c r="LCD85" s="11"/>
      <c r="LCE85" s="12"/>
      <c r="LCF85" s="12"/>
      <c r="LCG85" s="12"/>
      <c r="LCH85" s="12"/>
      <c r="LCI85" s="11"/>
      <c r="LCJ85" s="12"/>
      <c r="LCK85" s="12"/>
      <c r="LCL85" s="12"/>
      <c r="LCM85" s="12"/>
      <c r="LCN85" s="11"/>
      <c r="LCO85" s="12"/>
      <c r="LCP85" s="12"/>
      <c r="LCQ85" s="12"/>
      <c r="LCR85" s="12"/>
      <c r="LCS85" s="11"/>
      <c r="LCT85" s="12"/>
      <c r="LCU85" s="12"/>
      <c r="LCV85" s="12"/>
      <c r="LCW85" s="12"/>
      <c r="LCX85" s="11"/>
      <c r="LCY85" s="12"/>
      <c r="LCZ85" s="12"/>
      <c r="LDA85" s="12"/>
      <c r="LDB85" s="12"/>
      <c r="LDC85" s="11"/>
      <c r="LDD85" s="12"/>
      <c r="LDE85" s="12"/>
      <c r="LDF85" s="12"/>
      <c r="LDG85" s="12"/>
      <c r="LDH85" s="11"/>
      <c r="LDI85" s="12"/>
      <c r="LDJ85" s="12"/>
      <c r="LDK85" s="12"/>
      <c r="LDL85" s="12"/>
      <c r="LDM85" s="11"/>
      <c r="LDN85" s="12"/>
      <c r="LDO85" s="12"/>
      <c r="LDP85" s="12"/>
      <c r="LDQ85" s="12"/>
      <c r="LDR85" s="11"/>
      <c r="LDS85" s="12"/>
      <c r="LDT85" s="12"/>
      <c r="LDU85" s="12"/>
      <c r="LDV85" s="12"/>
      <c r="LDW85" s="11"/>
      <c r="LDX85" s="12"/>
      <c r="LDY85" s="12"/>
      <c r="LDZ85" s="12"/>
      <c r="LEA85" s="12"/>
      <c r="LEB85" s="11"/>
      <c r="LEC85" s="12"/>
      <c r="LED85" s="12"/>
      <c r="LEE85" s="12"/>
      <c r="LEF85" s="12"/>
      <c r="LEG85" s="11"/>
      <c r="LEH85" s="12"/>
      <c r="LEI85" s="12"/>
      <c r="LEJ85" s="12"/>
      <c r="LEK85" s="12"/>
      <c r="LEL85" s="11"/>
      <c r="LEM85" s="12"/>
      <c r="LEN85" s="12"/>
      <c r="LEO85" s="12"/>
      <c r="LEP85" s="12"/>
      <c r="LEQ85" s="11"/>
      <c r="LER85" s="12"/>
      <c r="LES85" s="12"/>
      <c r="LET85" s="12"/>
      <c r="LEU85" s="12"/>
      <c r="LEV85" s="11"/>
      <c r="LEW85" s="12"/>
      <c r="LEX85" s="12"/>
      <c r="LEY85" s="12"/>
      <c r="LEZ85" s="12"/>
      <c r="LFA85" s="11"/>
      <c r="LFB85" s="12"/>
      <c r="LFC85" s="12"/>
      <c r="LFD85" s="12"/>
      <c r="LFE85" s="12"/>
      <c r="LFF85" s="11"/>
      <c r="LFG85" s="12"/>
      <c r="LFH85" s="12"/>
      <c r="LFI85" s="12"/>
      <c r="LFJ85" s="12"/>
      <c r="LFK85" s="11"/>
      <c r="LFL85" s="12"/>
      <c r="LFM85" s="12"/>
      <c r="LFN85" s="12"/>
      <c r="LFO85" s="12"/>
      <c r="LFP85" s="11"/>
      <c r="LFQ85" s="12"/>
      <c r="LFR85" s="12"/>
      <c r="LFS85" s="12"/>
      <c r="LFT85" s="12"/>
      <c r="LFU85" s="11"/>
      <c r="LFV85" s="12"/>
      <c r="LFW85" s="12"/>
      <c r="LFX85" s="12"/>
      <c r="LFY85" s="12"/>
      <c r="LFZ85" s="11"/>
      <c r="LGA85" s="12"/>
      <c r="LGB85" s="12"/>
      <c r="LGC85" s="12"/>
      <c r="LGD85" s="12"/>
      <c r="LGE85" s="11"/>
      <c r="LGF85" s="12"/>
      <c r="LGG85" s="12"/>
      <c r="LGH85" s="12"/>
      <c r="LGI85" s="12"/>
      <c r="LGJ85" s="11"/>
      <c r="LGK85" s="12"/>
      <c r="LGL85" s="12"/>
      <c r="LGM85" s="12"/>
      <c r="LGN85" s="12"/>
      <c r="LGO85" s="11"/>
      <c r="LGP85" s="12"/>
      <c r="LGQ85" s="12"/>
      <c r="LGR85" s="12"/>
      <c r="LGS85" s="12"/>
      <c r="LGT85" s="11"/>
      <c r="LGU85" s="12"/>
      <c r="LGV85" s="12"/>
      <c r="LGW85" s="12"/>
      <c r="LGX85" s="12"/>
      <c r="LGY85" s="11"/>
      <c r="LGZ85" s="12"/>
      <c r="LHA85" s="12"/>
      <c r="LHB85" s="12"/>
      <c r="LHC85" s="12"/>
      <c r="LHD85" s="11"/>
      <c r="LHE85" s="12"/>
      <c r="LHF85" s="12"/>
      <c r="LHG85" s="12"/>
      <c r="LHH85" s="12"/>
      <c r="LHI85" s="11"/>
      <c r="LHJ85" s="12"/>
      <c r="LHK85" s="12"/>
      <c r="LHL85" s="12"/>
      <c r="LHM85" s="12"/>
      <c r="LHN85" s="11"/>
      <c r="LHO85" s="12"/>
      <c r="LHP85" s="12"/>
      <c r="LHQ85" s="12"/>
      <c r="LHR85" s="12"/>
      <c r="LHS85" s="11"/>
      <c r="LHT85" s="12"/>
      <c r="LHU85" s="12"/>
      <c r="LHV85" s="12"/>
      <c r="LHW85" s="12"/>
      <c r="LHX85" s="11"/>
      <c r="LHY85" s="12"/>
      <c r="LHZ85" s="12"/>
      <c r="LIA85" s="12"/>
      <c r="LIB85" s="12"/>
      <c r="LIC85" s="11"/>
      <c r="LID85" s="12"/>
      <c r="LIE85" s="12"/>
      <c r="LIF85" s="12"/>
      <c r="LIG85" s="12"/>
      <c r="LIH85" s="11"/>
      <c r="LII85" s="12"/>
      <c r="LIJ85" s="12"/>
      <c r="LIK85" s="12"/>
      <c r="LIL85" s="12"/>
      <c r="LIM85" s="11"/>
      <c r="LIN85" s="12"/>
      <c r="LIO85" s="12"/>
      <c r="LIP85" s="12"/>
      <c r="LIQ85" s="12"/>
      <c r="LIR85" s="11"/>
      <c r="LIS85" s="12"/>
      <c r="LIT85" s="12"/>
      <c r="LIU85" s="12"/>
      <c r="LIV85" s="12"/>
      <c r="LIW85" s="11"/>
      <c r="LIX85" s="12"/>
      <c r="LIY85" s="12"/>
      <c r="LIZ85" s="12"/>
      <c r="LJA85" s="12"/>
      <c r="LJB85" s="11"/>
      <c r="LJC85" s="12"/>
      <c r="LJD85" s="12"/>
      <c r="LJE85" s="12"/>
      <c r="LJF85" s="12"/>
      <c r="LJG85" s="11"/>
      <c r="LJH85" s="12"/>
      <c r="LJI85" s="12"/>
      <c r="LJJ85" s="12"/>
      <c r="LJK85" s="12"/>
      <c r="LJL85" s="11"/>
      <c r="LJM85" s="12"/>
      <c r="LJN85" s="12"/>
      <c r="LJO85" s="12"/>
      <c r="LJP85" s="12"/>
      <c r="LJQ85" s="11"/>
      <c r="LJR85" s="12"/>
      <c r="LJS85" s="12"/>
      <c r="LJT85" s="12"/>
      <c r="LJU85" s="12"/>
      <c r="LJV85" s="11"/>
      <c r="LJW85" s="12"/>
      <c r="LJX85" s="12"/>
      <c r="LJY85" s="12"/>
      <c r="LJZ85" s="12"/>
      <c r="LKA85" s="11"/>
      <c r="LKB85" s="12"/>
      <c r="LKC85" s="12"/>
      <c r="LKD85" s="12"/>
      <c r="LKE85" s="12"/>
      <c r="LKF85" s="11"/>
      <c r="LKG85" s="12"/>
      <c r="LKH85" s="12"/>
      <c r="LKI85" s="12"/>
      <c r="LKJ85" s="12"/>
      <c r="LKK85" s="11"/>
      <c r="LKL85" s="12"/>
      <c r="LKM85" s="12"/>
      <c r="LKN85" s="12"/>
      <c r="LKO85" s="12"/>
      <c r="LKP85" s="11"/>
      <c r="LKQ85" s="12"/>
      <c r="LKR85" s="12"/>
      <c r="LKS85" s="12"/>
      <c r="LKT85" s="12"/>
      <c r="LKU85" s="11"/>
      <c r="LKV85" s="12"/>
      <c r="LKW85" s="12"/>
      <c r="LKX85" s="12"/>
      <c r="LKY85" s="12"/>
      <c r="LKZ85" s="11"/>
      <c r="LLA85" s="12"/>
      <c r="LLB85" s="12"/>
      <c r="LLC85" s="12"/>
      <c r="LLD85" s="12"/>
      <c r="LLE85" s="11"/>
      <c r="LLF85" s="12"/>
      <c r="LLG85" s="12"/>
      <c r="LLH85" s="12"/>
      <c r="LLI85" s="12"/>
      <c r="LLJ85" s="11"/>
      <c r="LLK85" s="12"/>
      <c r="LLL85" s="12"/>
      <c r="LLM85" s="12"/>
      <c r="LLN85" s="12"/>
      <c r="LLO85" s="11"/>
      <c r="LLP85" s="12"/>
      <c r="LLQ85" s="12"/>
      <c r="LLR85" s="12"/>
      <c r="LLS85" s="12"/>
      <c r="LLT85" s="11"/>
      <c r="LLU85" s="12"/>
      <c r="LLV85" s="12"/>
      <c r="LLW85" s="12"/>
      <c r="LLX85" s="12"/>
      <c r="LLY85" s="11"/>
      <c r="LLZ85" s="12"/>
      <c r="LMA85" s="12"/>
      <c r="LMB85" s="12"/>
      <c r="LMC85" s="12"/>
      <c r="LMD85" s="11"/>
      <c r="LME85" s="12"/>
      <c r="LMF85" s="12"/>
      <c r="LMG85" s="12"/>
      <c r="LMH85" s="12"/>
      <c r="LMI85" s="11"/>
      <c r="LMJ85" s="12"/>
      <c r="LMK85" s="12"/>
      <c r="LML85" s="12"/>
      <c r="LMM85" s="12"/>
      <c r="LMN85" s="11"/>
      <c r="LMO85" s="12"/>
      <c r="LMP85" s="12"/>
      <c r="LMQ85" s="12"/>
      <c r="LMR85" s="12"/>
      <c r="LMS85" s="11"/>
      <c r="LMT85" s="12"/>
      <c r="LMU85" s="12"/>
      <c r="LMV85" s="12"/>
      <c r="LMW85" s="12"/>
      <c r="LMX85" s="11"/>
      <c r="LMY85" s="12"/>
      <c r="LMZ85" s="12"/>
      <c r="LNA85" s="12"/>
      <c r="LNB85" s="12"/>
      <c r="LNC85" s="11"/>
      <c r="LND85" s="12"/>
      <c r="LNE85" s="12"/>
      <c r="LNF85" s="12"/>
      <c r="LNG85" s="12"/>
      <c r="LNH85" s="11"/>
      <c r="LNI85" s="12"/>
      <c r="LNJ85" s="12"/>
      <c r="LNK85" s="12"/>
      <c r="LNL85" s="12"/>
      <c r="LNM85" s="11"/>
      <c r="LNN85" s="12"/>
      <c r="LNO85" s="12"/>
      <c r="LNP85" s="12"/>
      <c r="LNQ85" s="12"/>
      <c r="LNR85" s="11"/>
      <c r="LNS85" s="12"/>
      <c r="LNT85" s="12"/>
      <c r="LNU85" s="12"/>
      <c r="LNV85" s="12"/>
      <c r="LNW85" s="11"/>
      <c r="LNX85" s="12"/>
      <c r="LNY85" s="12"/>
      <c r="LNZ85" s="12"/>
      <c r="LOA85" s="12"/>
      <c r="LOB85" s="11"/>
      <c r="LOC85" s="12"/>
      <c r="LOD85" s="12"/>
      <c r="LOE85" s="12"/>
      <c r="LOF85" s="12"/>
      <c r="LOG85" s="11"/>
      <c r="LOH85" s="12"/>
      <c r="LOI85" s="12"/>
      <c r="LOJ85" s="12"/>
      <c r="LOK85" s="12"/>
      <c r="LOL85" s="11"/>
      <c r="LOM85" s="12"/>
      <c r="LON85" s="12"/>
      <c r="LOO85" s="12"/>
      <c r="LOP85" s="12"/>
      <c r="LOQ85" s="11"/>
      <c r="LOR85" s="12"/>
      <c r="LOS85" s="12"/>
      <c r="LOT85" s="12"/>
      <c r="LOU85" s="12"/>
      <c r="LOV85" s="11"/>
      <c r="LOW85" s="12"/>
      <c r="LOX85" s="12"/>
      <c r="LOY85" s="12"/>
      <c r="LOZ85" s="12"/>
      <c r="LPA85" s="11"/>
      <c r="LPB85" s="12"/>
      <c r="LPC85" s="12"/>
      <c r="LPD85" s="12"/>
      <c r="LPE85" s="12"/>
      <c r="LPF85" s="11"/>
      <c r="LPG85" s="12"/>
      <c r="LPH85" s="12"/>
      <c r="LPI85" s="12"/>
      <c r="LPJ85" s="12"/>
      <c r="LPK85" s="11"/>
      <c r="LPL85" s="12"/>
      <c r="LPM85" s="12"/>
      <c r="LPN85" s="12"/>
      <c r="LPO85" s="12"/>
      <c r="LPP85" s="11"/>
      <c r="LPQ85" s="12"/>
      <c r="LPR85" s="12"/>
      <c r="LPS85" s="12"/>
      <c r="LPT85" s="12"/>
      <c r="LPU85" s="11"/>
      <c r="LPV85" s="12"/>
      <c r="LPW85" s="12"/>
      <c r="LPX85" s="12"/>
      <c r="LPY85" s="12"/>
      <c r="LPZ85" s="11"/>
      <c r="LQA85" s="12"/>
      <c r="LQB85" s="12"/>
      <c r="LQC85" s="12"/>
      <c r="LQD85" s="12"/>
      <c r="LQE85" s="11"/>
      <c r="LQF85" s="12"/>
      <c r="LQG85" s="12"/>
      <c r="LQH85" s="12"/>
      <c r="LQI85" s="12"/>
      <c r="LQJ85" s="11"/>
      <c r="LQK85" s="12"/>
      <c r="LQL85" s="12"/>
      <c r="LQM85" s="12"/>
      <c r="LQN85" s="12"/>
      <c r="LQO85" s="11"/>
      <c r="LQP85" s="12"/>
      <c r="LQQ85" s="12"/>
      <c r="LQR85" s="12"/>
      <c r="LQS85" s="12"/>
      <c r="LQT85" s="11"/>
      <c r="LQU85" s="12"/>
      <c r="LQV85" s="12"/>
      <c r="LQW85" s="12"/>
      <c r="LQX85" s="12"/>
      <c r="LQY85" s="11"/>
      <c r="LQZ85" s="12"/>
      <c r="LRA85" s="12"/>
      <c r="LRB85" s="12"/>
      <c r="LRC85" s="12"/>
      <c r="LRD85" s="11"/>
      <c r="LRE85" s="12"/>
      <c r="LRF85" s="12"/>
      <c r="LRG85" s="12"/>
      <c r="LRH85" s="12"/>
      <c r="LRI85" s="11"/>
      <c r="LRJ85" s="12"/>
      <c r="LRK85" s="12"/>
      <c r="LRL85" s="12"/>
      <c r="LRM85" s="12"/>
      <c r="LRN85" s="11"/>
      <c r="LRO85" s="12"/>
      <c r="LRP85" s="12"/>
      <c r="LRQ85" s="12"/>
      <c r="LRR85" s="12"/>
      <c r="LRS85" s="11"/>
      <c r="LRT85" s="12"/>
      <c r="LRU85" s="12"/>
      <c r="LRV85" s="12"/>
      <c r="LRW85" s="12"/>
      <c r="LRX85" s="11"/>
      <c r="LRY85" s="12"/>
      <c r="LRZ85" s="12"/>
      <c r="LSA85" s="12"/>
      <c r="LSB85" s="12"/>
      <c r="LSC85" s="11"/>
      <c r="LSD85" s="12"/>
      <c r="LSE85" s="12"/>
      <c r="LSF85" s="12"/>
      <c r="LSG85" s="12"/>
      <c r="LSH85" s="11"/>
      <c r="LSI85" s="12"/>
      <c r="LSJ85" s="12"/>
      <c r="LSK85" s="12"/>
      <c r="LSL85" s="12"/>
      <c r="LSM85" s="11"/>
      <c r="LSN85" s="12"/>
      <c r="LSO85" s="12"/>
      <c r="LSP85" s="12"/>
      <c r="LSQ85" s="12"/>
      <c r="LSR85" s="11"/>
      <c r="LSS85" s="12"/>
      <c r="LST85" s="12"/>
      <c r="LSU85" s="12"/>
      <c r="LSV85" s="12"/>
      <c r="LSW85" s="11"/>
      <c r="LSX85" s="12"/>
      <c r="LSY85" s="12"/>
      <c r="LSZ85" s="12"/>
      <c r="LTA85" s="12"/>
      <c r="LTB85" s="11"/>
      <c r="LTC85" s="12"/>
      <c r="LTD85" s="12"/>
      <c r="LTE85" s="12"/>
      <c r="LTF85" s="12"/>
      <c r="LTG85" s="11"/>
      <c r="LTH85" s="12"/>
      <c r="LTI85" s="12"/>
      <c r="LTJ85" s="12"/>
      <c r="LTK85" s="12"/>
      <c r="LTL85" s="11"/>
      <c r="LTM85" s="12"/>
      <c r="LTN85" s="12"/>
      <c r="LTO85" s="12"/>
      <c r="LTP85" s="12"/>
      <c r="LTQ85" s="11"/>
      <c r="LTR85" s="12"/>
      <c r="LTS85" s="12"/>
      <c r="LTT85" s="12"/>
      <c r="LTU85" s="12"/>
      <c r="LTV85" s="11"/>
      <c r="LTW85" s="12"/>
      <c r="LTX85" s="12"/>
      <c r="LTY85" s="12"/>
      <c r="LTZ85" s="12"/>
      <c r="LUA85" s="11"/>
      <c r="LUB85" s="12"/>
      <c r="LUC85" s="12"/>
      <c r="LUD85" s="12"/>
      <c r="LUE85" s="12"/>
      <c r="LUF85" s="11"/>
      <c r="LUG85" s="12"/>
      <c r="LUH85" s="12"/>
      <c r="LUI85" s="12"/>
      <c r="LUJ85" s="12"/>
      <c r="LUK85" s="11"/>
      <c r="LUL85" s="12"/>
      <c r="LUM85" s="12"/>
      <c r="LUN85" s="12"/>
      <c r="LUO85" s="12"/>
      <c r="LUP85" s="11"/>
      <c r="LUQ85" s="12"/>
      <c r="LUR85" s="12"/>
      <c r="LUS85" s="12"/>
      <c r="LUT85" s="12"/>
      <c r="LUU85" s="11"/>
      <c r="LUV85" s="12"/>
      <c r="LUW85" s="12"/>
      <c r="LUX85" s="12"/>
      <c r="LUY85" s="12"/>
      <c r="LUZ85" s="11"/>
      <c r="LVA85" s="12"/>
      <c r="LVB85" s="12"/>
      <c r="LVC85" s="12"/>
      <c r="LVD85" s="12"/>
      <c r="LVE85" s="11"/>
      <c r="LVF85" s="12"/>
      <c r="LVG85" s="12"/>
      <c r="LVH85" s="12"/>
      <c r="LVI85" s="12"/>
      <c r="LVJ85" s="11"/>
      <c r="LVK85" s="12"/>
      <c r="LVL85" s="12"/>
      <c r="LVM85" s="12"/>
      <c r="LVN85" s="12"/>
      <c r="LVO85" s="11"/>
      <c r="LVP85" s="12"/>
      <c r="LVQ85" s="12"/>
      <c r="LVR85" s="12"/>
      <c r="LVS85" s="12"/>
      <c r="LVT85" s="11"/>
      <c r="LVU85" s="12"/>
      <c r="LVV85" s="12"/>
      <c r="LVW85" s="12"/>
      <c r="LVX85" s="12"/>
      <c r="LVY85" s="11"/>
      <c r="LVZ85" s="12"/>
      <c r="LWA85" s="12"/>
      <c r="LWB85" s="12"/>
      <c r="LWC85" s="12"/>
      <c r="LWD85" s="11"/>
      <c r="LWE85" s="12"/>
      <c r="LWF85" s="12"/>
      <c r="LWG85" s="12"/>
      <c r="LWH85" s="12"/>
      <c r="LWI85" s="11"/>
      <c r="LWJ85" s="12"/>
      <c r="LWK85" s="12"/>
      <c r="LWL85" s="12"/>
      <c r="LWM85" s="12"/>
      <c r="LWN85" s="11"/>
      <c r="LWO85" s="12"/>
      <c r="LWP85" s="12"/>
      <c r="LWQ85" s="12"/>
      <c r="LWR85" s="12"/>
      <c r="LWS85" s="11"/>
      <c r="LWT85" s="12"/>
      <c r="LWU85" s="12"/>
      <c r="LWV85" s="12"/>
      <c r="LWW85" s="12"/>
      <c r="LWX85" s="11"/>
      <c r="LWY85" s="12"/>
      <c r="LWZ85" s="12"/>
      <c r="LXA85" s="12"/>
      <c r="LXB85" s="12"/>
      <c r="LXC85" s="11"/>
      <c r="LXD85" s="12"/>
      <c r="LXE85" s="12"/>
      <c r="LXF85" s="12"/>
      <c r="LXG85" s="12"/>
      <c r="LXH85" s="11"/>
      <c r="LXI85" s="12"/>
      <c r="LXJ85" s="12"/>
      <c r="LXK85" s="12"/>
      <c r="LXL85" s="12"/>
      <c r="LXM85" s="11"/>
      <c r="LXN85" s="12"/>
      <c r="LXO85" s="12"/>
      <c r="LXP85" s="12"/>
      <c r="LXQ85" s="12"/>
      <c r="LXR85" s="11"/>
      <c r="LXS85" s="12"/>
      <c r="LXT85" s="12"/>
      <c r="LXU85" s="12"/>
      <c r="LXV85" s="12"/>
      <c r="LXW85" s="11"/>
      <c r="LXX85" s="12"/>
      <c r="LXY85" s="12"/>
      <c r="LXZ85" s="12"/>
      <c r="LYA85" s="12"/>
      <c r="LYB85" s="11"/>
      <c r="LYC85" s="12"/>
      <c r="LYD85" s="12"/>
      <c r="LYE85" s="12"/>
      <c r="LYF85" s="12"/>
      <c r="LYG85" s="11"/>
      <c r="LYH85" s="12"/>
      <c r="LYI85" s="12"/>
      <c r="LYJ85" s="12"/>
      <c r="LYK85" s="12"/>
      <c r="LYL85" s="11"/>
      <c r="LYM85" s="12"/>
      <c r="LYN85" s="12"/>
      <c r="LYO85" s="12"/>
      <c r="LYP85" s="12"/>
      <c r="LYQ85" s="11"/>
      <c r="LYR85" s="12"/>
      <c r="LYS85" s="12"/>
      <c r="LYT85" s="12"/>
      <c r="LYU85" s="12"/>
      <c r="LYV85" s="11"/>
      <c r="LYW85" s="12"/>
      <c r="LYX85" s="12"/>
      <c r="LYY85" s="12"/>
      <c r="LYZ85" s="12"/>
      <c r="LZA85" s="11"/>
      <c r="LZB85" s="12"/>
      <c r="LZC85" s="12"/>
      <c r="LZD85" s="12"/>
      <c r="LZE85" s="12"/>
      <c r="LZF85" s="11"/>
      <c r="LZG85" s="12"/>
      <c r="LZH85" s="12"/>
      <c r="LZI85" s="12"/>
      <c r="LZJ85" s="12"/>
      <c r="LZK85" s="11"/>
      <c r="LZL85" s="12"/>
      <c r="LZM85" s="12"/>
      <c r="LZN85" s="12"/>
      <c r="LZO85" s="12"/>
      <c r="LZP85" s="11"/>
      <c r="LZQ85" s="12"/>
      <c r="LZR85" s="12"/>
      <c r="LZS85" s="12"/>
      <c r="LZT85" s="12"/>
      <c r="LZU85" s="11"/>
      <c r="LZV85" s="12"/>
      <c r="LZW85" s="12"/>
      <c r="LZX85" s="12"/>
      <c r="LZY85" s="12"/>
      <c r="LZZ85" s="11"/>
      <c r="MAA85" s="12"/>
      <c r="MAB85" s="12"/>
      <c r="MAC85" s="12"/>
      <c r="MAD85" s="12"/>
      <c r="MAE85" s="11"/>
      <c r="MAF85" s="12"/>
      <c r="MAG85" s="12"/>
      <c r="MAH85" s="12"/>
      <c r="MAI85" s="12"/>
      <c r="MAJ85" s="11"/>
      <c r="MAK85" s="12"/>
      <c r="MAL85" s="12"/>
      <c r="MAM85" s="12"/>
      <c r="MAN85" s="12"/>
      <c r="MAO85" s="11"/>
      <c r="MAP85" s="12"/>
      <c r="MAQ85" s="12"/>
      <c r="MAR85" s="12"/>
      <c r="MAS85" s="12"/>
      <c r="MAT85" s="11"/>
      <c r="MAU85" s="12"/>
      <c r="MAV85" s="12"/>
      <c r="MAW85" s="12"/>
      <c r="MAX85" s="12"/>
      <c r="MAY85" s="11"/>
      <c r="MAZ85" s="12"/>
      <c r="MBA85" s="12"/>
      <c r="MBB85" s="12"/>
      <c r="MBC85" s="12"/>
      <c r="MBD85" s="11"/>
      <c r="MBE85" s="12"/>
      <c r="MBF85" s="12"/>
      <c r="MBG85" s="12"/>
      <c r="MBH85" s="12"/>
      <c r="MBI85" s="11"/>
      <c r="MBJ85" s="12"/>
      <c r="MBK85" s="12"/>
      <c r="MBL85" s="12"/>
      <c r="MBM85" s="12"/>
      <c r="MBN85" s="11"/>
      <c r="MBO85" s="12"/>
      <c r="MBP85" s="12"/>
      <c r="MBQ85" s="12"/>
      <c r="MBR85" s="12"/>
      <c r="MBS85" s="11"/>
      <c r="MBT85" s="12"/>
      <c r="MBU85" s="12"/>
      <c r="MBV85" s="12"/>
      <c r="MBW85" s="12"/>
      <c r="MBX85" s="11"/>
      <c r="MBY85" s="12"/>
      <c r="MBZ85" s="12"/>
      <c r="MCA85" s="12"/>
      <c r="MCB85" s="12"/>
      <c r="MCC85" s="11"/>
      <c r="MCD85" s="12"/>
      <c r="MCE85" s="12"/>
      <c r="MCF85" s="12"/>
      <c r="MCG85" s="12"/>
      <c r="MCH85" s="11"/>
      <c r="MCI85" s="12"/>
      <c r="MCJ85" s="12"/>
      <c r="MCK85" s="12"/>
      <c r="MCL85" s="12"/>
      <c r="MCM85" s="11"/>
      <c r="MCN85" s="12"/>
      <c r="MCO85" s="12"/>
      <c r="MCP85" s="12"/>
      <c r="MCQ85" s="12"/>
      <c r="MCR85" s="11"/>
      <c r="MCS85" s="12"/>
      <c r="MCT85" s="12"/>
      <c r="MCU85" s="12"/>
      <c r="MCV85" s="12"/>
      <c r="MCW85" s="11"/>
      <c r="MCX85" s="12"/>
      <c r="MCY85" s="12"/>
      <c r="MCZ85" s="12"/>
      <c r="MDA85" s="12"/>
      <c r="MDB85" s="11"/>
      <c r="MDC85" s="12"/>
      <c r="MDD85" s="12"/>
      <c r="MDE85" s="12"/>
      <c r="MDF85" s="12"/>
      <c r="MDG85" s="11"/>
      <c r="MDH85" s="12"/>
      <c r="MDI85" s="12"/>
      <c r="MDJ85" s="12"/>
      <c r="MDK85" s="12"/>
      <c r="MDL85" s="11"/>
      <c r="MDM85" s="12"/>
      <c r="MDN85" s="12"/>
      <c r="MDO85" s="12"/>
      <c r="MDP85" s="12"/>
      <c r="MDQ85" s="11"/>
      <c r="MDR85" s="12"/>
      <c r="MDS85" s="12"/>
      <c r="MDT85" s="12"/>
      <c r="MDU85" s="12"/>
      <c r="MDV85" s="11"/>
      <c r="MDW85" s="12"/>
      <c r="MDX85" s="12"/>
      <c r="MDY85" s="12"/>
      <c r="MDZ85" s="12"/>
      <c r="MEA85" s="11"/>
      <c r="MEB85" s="12"/>
      <c r="MEC85" s="12"/>
      <c r="MED85" s="12"/>
      <c r="MEE85" s="12"/>
      <c r="MEF85" s="11"/>
      <c r="MEG85" s="12"/>
      <c r="MEH85" s="12"/>
      <c r="MEI85" s="12"/>
      <c r="MEJ85" s="12"/>
      <c r="MEK85" s="11"/>
      <c r="MEL85" s="12"/>
      <c r="MEM85" s="12"/>
      <c r="MEN85" s="12"/>
      <c r="MEO85" s="12"/>
      <c r="MEP85" s="11"/>
      <c r="MEQ85" s="12"/>
      <c r="MER85" s="12"/>
      <c r="MES85" s="12"/>
      <c r="MET85" s="12"/>
      <c r="MEU85" s="11"/>
      <c r="MEV85" s="12"/>
      <c r="MEW85" s="12"/>
      <c r="MEX85" s="12"/>
      <c r="MEY85" s="12"/>
      <c r="MEZ85" s="11"/>
      <c r="MFA85" s="12"/>
      <c r="MFB85" s="12"/>
      <c r="MFC85" s="12"/>
      <c r="MFD85" s="12"/>
      <c r="MFE85" s="11"/>
      <c r="MFF85" s="12"/>
      <c r="MFG85" s="12"/>
      <c r="MFH85" s="12"/>
      <c r="MFI85" s="12"/>
      <c r="MFJ85" s="11"/>
      <c r="MFK85" s="12"/>
      <c r="MFL85" s="12"/>
      <c r="MFM85" s="12"/>
      <c r="MFN85" s="12"/>
      <c r="MFO85" s="11"/>
      <c r="MFP85" s="12"/>
      <c r="MFQ85" s="12"/>
      <c r="MFR85" s="12"/>
      <c r="MFS85" s="12"/>
      <c r="MFT85" s="11"/>
      <c r="MFU85" s="12"/>
      <c r="MFV85" s="12"/>
      <c r="MFW85" s="12"/>
      <c r="MFX85" s="12"/>
      <c r="MFY85" s="11"/>
      <c r="MFZ85" s="12"/>
      <c r="MGA85" s="12"/>
      <c r="MGB85" s="12"/>
      <c r="MGC85" s="12"/>
      <c r="MGD85" s="11"/>
      <c r="MGE85" s="12"/>
      <c r="MGF85" s="12"/>
      <c r="MGG85" s="12"/>
      <c r="MGH85" s="12"/>
      <c r="MGI85" s="11"/>
      <c r="MGJ85" s="12"/>
      <c r="MGK85" s="12"/>
      <c r="MGL85" s="12"/>
      <c r="MGM85" s="12"/>
      <c r="MGN85" s="11"/>
      <c r="MGO85" s="12"/>
      <c r="MGP85" s="12"/>
      <c r="MGQ85" s="12"/>
      <c r="MGR85" s="12"/>
      <c r="MGS85" s="11"/>
      <c r="MGT85" s="12"/>
      <c r="MGU85" s="12"/>
      <c r="MGV85" s="12"/>
      <c r="MGW85" s="12"/>
      <c r="MGX85" s="11"/>
      <c r="MGY85" s="12"/>
      <c r="MGZ85" s="12"/>
      <c r="MHA85" s="12"/>
      <c r="MHB85" s="12"/>
      <c r="MHC85" s="11"/>
      <c r="MHD85" s="12"/>
      <c r="MHE85" s="12"/>
      <c r="MHF85" s="12"/>
      <c r="MHG85" s="12"/>
      <c r="MHH85" s="11"/>
      <c r="MHI85" s="12"/>
      <c r="MHJ85" s="12"/>
      <c r="MHK85" s="12"/>
      <c r="MHL85" s="12"/>
      <c r="MHM85" s="11"/>
      <c r="MHN85" s="12"/>
      <c r="MHO85" s="12"/>
      <c r="MHP85" s="12"/>
      <c r="MHQ85" s="12"/>
      <c r="MHR85" s="11"/>
      <c r="MHS85" s="12"/>
      <c r="MHT85" s="12"/>
      <c r="MHU85" s="12"/>
      <c r="MHV85" s="12"/>
      <c r="MHW85" s="11"/>
      <c r="MHX85" s="12"/>
      <c r="MHY85" s="12"/>
      <c r="MHZ85" s="12"/>
      <c r="MIA85" s="12"/>
      <c r="MIB85" s="11"/>
      <c r="MIC85" s="12"/>
      <c r="MID85" s="12"/>
      <c r="MIE85" s="12"/>
      <c r="MIF85" s="12"/>
      <c r="MIG85" s="11"/>
      <c r="MIH85" s="12"/>
      <c r="MII85" s="12"/>
      <c r="MIJ85" s="12"/>
      <c r="MIK85" s="12"/>
      <c r="MIL85" s="11"/>
      <c r="MIM85" s="12"/>
      <c r="MIN85" s="12"/>
      <c r="MIO85" s="12"/>
      <c r="MIP85" s="12"/>
      <c r="MIQ85" s="11"/>
      <c r="MIR85" s="12"/>
      <c r="MIS85" s="12"/>
      <c r="MIT85" s="12"/>
      <c r="MIU85" s="12"/>
      <c r="MIV85" s="11"/>
      <c r="MIW85" s="12"/>
      <c r="MIX85" s="12"/>
      <c r="MIY85" s="12"/>
      <c r="MIZ85" s="12"/>
      <c r="MJA85" s="11"/>
      <c r="MJB85" s="12"/>
      <c r="MJC85" s="12"/>
      <c r="MJD85" s="12"/>
      <c r="MJE85" s="12"/>
      <c r="MJF85" s="11"/>
      <c r="MJG85" s="12"/>
      <c r="MJH85" s="12"/>
      <c r="MJI85" s="12"/>
      <c r="MJJ85" s="12"/>
      <c r="MJK85" s="11"/>
      <c r="MJL85" s="12"/>
      <c r="MJM85" s="12"/>
      <c r="MJN85" s="12"/>
      <c r="MJO85" s="12"/>
      <c r="MJP85" s="11"/>
      <c r="MJQ85" s="12"/>
      <c r="MJR85" s="12"/>
      <c r="MJS85" s="12"/>
      <c r="MJT85" s="12"/>
      <c r="MJU85" s="11"/>
      <c r="MJV85" s="12"/>
      <c r="MJW85" s="12"/>
      <c r="MJX85" s="12"/>
      <c r="MJY85" s="12"/>
      <c r="MJZ85" s="11"/>
      <c r="MKA85" s="12"/>
      <c r="MKB85" s="12"/>
      <c r="MKC85" s="12"/>
      <c r="MKD85" s="12"/>
      <c r="MKE85" s="11"/>
      <c r="MKF85" s="12"/>
      <c r="MKG85" s="12"/>
      <c r="MKH85" s="12"/>
      <c r="MKI85" s="12"/>
      <c r="MKJ85" s="11"/>
      <c r="MKK85" s="12"/>
      <c r="MKL85" s="12"/>
      <c r="MKM85" s="12"/>
      <c r="MKN85" s="12"/>
      <c r="MKO85" s="11"/>
      <c r="MKP85" s="12"/>
      <c r="MKQ85" s="12"/>
      <c r="MKR85" s="12"/>
      <c r="MKS85" s="12"/>
      <c r="MKT85" s="11"/>
      <c r="MKU85" s="12"/>
      <c r="MKV85" s="12"/>
      <c r="MKW85" s="12"/>
      <c r="MKX85" s="12"/>
      <c r="MKY85" s="11"/>
      <c r="MKZ85" s="12"/>
      <c r="MLA85" s="12"/>
      <c r="MLB85" s="12"/>
      <c r="MLC85" s="12"/>
      <c r="MLD85" s="11"/>
      <c r="MLE85" s="12"/>
      <c r="MLF85" s="12"/>
      <c r="MLG85" s="12"/>
      <c r="MLH85" s="12"/>
      <c r="MLI85" s="11"/>
      <c r="MLJ85" s="12"/>
      <c r="MLK85" s="12"/>
      <c r="MLL85" s="12"/>
      <c r="MLM85" s="12"/>
      <c r="MLN85" s="11"/>
      <c r="MLO85" s="12"/>
      <c r="MLP85" s="12"/>
      <c r="MLQ85" s="12"/>
      <c r="MLR85" s="12"/>
      <c r="MLS85" s="11"/>
      <c r="MLT85" s="12"/>
      <c r="MLU85" s="12"/>
      <c r="MLV85" s="12"/>
      <c r="MLW85" s="12"/>
      <c r="MLX85" s="11"/>
      <c r="MLY85" s="12"/>
      <c r="MLZ85" s="12"/>
      <c r="MMA85" s="12"/>
      <c r="MMB85" s="12"/>
      <c r="MMC85" s="11"/>
      <c r="MMD85" s="12"/>
      <c r="MME85" s="12"/>
      <c r="MMF85" s="12"/>
      <c r="MMG85" s="12"/>
      <c r="MMH85" s="11"/>
      <c r="MMI85" s="12"/>
      <c r="MMJ85" s="12"/>
      <c r="MMK85" s="12"/>
      <c r="MML85" s="12"/>
      <c r="MMM85" s="11"/>
      <c r="MMN85" s="12"/>
      <c r="MMO85" s="12"/>
      <c r="MMP85" s="12"/>
      <c r="MMQ85" s="12"/>
      <c r="MMR85" s="11"/>
      <c r="MMS85" s="12"/>
      <c r="MMT85" s="12"/>
      <c r="MMU85" s="12"/>
      <c r="MMV85" s="12"/>
      <c r="MMW85" s="11"/>
      <c r="MMX85" s="12"/>
      <c r="MMY85" s="12"/>
      <c r="MMZ85" s="12"/>
      <c r="MNA85" s="12"/>
      <c r="MNB85" s="11"/>
      <c r="MNC85" s="12"/>
      <c r="MND85" s="12"/>
      <c r="MNE85" s="12"/>
      <c r="MNF85" s="12"/>
      <c r="MNG85" s="11"/>
      <c r="MNH85" s="12"/>
      <c r="MNI85" s="12"/>
      <c r="MNJ85" s="12"/>
      <c r="MNK85" s="12"/>
      <c r="MNL85" s="11"/>
      <c r="MNM85" s="12"/>
      <c r="MNN85" s="12"/>
      <c r="MNO85" s="12"/>
      <c r="MNP85" s="12"/>
      <c r="MNQ85" s="11"/>
      <c r="MNR85" s="12"/>
      <c r="MNS85" s="12"/>
      <c r="MNT85" s="12"/>
      <c r="MNU85" s="12"/>
      <c r="MNV85" s="11"/>
      <c r="MNW85" s="12"/>
      <c r="MNX85" s="12"/>
      <c r="MNY85" s="12"/>
      <c r="MNZ85" s="12"/>
      <c r="MOA85" s="11"/>
      <c r="MOB85" s="12"/>
      <c r="MOC85" s="12"/>
      <c r="MOD85" s="12"/>
      <c r="MOE85" s="12"/>
      <c r="MOF85" s="11"/>
      <c r="MOG85" s="12"/>
      <c r="MOH85" s="12"/>
      <c r="MOI85" s="12"/>
      <c r="MOJ85" s="12"/>
      <c r="MOK85" s="11"/>
      <c r="MOL85" s="12"/>
      <c r="MOM85" s="12"/>
      <c r="MON85" s="12"/>
      <c r="MOO85" s="12"/>
      <c r="MOP85" s="11"/>
      <c r="MOQ85" s="12"/>
      <c r="MOR85" s="12"/>
      <c r="MOS85" s="12"/>
      <c r="MOT85" s="12"/>
      <c r="MOU85" s="11"/>
      <c r="MOV85" s="12"/>
      <c r="MOW85" s="12"/>
      <c r="MOX85" s="12"/>
      <c r="MOY85" s="12"/>
      <c r="MOZ85" s="11"/>
      <c r="MPA85" s="12"/>
      <c r="MPB85" s="12"/>
      <c r="MPC85" s="12"/>
      <c r="MPD85" s="12"/>
      <c r="MPE85" s="11"/>
      <c r="MPF85" s="12"/>
      <c r="MPG85" s="12"/>
      <c r="MPH85" s="12"/>
      <c r="MPI85" s="12"/>
      <c r="MPJ85" s="11"/>
      <c r="MPK85" s="12"/>
      <c r="MPL85" s="12"/>
      <c r="MPM85" s="12"/>
      <c r="MPN85" s="12"/>
      <c r="MPO85" s="11"/>
      <c r="MPP85" s="12"/>
      <c r="MPQ85" s="12"/>
      <c r="MPR85" s="12"/>
      <c r="MPS85" s="12"/>
      <c r="MPT85" s="11"/>
      <c r="MPU85" s="12"/>
      <c r="MPV85" s="12"/>
      <c r="MPW85" s="12"/>
      <c r="MPX85" s="12"/>
      <c r="MPY85" s="11"/>
      <c r="MPZ85" s="12"/>
      <c r="MQA85" s="12"/>
      <c r="MQB85" s="12"/>
      <c r="MQC85" s="12"/>
      <c r="MQD85" s="11"/>
      <c r="MQE85" s="12"/>
      <c r="MQF85" s="12"/>
      <c r="MQG85" s="12"/>
      <c r="MQH85" s="12"/>
      <c r="MQI85" s="11"/>
      <c r="MQJ85" s="12"/>
      <c r="MQK85" s="12"/>
      <c r="MQL85" s="12"/>
      <c r="MQM85" s="12"/>
      <c r="MQN85" s="11"/>
      <c r="MQO85" s="12"/>
      <c r="MQP85" s="12"/>
      <c r="MQQ85" s="12"/>
      <c r="MQR85" s="12"/>
      <c r="MQS85" s="11"/>
      <c r="MQT85" s="12"/>
      <c r="MQU85" s="12"/>
      <c r="MQV85" s="12"/>
      <c r="MQW85" s="12"/>
      <c r="MQX85" s="11"/>
      <c r="MQY85" s="12"/>
      <c r="MQZ85" s="12"/>
      <c r="MRA85" s="12"/>
      <c r="MRB85" s="12"/>
      <c r="MRC85" s="11"/>
      <c r="MRD85" s="12"/>
      <c r="MRE85" s="12"/>
      <c r="MRF85" s="12"/>
      <c r="MRG85" s="12"/>
      <c r="MRH85" s="11"/>
      <c r="MRI85" s="12"/>
      <c r="MRJ85" s="12"/>
      <c r="MRK85" s="12"/>
      <c r="MRL85" s="12"/>
      <c r="MRM85" s="11"/>
      <c r="MRN85" s="12"/>
      <c r="MRO85" s="12"/>
      <c r="MRP85" s="12"/>
      <c r="MRQ85" s="12"/>
      <c r="MRR85" s="11"/>
      <c r="MRS85" s="12"/>
      <c r="MRT85" s="12"/>
      <c r="MRU85" s="12"/>
      <c r="MRV85" s="12"/>
      <c r="MRW85" s="11"/>
      <c r="MRX85" s="12"/>
      <c r="MRY85" s="12"/>
      <c r="MRZ85" s="12"/>
      <c r="MSA85" s="12"/>
      <c r="MSB85" s="11"/>
      <c r="MSC85" s="12"/>
      <c r="MSD85" s="12"/>
      <c r="MSE85" s="12"/>
      <c r="MSF85" s="12"/>
      <c r="MSG85" s="11"/>
      <c r="MSH85" s="12"/>
      <c r="MSI85" s="12"/>
      <c r="MSJ85" s="12"/>
      <c r="MSK85" s="12"/>
      <c r="MSL85" s="11"/>
      <c r="MSM85" s="12"/>
      <c r="MSN85" s="12"/>
      <c r="MSO85" s="12"/>
      <c r="MSP85" s="12"/>
      <c r="MSQ85" s="11"/>
      <c r="MSR85" s="12"/>
      <c r="MSS85" s="12"/>
      <c r="MST85" s="12"/>
      <c r="MSU85" s="12"/>
      <c r="MSV85" s="11"/>
      <c r="MSW85" s="12"/>
      <c r="MSX85" s="12"/>
      <c r="MSY85" s="12"/>
      <c r="MSZ85" s="12"/>
      <c r="MTA85" s="11"/>
      <c r="MTB85" s="12"/>
      <c r="MTC85" s="12"/>
      <c r="MTD85" s="12"/>
      <c r="MTE85" s="12"/>
      <c r="MTF85" s="11"/>
      <c r="MTG85" s="12"/>
      <c r="MTH85" s="12"/>
      <c r="MTI85" s="12"/>
      <c r="MTJ85" s="12"/>
      <c r="MTK85" s="11"/>
      <c r="MTL85" s="12"/>
      <c r="MTM85" s="12"/>
      <c r="MTN85" s="12"/>
      <c r="MTO85" s="12"/>
      <c r="MTP85" s="11"/>
      <c r="MTQ85" s="12"/>
      <c r="MTR85" s="12"/>
      <c r="MTS85" s="12"/>
      <c r="MTT85" s="12"/>
      <c r="MTU85" s="11"/>
      <c r="MTV85" s="12"/>
      <c r="MTW85" s="12"/>
      <c r="MTX85" s="12"/>
      <c r="MTY85" s="12"/>
      <c r="MTZ85" s="11"/>
      <c r="MUA85" s="12"/>
      <c r="MUB85" s="12"/>
      <c r="MUC85" s="12"/>
      <c r="MUD85" s="12"/>
      <c r="MUE85" s="11"/>
      <c r="MUF85" s="12"/>
      <c r="MUG85" s="12"/>
      <c r="MUH85" s="12"/>
      <c r="MUI85" s="12"/>
      <c r="MUJ85" s="11"/>
      <c r="MUK85" s="12"/>
      <c r="MUL85" s="12"/>
      <c r="MUM85" s="12"/>
      <c r="MUN85" s="12"/>
      <c r="MUO85" s="11"/>
      <c r="MUP85" s="12"/>
      <c r="MUQ85" s="12"/>
      <c r="MUR85" s="12"/>
      <c r="MUS85" s="12"/>
      <c r="MUT85" s="11"/>
      <c r="MUU85" s="12"/>
      <c r="MUV85" s="12"/>
      <c r="MUW85" s="12"/>
      <c r="MUX85" s="12"/>
      <c r="MUY85" s="11"/>
      <c r="MUZ85" s="12"/>
      <c r="MVA85" s="12"/>
      <c r="MVB85" s="12"/>
      <c r="MVC85" s="12"/>
      <c r="MVD85" s="11"/>
      <c r="MVE85" s="12"/>
      <c r="MVF85" s="12"/>
      <c r="MVG85" s="12"/>
      <c r="MVH85" s="12"/>
      <c r="MVI85" s="11"/>
      <c r="MVJ85" s="12"/>
      <c r="MVK85" s="12"/>
      <c r="MVL85" s="12"/>
      <c r="MVM85" s="12"/>
      <c r="MVN85" s="11"/>
      <c r="MVO85" s="12"/>
      <c r="MVP85" s="12"/>
      <c r="MVQ85" s="12"/>
      <c r="MVR85" s="12"/>
      <c r="MVS85" s="11"/>
      <c r="MVT85" s="12"/>
      <c r="MVU85" s="12"/>
      <c r="MVV85" s="12"/>
      <c r="MVW85" s="12"/>
      <c r="MVX85" s="11"/>
      <c r="MVY85" s="12"/>
      <c r="MVZ85" s="12"/>
      <c r="MWA85" s="12"/>
      <c r="MWB85" s="12"/>
      <c r="MWC85" s="11"/>
      <c r="MWD85" s="12"/>
      <c r="MWE85" s="12"/>
      <c r="MWF85" s="12"/>
      <c r="MWG85" s="12"/>
      <c r="MWH85" s="11"/>
      <c r="MWI85" s="12"/>
      <c r="MWJ85" s="12"/>
      <c r="MWK85" s="12"/>
      <c r="MWL85" s="12"/>
      <c r="MWM85" s="11"/>
      <c r="MWN85" s="12"/>
      <c r="MWO85" s="12"/>
      <c r="MWP85" s="12"/>
      <c r="MWQ85" s="12"/>
      <c r="MWR85" s="11"/>
      <c r="MWS85" s="12"/>
      <c r="MWT85" s="12"/>
      <c r="MWU85" s="12"/>
      <c r="MWV85" s="12"/>
      <c r="MWW85" s="11"/>
      <c r="MWX85" s="12"/>
      <c r="MWY85" s="12"/>
      <c r="MWZ85" s="12"/>
      <c r="MXA85" s="12"/>
      <c r="MXB85" s="11"/>
      <c r="MXC85" s="12"/>
      <c r="MXD85" s="12"/>
      <c r="MXE85" s="12"/>
      <c r="MXF85" s="12"/>
      <c r="MXG85" s="11"/>
      <c r="MXH85" s="12"/>
      <c r="MXI85" s="12"/>
      <c r="MXJ85" s="12"/>
      <c r="MXK85" s="12"/>
      <c r="MXL85" s="11"/>
      <c r="MXM85" s="12"/>
      <c r="MXN85" s="12"/>
      <c r="MXO85" s="12"/>
      <c r="MXP85" s="12"/>
      <c r="MXQ85" s="11"/>
      <c r="MXR85" s="12"/>
      <c r="MXS85" s="12"/>
      <c r="MXT85" s="12"/>
      <c r="MXU85" s="12"/>
      <c r="MXV85" s="11"/>
      <c r="MXW85" s="12"/>
      <c r="MXX85" s="12"/>
      <c r="MXY85" s="12"/>
      <c r="MXZ85" s="12"/>
      <c r="MYA85" s="11"/>
      <c r="MYB85" s="12"/>
      <c r="MYC85" s="12"/>
      <c r="MYD85" s="12"/>
      <c r="MYE85" s="12"/>
      <c r="MYF85" s="11"/>
      <c r="MYG85" s="12"/>
      <c r="MYH85" s="12"/>
      <c r="MYI85" s="12"/>
      <c r="MYJ85" s="12"/>
      <c r="MYK85" s="11"/>
      <c r="MYL85" s="12"/>
      <c r="MYM85" s="12"/>
      <c r="MYN85" s="12"/>
      <c r="MYO85" s="12"/>
      <c r="MYP85" s="11"/>
      <c r="MYQ85" s="12"/>
      <c r="MYR85" s="12"/>
      <c r="MYS85" s="12"/>
      <c r="MYT85" s="12"/>
      <c r="MYU85" s="11"/>
      <c r="MYV85" s="12"/>
      <c r="MYW85" s="12"/>
      <c r="MYX85" s="12"/>
      <c r="MYY85" s="12"/>
      <c r="MYZ85" s="11"/>
      <c r="MZA85" s="12"/>
      <c r="MZB85" s="12"/>
      <c r="MZC85" s="12"/>
      <c r="MZD85" s="12"/>
      <c r="MZE85" s="11"/>
      <c r="MZF85" s="12"/>
      <c r="MZG85" s="12"/>
      <c r="MZH85" s="12"/>
      <c r="MZI85" s="12"/>
      <c r="MZJ85" s="11"/>
      <c r="MZK85" s="12"/>
      <c r="MZL85" s="12"/>
      <c r="MZM85" s="12"/>
      <c r="MZN85" s="12"/>
      <c r="MZO85" s="11"/>
      <c r="MZP85" s="12"/>
      <c r="MZQ85" s="12"/>
      <c r="MZR85" s="12"/>
      <c r="MZS85" s="12"/>
      <c r="MZT85" s="11"/>
      <c r="MZU85" s="12"/>
      <c r="MZV85" s="12"/>
      <c r="MZW85" s="12"/>
      <c r="MZX85" s="12"/>
      <c r="MZY85" s="11"/>
      <c r="MZZ85" s="12"/>
      <c r="NAA85" s="12"/>
      <c r="NAB85" s="12"/>
      <c r="NAC85" s="12"/>
      <c r="NAD85" s="11"/>
      <c r="NAE85" s="12"/>
      <c r="NAF85" s="12"/>
      <c r="NAG85" s="12"/>
      <c r="NAH85" s="12"/>
      <c r="NAI85" s="11"/>
      <c r="NAJ85" s="12"/>
      <c r="NAK85" s="12"/>
      <c r="NAL85" s="12"/>
      <c r="NAM85" s="12"/>
      <c r="NAN85" s="11"/>
      <c r="NAO85" s="12"/>
      <c r="NAP85" s="12"/>
      <c r="NAQ85" s="12"/>
      <c r="NAR85" s="12"/>
      <c r="NAS85" s="11"/>
      <c r="NAT85" s="12"/>
      <c r="NAU85" s="12"/>
      <c r="NAV85" s="12"/>
      <c r="NAW85" s="12"/>
      <c r="NAX85" s="11"/>
      <c r="NAY85" s="12"/>
      <c r="NAZ85" s="12"/>
      <c r="NBA85" s="12"/>
      <c r="NBB85" s="12"/>
      <c r="NBC85" s="11"/>
      <c r="NBD85" s="12"/>
      <c r="NBE85" s="12"/>
      <c r="NBF85" s="12"/>
      <c r="NBG85" s="12"/>
      <c r="NBH85" s="11"/>
      <c r="NBI85" s="12"/>
      <c r="NBJ85" s="12"/>
      <c r="NBK85" s="12"/>
      <c r="NBL85" s="12"/>
      <c r="NBM85" s="11"/>
      <c r="NBN85" s="12"/>
      <c r="NBO85" s="12"/>
      <c r="NBP85" s="12"/>
      <c r="NBQ85" s="12"/>
      <c r="NBR85" s="11"/>
      <c r="NBS85" s="12"/>
      <c r="NBT85" s="12"/>
      <c r="NBU85" s="12"/>
      <c r="NBV85" s="12"/>
      <c r="NBW85" s="11"/>
      <c r="NBX85" s="12"/>
      <c r="NBY85" s="12"/>
      <c r="NBZ85" s="12"/>
      <c r="NCA85" s="12"/>
      <c r="NCB85" s="11"/>
      <c r="NCC85" s="12"/>
      <c r="NCD85" s="12"/>
      <c r="NCE85" s="12"/>
      <c r="NCF85" s="12"/>
      <c r="NCG85" s="11"/>
      <c r="NCH85" s="12"/>
      <c r="NCI85" s="12"/>
      <c r="NCJ85" s="12"/>
      <c r="NCK85" s="12"/>
      <c r="NCL85" s="11"/>
      <c r="NCM85" s="12"/>
      <c r="NCN85" s="12"/>
      <c r="NCO85" s="12"/>
      <c r="NCP85" s="12"/>
      <c r="NCQ85" s="11"/>
      <c r="NCR85" s="12"/>
      <c r="NCS85" s="12"/>
      <c r="NCT85" s="12"/>
      <c r="NCU85" s="12"/>
      <c r="NCV85" s="11"/>
      <c r="NCW85" s="12"/>
      <c r="NCX85" s="12"/>
      <c r="NCY85" s="12"/>
      <c r="NCZ85" s="12"/>
      <c r="NDA85" s="11"/>
      <c r="NDB85" s="12"/>
      <c r="NDC85" s="12"/>
      <c r="NDD85" s="12"/>
      <c r="NDE85" s="12"/>
      <c r="NDF85" s="11"/>
      <c r="NDG85" s="12"/>
      <c r="NDH85" s="12"/>
      <c r="NDI85" s="12"/>
      <c r="NDJ85" s="12"/>
      <c r="NDK85" s="11"/>
      <c r="NDL85" s="12"/>
      <c r="NDM85" s="12"/>
      <c r="NDN85" s="12"/>
      <c r="NDO85" s="12"/>
      <c r="NDP85" s="11"/>
      <c r="NDQ85" s="12"/>
      <c r="NDR85" s="12"/>
      <c r="NDS85" s="12"/>
      <c r="NDT85" s="12"/>
      <c r="NDU85" s="11"/>
      <c r="NDV85" s="12"/>
      <c r="NDW85" s="12"/>
      <c r="NDX85" s="12"/>
      <c r="NDY85" s="12"/>
      <c r="NDZ85" s="11"/>
      <c r="NEA85" s="12"/>
      <c r="NEB85" s="12"/>
      <c r="NEC85" s="12"/>
      <c r="NED85" s="12"/>
      <c r="NEE85" s="11"/>
      <c r="NEF85" s="12"/>
      <c r="NEG85" s="12"/>
      <c r="NEH85" s="12"/>
      <c r="NEI85" s="12"/>
      <c r="NEJ85" s="11"/>
      <c r="NEK85" s="12"/>
      <c r="NEL85" s="12"/>
      <c r="NEM85" s="12"/>
      <c r="NEN85" s="12"/>
      <c r="NEO85" s="11"/>
      <c r="NEP85" s="12"/>
      <c r="NEQ85" s="12"/>
      <c r="NER85" s="12"/>
      <c r="NES85" s="12"/>
      <c r="NET85" s="11"/>
      <c r="NEU85" s="12"/>
      <c r="NEV85" s="12"/>
      <c r="NEW85" s="12"/>
      <c r="NEX85" s="12"/>
      <c r="NEY85" s="11"/>
      <c r="NEZ85" s="12"/>
      <c r="NFA85" s="12"/>
      <c r="NFB85" s="12"/>
      <c r="NFC85" s="12"/>
      <c r="NFD85" s="11"/>
      <c r="NFE85" s="12"/>
      <c r="NFF85" s="12"/>
      <c r="NFG85" s="12"/>
      <c r="NFH85" s="12"/>
      <c r="NFI85" s="11"/>
      <c r="NFJ85" s="12"/>
      <c r="NFK85" s="12"/>
      <c r="NFL85" s="12"/>
      <c r="NFM85" s="12"/>
      <c r="NFN85" s="11"/>
      <c r="NFO85" s="12"/>
      <c r="NFP85" s="12"/>
      <c r="NFQ85" s="12"/>
      <c r="NFR85" s="12"/>
      <c r="NFS85" s="11"/>
      <c r="NFT85" s="12"/>
      <c r="NFU85" s="12"/>
      <c r="NFV85" s="12"/>
      <c r="NFW85" s="12"/>
      <c r="NFX85" s="11"/>
      <c r="NFY85" s="12"/>
      <c r="NFZ85" s="12"/>
      <c r="NGA85" s="12"/>
      <c r="NGB85" s="12"/>
      <c r="NGC85" s="11"/>
      <c r="NGD85" s="12"/>
      <c r="NGE85" s="12"/>
      <c r="NGF85" s="12"/>
      <c r="NGG85" s="12"/>
      <c r="NGH85" s="11"/>
      <c r="NGI85" s="12"/>
      <c r="NGJ85" s="12"/>
      <c r="NGK85" s="12"/>
      <c r="NGL85" s="12"/>
      <c r="NGM85" s="11"/>
      <c r="NGN85" s="12"/>
      <c r="NGO85" s="12"/>
      <c r="NGP85" s="12"/>
      <c r="NGQ85" s="12"/>
      <c r="NGR85" s="11"/>
      <c r="NGS85" s="12"/>
      <c r="NGT85" s="12"/>
      <c r="NGU85" s="12"/>
      <c r="NGV85" s="12"/>
      <c r="NGW85" s="11"/>
      <c r="NGX85" s="12"/>
      <c r="NGY85" s="12"/>
      <c r="NGZ85" s="12"/>
      <c r="NHA85" s="12"/>
      <c r="NHB85" s="11"/>
      <c r="NHC85" s="12"/>
      <c r="NHD85" s="12"/>
      <c r="NHE85" s="12"/>
      <c r="NHF85" s="12"/>
      <c r="NHG85" s="11"/>
      <c r="NHH85" s="12"/>
      <c r="NHI85" s="12"/>
      <c r="NHJ85" s="12"/>
      <c r="NHK85" s="12"/>
      <c r="NHL85" s="11"/>
      <c r="NHM85" s="12"/>
      <c r="NHN85" s="12"/>
      <c r="NHO85" s="12"/>
      <c r="NHP85" s="12"/>
      <c r="NHQ85" s="11"/>
      <c r="NHR85" s="12"/>
      <c r="NHS85" s="12"/>
      <c r="NHT85" s="12"/>
      <c r="NHU85" s="12"/>
      <c r="NHV85" s="11"/>
      <c r="NHW85" s="12"/>
      <c r="NHX85" s="12"/>
      <c r="NHY85" s="12"/>
      <c r="NHZ85" s="12"/>
      <c r="NIA85" s="11"/>
      <c r="NIB85" s="12"/>
      <c r="NIC85" s="12"/>
      <c r="NID85" s="12"/>
      <c r="NIE85" s="12"/>
      <c r="NIF85" s="11"/>
      <c r="NIG85" s="12"/>
      <c r="NIH85" s="12"/>
      <c r="NII85" s="12"/>
      <c r="NIJ85" s="12"/>
      <c r="NIK85" s="11"/>
      <c r="NIL85" s="12"/>
      <c r="NIM85" s="12"/>
      <c r="NIN85" s="12"/>
      <c r="NIO85" s="12"/>
      <c r="NIP85" s="11"/>
      <c r="NIQ85" s="12"/>
      <c r="NIR85" s="12"/>
      <c r="NIS85" s="12"/>
      <c r="NIT85" s="12"/>
      <c r="NIU85" s="11"/>
      <c r="NIV85" s="12"/>
      <c r="NIW85" s="12"/>
      <c r="NIX85" s="12"/>
      <c r="NIY85" s="12"/>
      <c r="NIZ85" s="11"/>
      <c r="NJA85" s="12"/>
      <c r="NJB85" s="12"/>
      <c r="NJC85" s="12"/>
      <c r="NJD85" s="12"/>
      <c r="NJE85" s="11"/>
      <c r="NJF85" s="12"/>
      <c r="NJG85" s="12"/>
      <c r="NJH85" s="12"/>
      <c r="NJI85" s="12"/>
      <c r="NJJ85" s="11"/>
      <c r="NJK85" s="12"/>
      <c r="NJL85" s="12"/>
      <c r="NJM85" s="12"/>
      <c r="NJN85" s="12"/>
      <c r="NJO85" s="11"/>
      <c r="NJP85" s="12"/>
      <c r="NJQ85" s="12"/>
      <c r="NJR85" s="12"/>
      <c r="NJS85" s="12"/>
      <c r="NJT85" s="11"/>
      <c r="NJU85" s="12"/>
      <c r="NJV85" s="12"/>
      <c r="NJW85" s="12"/>
      <c r="NJX85" s="12"/>
      <c r="NJY85" s="11"/>
      <c r="NJZ85" s="12"/>
      <c r="NKA85" s="12"/>
      <c r="NKB85" s="12"/>
      <c r="NKC85" s="12"/>
      <c r="NKD85" s="11"/>
      <c r="NKE85" s="12"/>
      <c r="NKF85" s="12"/>
      <c r="NKG85" s="12"/>
      <c r="NKH85" s="12"/>
      <c r="NKI85" s="11"/>
      <c r="NKJ85" s="12"/>
      <c r="NKK85" s="12"/>
      <c r="NKL85" s="12"/>
      <c r="NKM85" s="12"/>
      <c r="NKN85" s="11"/>
      <c r="NKO85" s="12"/>
      <c r="NKP85" s="12"/>
      <c r="NKQ85" s="12"/>
      <c r="NKR85" s="12"/>
      <c r="NKS85" s="11"/>
      <c r="NKT85" s="12"/>
      <c r="NKU85" s="12"/>
      <c r="NKV85" s="12"/>
      <c r="NKW85" s="12"/>
      <c r="NKX85" s="11"/>
      <c r="NKY85" s="12"/>
      <c r="NKZ85" s="12"/>
      <c r="NLA85" s="12"/>
      <c r="NLB85" s="12"/>
      <c r="NLC85" s="11"/>
      <c r="NLD85" s="12"/>
      <c r="NLE85" s="12"/>
      <c r="NLF85" s="12"/>
      <c r="NLG85" s="12"/>
      <c r="NLH85" s="11"/>
      <c r="NLI85" s="12"/>
      <c r="NLJ85" s="12"/>
      <c r="NLK85" s="12"/>
      <c r="NLL85" s="12"/>
      <c r="NLM85" s="11"/>
      <c r="NLN85" s="12"/>
      <c r="NLO85" s="12"/>
      <c r="NLP85" s="12"/>
      <c r="NLQ85" s="12"/>
      <c r="NLR85" s="11"/>
      <c r="NLS85" s="12"/>
      <c r="NLT85" s="12"/>
      <c r="NLU85" s="12"/>
      <c r="NLV85" s="12"/>
      <c r="NLW85" s="11"/>
      <c r="NLX85" s="12"/>
      <c r="NLY85" s="12"/>
      <c r="NLZ85" s="12"/>
      <c r="NMA85" s="12"/>
      <c r="NMB85" s="11"/>
      <c r="NMC85" s="12"/>
      <c r="NMD85" s="12"/>
      <c r="NME85" s="12"/>
      <c r="NMF85" s="12"/>
      <c r="NMG85" s="11"/>
      <c r="NMH85" s="12"/>
      <c r="NMI85" s="12"/>
      <c r="NMJ85" s="12"/>
      <c r="NMK85" s="12"/>
      <c r="NML85" s="11"/>
      <c r="NMM85" s="12"/>
      <c r="NMN85" s="12"/>
      <c r="NMO85" s="12"/>
      <c r="NMP85" s="12"/>
      <c r="NMQ85" s="11"/>
      <c r="NMR85" s="12"/>
      <c r="NMS85" s="12"/>
      <c r="NMT85" s="12"/>
      <c r="NMU85" s="12"/>
      <c r="NMV85" s="11"/>
      <c r="NMW85" s="12"/>
      <c r="NMX85" s="12"/>
      <c r="NMY85" s="12"/>
      <c r="NMZ85" s="12"/>
      <c r="NNA85" s="11"/>
      <c r="NNB85" s="12"/>
      <c r="NNC85" s="12"/>
      <c r="NND85" s="12"/>
      <c r="NNE85" s="12"/>
      <c r="NNF85" s="11"/>
      <c r="NNG85" s="12"/>
      <c r="NNH85" s="12"/>
      <c r="NNI85" s="12"/>
      <c r="NNJ85" s="12"/>
      <c r="NNK85" s="11"/>
      <c r="NNL85" s="12"/>
      <c r="NNM85" s="12"/>
      <c r="NNN85" s="12"/>
      <c r="NNO85" s="12"/>
      <c r="NNP85" s="11"/>
      <c r="NNQ85" s="12"/>
      <c r="NNR85" s="12"/>
      <c r="NNS85" s="12"/>
      <c r="NNT85" s="12"/>
      <c r="NNU85" s="11"/>
      <c r="NNV85" s="12"/>
      <c r="NNW85" s="12"/>
      <c r="NNX85" s="12"/>
      <c r="NNY85" s="12"/>
      <c r="NNZ85" s="11"/>
      <c r="NOA85" s="12"/>
      <c r="NOB85" s="12"/>
      <c r="NOC85" s="12"/>
      <c r="NOD85" s="12"/>
      <c r="NOE85" s="11"/>
      <c r="NOF85" s="12"/>
      <c r="NOG85" s="12"/>
      <c r="NOH85" s="12"/>
      <c r="NOI85" s="12"/>
      <c r="NOJ85" s="11"/>
      <c r="NOK85" s="12"/>
      <c r="NOL85" s="12"/>
      <c r="NOM85" s="12"/>
      <c r="NON85" s="12"/>
      <c r="NOO85" s="11"/>
      <c r="NOP85" s="12"/>
      <c r="NOQ85" s="12"/>
      <c r="NOR85" s="12"/>
      <c r="NOS85" s="12"/>
      <c r="NOT85" s="11"/>
      <c r="NOU85" s="12"/>
      <c r="NOV85" s="12"/>
      <c r="NOW85" s="12"/>
      <c r="NOX85" s="12"/>
      <c r="NOY85" s="11"/>
      <c r="NOZ85" s="12"/>
      <c r="NPA85" s="12"/>
      <c r="NPB85" s="12"/>
      <c r="NPC85" s="12"/>
      <c r="NPD85" s="11"/>
      <c r="NPE85" s="12"/>
      <c r="NPF85" s="12"/>
      <c r="NPG85" s="12"/>
      <c r="NPH85" s="12"/>
      <c r="NPI85" s="11"/>
      <c r="NPJ85" s="12"/>
      <c r="NPK85" s="12"/>
      <c r="NPL85" s="12"/>
      <c r="NPM85" s="12"/>
      <c r="NPN85" s="11"/>
      <c r="NPO85" s="12"/>
      <c r="NPP85" s="12"/>
      <c r="NPQ85" s="12"/>
      <c r="NPR85" s="12"/>
      <c r="NPS85" s="11"/>
      <c r="NPT85" s="12"/>
      <c r="NPU85" s="12"/>
      <c r="NPV85" s="12"/>
      <c r="NPW85" s="12"/>
      <c r="NPX85" s="11"/>
      <c r="NPY85" s="12"/>
      <c r="NPZ85" s="12"/>
      <c r="NQA85" s="12"/>
      <c r="NQB85" s="12"/>
      <c r="NQC85" s="11"/>
      <c r="NQD85" s="12"/>
      <c r="NQE85" s="12"/>
      <c r="NQF85" s="12"/>
      <c r="NQG85" s="12"/>
      <c r="NQH85" s="11"/>
      <c r="NQI85" s="12"/>
      <c r="NQJ85" s="12"/>
      <c r="NQK85" s="12"/>
      <c r="NQL85" s="12"/>
      <c r="NQM85" s="11"/>
      <c r="NQN85" s="12"/>
      <c r="NQO85" s="12"/>
      <c r="NQP85" s="12"/>
      <c r="NQQ85" s="12"/>
      <c r="NQR85" s="11"/>
      <c r="NQS85" s="12"/>
      <c r="NQT85" s="12"/>
      <c r="NQU85" s="12"/>
      <c r="NQV85" s="12"/>
      <c r="NQW85" s="11"/>
      <c r="NQX85" s="12"/>
      <c r="NQY85" s="12"/>
      <c r="NQZ85" s="12"/>
      <c r="NRA85" s="12"/>
      <c r="NRB85" s="11"/>
      <c r="NRC85" s="12"/>
      <c r="NRD85" s="12"/>
      <c r="NRE85" s="12"/>
      <c r="NRF85" s="12"/>
      <c r="NRG85" s="11"/>
      <c r="NRH85" s="12"/>
      <c r="NRI85" s="12"/>
      <c r="NRJ85" s="12"/>
      <c r="NRK85" s="12"/>
      <c r="NRL85" s="11"/>
      <c r="NRM85" s="12"/>
      <c r="NRN85" s="12"/>
      <c r="NRO85" s="12"/>
      <c r="NRP85" s="12"/>
      <c r="NRQ85" s="11"/>
      <c r="NRR85" s="12"/>
      <c r="NRS85" s="12"/>
      <c r="NRT85" s="12"/>
      <c r="NRU85" s="12"/>
      <c r="NRV85" s="11"/>
      <c r="NRW85" s="12"/>
      <c r="NRX85" s="12"/>
      <c r="NRY85" s="12"/>
      <c r="NRZ85" s="12"/>
      <c r="NSA85" s="11"/>
      <c r="NSB85" s="12"/>
      <c r="NSC85" s="12"/>
      <c r="NSD85" s="12"/>
      <c r="NSE85" s="12"/>
      <c r="NSF85" s="11"/>
      <c r="NSG85" s="12"/>
      <c r="NSH85" s="12"/>
      <c r="NSI85" s="12"/>
      <c r="NSJ85" s="12"/>
      <c r="NSK85" s="11"/>
      <c r="NSL85" s="12"/>
      <c r="NSM85" s="12"/>
      <c r="NSN85" s="12"/>
      <c r="NSO85" s="12"/>
      <c r="NSP85" s="11"/>
      <c r="NSQ85" s="12"/>
      <c r="NSR85" s="12"/>
      <c r="NSS85" s="12"/>
      <c r="NST85" s="12"/>
      <c r="NSU85" s="11"/>
      <c r="NSV85" s="12"/>
      <c r="NSW85" s="12"/>
      <c r="NSX85" s="12"/>
      <c r="NSY85" s="12"/>
      <c r="NSZ85" s="11"/>
      <c r="NTA85" s="12"/>
      <c r="NTB85" s="12"/>
      <c r="NTC85" s="12"/>
      <c r="NTD85" s="12"/>
      <c r="NTE85" s="11"/>
      <c r="NTF85" s="12"/>
      <c r="NTG85" s="12"/>
      <c r="NTH85" s="12"/>
      <c r="NTI85" s="12"/>
      <c r="NTJ85" s="11"/>
      <c r="NTK85" s="12"/>
      <c r="NTL85" s="12"/>
      <c r="NTM85" s="12"/>
      <c r="NTN85" s="12"/>
      <c r="NTO85" s="11"/>
      <c r="NTP85" s="12"/>
      <c r="NTQ85" s="12"/>
      <c r="NTR85" s="12"/>
      <c r="NTS85" s="12"/>
      <c r="NTT85" s="11"/>
      <c r="NTU85" s="12"/>
      <c r="NTV85" s="12"/>
      <c r="NTW85" s="12"/>
      <c r="NTX85" s="12"/>
      <c r="NTY85" s="11"/>
      <c r="NTZ85" s="12"/>
      <c r="NUA85" s="12"/>
      <c r="NUB85" s="12"/>
      <c r="NUC85" s="12"/>
      <c r="NUD85" s="11"/>
      <c r="NUE85" s="12"/>
      <c r="NUF85" s="12"/>
      <c r="NUG85" s="12"/>
      <c r="NUH85" s="12"/>
      <c r="NUI85" s="11"/>
      <c r="NUJ85" s="12"/>
      <c r="NUK85" s="12"/>
      <c r="NUL85" s="12"/>
      <c r="NUM85" s="12"/>
      <c r="NUN85" s="11"/>
      <c r="NUO85" s="12"/>
      <c r="NUP85" s="12"/>
      <c r="NUQ85" s="12"/>
      <c r="NUR85" s="12"/>
      <c r="NUS85" s="11"/>
      <c r="NUT85" s="12"/>
      <c r="NUU85" s="12"/>
      <c r="NUV85" s="12"/>
      <c r="NUW85" s="12"/>
      <c r="NUX85" s="11"/>
      <c r="NUY85" s="12"/>
      <c r="NUZ85" s="12"/>
      <c r="NVA85" s="12"/>
      <c r="NVB85" s="12"/>
      <c r="NVC85" s="11"/>
      <c r="NVD85" s="12"/>
      <c r="NVE85" s="12"/>
      <c r="NVF85" s="12"/>
      <c r="NVG85" s="12"/>
      <c r="NVH85" s="11"/>
      <c r="NVI85" s="12"/>
      <c r="NVJ85" s="12"/>
      <c r="NVK85" s="12"/>
      <c r="NVL85" s="12"/>
      <c r="NVM85" s="11"/>
      <c r="NVN85" s="12"/>
      <c r="NVO85" s="12"/>
      <c r="NVP85" s="12"/>
      <c r="NVQ85" s="12"/>
      <c r="NVR85" s="11"/>
      <c r="NVS85" s="12"/>
      <c r="NVT85" s="12"/>
      <c r="NVU85" s="12"/>
      <c r="NVV85" s="12"/>
      <c r="NVW85" s="11"/>
      <c r="NVX85" s="12"/>
      <c r="NVY85" s="12"/>
      <c r="NVZ85" s="12"/>
      <c r="NWA85" s="12"/>
      <c r="NWB85" s="11"/>
      <c r="NWC85" s="12"/>
      <c r="NWD85" s="12"/>
      <c r="NWE85" s="12"/>
      <c r="NWF85" s="12"/>
      <c r="NWG85" s="11"/>
      <c r="NWH85" s="12"/>
      <c r="NWI85" s="12"/>
      <c r="NWJ85" s="12"/>
      <c r="NWK85" s="12"/>
      <c r="NWL85" s="11"/>
      <c r="NWM85" s="12"/>
      <c r="NWN85" s="12"/>
      <c r="NWO85" s="12"/>
      <c r="NWP85" s="12"/>
      <c r="NWQ85" s="11"/>
      <c r="NWR85" s="12"/>
      <c r="NWS85" s="12"/>
      <c r="NWT85" s="12"/>
      <c r="NWU85" s="12"/>
      <c r="NWV85" s="11"/>
      <c r="NWW85" s="12"/>
      <c r="NWX85" s="12"/>
      <c r="NWY85" s="12"/>
      <c r="NWZ85" s="12"/>
      <c r="NXA85" s="11"/>
      <c r="NXB85" s="12"/>
      <c r="NXC85" s="12"/>
      <c r="NXD85" s="12"/>
      <c r="NXE85" s="12"/>
      <c r="NXF85" s="11"/>
      <c r="NXG85" s="12"/>
      <c r="NXH85" s="12"/>
      <c r="NXI85" s="12"/>
      <c r="NXJ85" s="12"/>
      <c r="NXK85" s="11"/>
      <c r="NXL85" s="12"/>
      <c r="NXM85" s="12"/>
      <c r="NXN85" s="12"/>
      <c r="NXO85" s="12"/>
      <c r="NXP85" s="11"/>
      <c r="NXQ85" s="12"/>
      <c r="NXR85" s="12"/>
      <c r="NXS85" s="12"/>
      <c r="NXT85" s="12"/>
      <c r="NXU85" s="11"/>
      <c r="NXV85" s="12"/>
      <c r="NXW85" s="12"/>
      <c r="NXX85" s="12"/>
      <c r="NXY85" s="12"/>
      <c r="NXZ85" s="11"/>
      <c r="NYA85" s="12"/>
      <c r="NYB85" s="12"/>
      <c r="NYC85" s="12"/>
      <c r="NYD85" s="12"/>
      <c r="NYE85" s="11"/>
      <c r="NYF85" s="12"/>
      <c r="NYG85" s="12"/>
      <c r="NYH85" s="12"/>
      <c r="NYI85" s="12"/>
      <c r="NYJ85" s="11"/>
      <c r="NYK85" s="12"/>
      <c r="NYL85" s="12"/>
      <c r="NYM85" s="12"/>
      <c r="NYN85" s="12"/>
      <c r="NYO85" s="11"/>
      <c r="NYP85" s="12"/>
      <c r="NYQ85" s="12"/>
      <c r="NYR85" s="12"/>
      <c r="NYS85" s="12"/>
      <c r="NYT85" s="11"/>
      <c r="NYU85" s="12"/>
      <c r="NYV85" s="12"/>
      <c r="NYW85" s="12"/>
      <c r="NYX85" s="12"/>
      <c r="NYY85" s="11"/>
      <c r="NYZ85" s="12"/>
      <c r="NZA85" s="12"/>
      <c r="NZB85" s="12"/>
      <c r="NZC85" s="12"/>
      <c r="NZD85" s="11"/>
      <c r="NZE85" s="12"/>
      <c r="NZF85" s="12"/>
      <c r="NZG85" s="12"/>
      <c r="NZH85" s="12"/>
      <c r="NZI85" s="11"/>
      <c r="NZJ85" s="12"/>
      <c r="NZK85" s="12"/>
      <c r="NZL85" s="12"/>
      <c r="NZM85" s="12"/>
      <c r="NZN85" s="11"/>
      <c r="NZO85" s="12"/>
      <c r="NZP85" s="12"/>
      <c r="NZQ85" s="12"/>
      <c r="NZR85" s="12"/>
      <c r="NZS85" s="11"/>
      <c r="NZT85" s="12"/>
      <c r="NZU85" s="12"/>
      <c r="NZV85" s="12"/>
      <c r="NZW85" s="12"/>
      <c r="NZX85" s="11"/>
      <c r="NZY85" s="12"/>
      <c r="NZZ85" s="12"/>
      <c r="OAA85" s="12"/>
      <c r="OAB85" s="12"/>
      <c r="OAC85" s="11"/>
      <c r="OAD85" s="12"/>
      <c r="OAE85" s="12"/>
      <c r="OAF85" s="12"/>
      <c r="OAG85" s="12"/>
      <c r="OAH85" s="11"/>
      <c r="OAI85" s="12"/>
      <c r="OAJ85" s="12"/>
      <c r="OAK85" s="12"/>
      <c r="OAL85" s="12"/>
      <c r="OAM85" s="11"/>
      <c r="OAN85" s="12"/>
      <c r="OAO85" s="12"/>
      <c r="OAP85" s="12"/>
      <c r="OAQ85" s="12"/>
      <c r="OAR85" s="11"/>
      <c r="OAS85" s="12"/>
      <c r="OAT85" s="12"/>
      <c r="OAU85" s="12"/>
      <c r="OAV85" s="12"/>
      <c r="OAW85" s="11"/>
      <c r="OAX85" s="12"/>
      <c r="OAY85" s="12"/>
      <c r="OAZ85" s="12"/>
      <c r="OBA85" s="12"/>
      <c r="OBB85" s="11"/>
      <c r="OBC85" s="12"/>
      <c r="OBD85" s="12"/>
      <c r="OBE85" s="12"/>
      <c r="OBF85" s="12"/>
      <c r="OBG85" s="11"/>
      <c r="OBH85" s="12"/>
      <c r="OBI85" s="12"/>
      <c r="OBJ85" s="12"/>
      <c r="OBK85" s="12"/>
      <c r="OBL85" s="11"/>
      <c r="OBM85" s="12"/>
      <c r="OBN85" s="12"/>
      <c r="OBO85" s="12"/>
      <c r="OBP85" s="12"/>
      <c r="OBQ85" s="11"/>
      <c r="OBR85" s="12"/>
      <c r="OBS85" s="12"/>
      <c r="OBT85" s="12"/>
      <c r="OBU85" s="12"/>
      <c r="OBV85" s="11"/>
      <c r="OBW85" s="12"/>
      <c r="OBX85" s="12"/>
      <c r="OBY85" s="12"/>
      <c r="OBZ85" s="12"/>
      <c r="OCA85" s="11"/>
      <c r="OCB85" s="12"/>
      <c r="OCC85" s="12"/>
      <c r="OCD85" s="12"/>
      <c r="OCE85" s="12"/>
      <c r="OCF85" s="11"/>
      <c r="OCG85" s="12"/>
      <c r="OCH85" s="12"/>
      <c r="OCI85" s="12"/>
      <c r="OCJ85" s="12"/>
      <c r="OCK85" s="11"/>
      <c r="OCL85" s="12"/>
      <c r="OCM85" s="12"/>
      <c r="OCN85" s="12"/>
      <c r="OCO85" s="12"/>
      <c r="OCP85" s="11"/>
      <c r="OCQ85" s="12"/>
      <c r="OCR85" s="12"/>
      <c r="OCS85" s="12"/>
      <c r="OCT85" s="12"/>
      <c r="OCU85" s="11"/>
      <c r="OCV85" s="12"/>
      <c r="OCW85" s="12"/>
      <c r="OCX85" s="12"/>
      <c r="OCY85" s="12"/>
      <c r="OCZ85" s="11"/>
      <c r="ODA85" s="12"/>
      <c r="ODB85" s="12"/>
      <c r="ODC85" s="12"/>
      <c r="ODD85" s="12"/>
      <c r="ODE85" s="11"/>
      <c r="ODF85" s="12"/>
      <c r="ODG85" s="12"/>
      <c r="ODH85" s="12"/>
      <c r="ODI85" s="12"/>
      <c r="ODJ85" s="11"/>
      <c r="ODK85" s="12"/>
      <c r="ODL85" s="12"/>
      <c r="ODM85" s="12"/>
      <c r="ODN85" s="12"/>
      <c r="ODO85" s="11"/>
      <c r="ODP85" s="12"/>
      <c r="ODQ85" s="12"/>
      <c r="ODR85" s="12"/>
      <c r="ODS85" s="12"/>
      <c r="ODT85" s="11"/>
      <c r="ODU85" s="12"/>
      <c r="ODV85" s="12"/>
      <c r="ODW85" s="12"/>
      <c r="ODX85" s="12"/>
      <c r="ODY85" s="11"/>
      <c r="ODZ85" s="12"/>
      <c r="OEA85" s="12"/>
      <c r="OEB85" s="12"/>
      <c r="OEC85" s="12"/>
      <c r="OED85" s="11"/>
      <c r="OEE85" s="12"/>
      <c r="OEF85" s="12"/>
      <c r="OEG85" s="12"/>
      <c r="OEH85" s="12"/>
      <c r="OEI85" s="11"/>
      <c r="OEJ85" s="12"/>
      <c r="OEK85" s="12"/>
      <c r="OEL85" s="12"/>
      <c r="OEM85" s="12"/>
      <c r="OEN85" s="11"/>
      <c r="OEO85" s="12"/>
      <c r="OEP85" s="12"/>
      <c r="OEQ85" s="12"/>
      <c r="OER85" s="12"/>
      <c r="OES85" s="11"/>
      <c r="OET85" s="12"/>
      <c r="OEU85" s="12"/>
      <c r="OEV85" s="12"/>
      <c r="OEW85" s="12"/>
      <c r="OEX85" s="11"/>
      <c r="OEY85" s="12"/>
      <c r="OEZ85" s="12"/>
      <c r="OFA85" s="12"/>
      <c r="OFB85" s="12"/>
      <c r="OFC85" s="11"/>
      <c r="OFD85" s="12"/>
      <c r="OFE85" s="12"/>
      <c r="OFF85" s="12"/>
      <c r="OFG85" s="12"/>
      <c r="OFH85" s="11"/>
      <c r="OFI85" s="12"/>
      <c r="OFJ85" s="12"/>
      <c r="OFK85" s="12"/>
      <c r="OFL85" s="12"/>
      <c r="OFM85" s="11"/>
      <c r="OFN85" s="12"/>
      <c r="OFO85" s="12"/>
      <c r="OFP85" s="12"/>
      <c r="OFQ85" s="12"/>
      <c r="OFR85" s="11"/>
      <c r="OFS85" s="12"/>
      <c r="OFT85" s="12"/>
      <c r="OFU85" s="12"/>
      <c r="OFV85" s="12"/>
      <c r="OFW85" s="11"/>
      <c r="OFX85" s="12"/>
      <c r="OFY85" s="12"/>
      <c r="OFZ85" s="12"/>
      <c r="OGA85" s="12"/>
      <c r="OGB85" s="11"/>
      <c r="OGC85" s="12"/>
      <c r="OGD85" s="12"/>
      <c r="OGE85" s="12"/>
      <c r="OGF85" s="12"/>
      <c r="OGG85" s="11"/>
      <c r="OGH85" s="12"/>
      <c r="OGI85" s="12"/>
      <c r="OGJ85" s="12"/>
      <c r="OGK85" s="12"/>
      <c r="OGL85" s="11"/>
      <c r="OGM85" s="12"/>
      <c r="OGN85" s="12"/>
      <c r="OGO85" s="12"/>
      <c r="OGP85" s="12"/>
      <c r="OGQ85" s="11"/>
      <c r="OGR85" s="12"/>
      <c r="OGS85" s="12"/>
      <c r="OGT85" s="12"/>
      <c r="OGU85" s="12"/>
      <c r="OGV85" s="11"/>
      <c r="OGW85" s="12"/>
      <c r="OGX85" s="12"/>
      <c r="OGY85" s="12"/>
      <c r="OGZ85" s="12"/>
      <c r="OHA85" s="11"/>
      <c r="OHB85" s="12"/>
      <c r="OHC85" s="12"/>
      <c r="OHD85" s="12"/>
      <c r="OHE85" s="12"/>
      <c r="OHF85" s="11"/>
      <c r="OHG85" s="12"/>
      <c r="OHH85" s="12"/>
      <c r="OHI85" s="12"/>
      <c r="OHJ85" s="12"/>
      <c r="OHK85" s="11"/>
      <c r="OHL85" s="12"/>
      <c r="OHM85" s="12"/>
      <c r="OHN85" s="12"/>
      <c r="OHO85" s="12"/>
      <c r="OHP85" s="11"/>
      <c r="OHQ85" s="12"/>
      <c r="OHR85" s="12"/>
      <c r="OHS85" s="12"/>
      <c r="OHT85" s="12"/>
      <c r="OHU85" s="11"/>
      <c r="OHV85" s="12"/>
      <c r="OHW85" s="12"/>
      <c r="OHX85" s="12"/>
      <c r="OHY85" s="12"/>
      <c r="OHZ85" s="11"/>
      <c r="OIA85" s="12"/>
      <c r="OIB85" s="12"/>
      <c r="OIC85" s="12"/>
      <c r="OID85" s="12"/>
      <c r="OIE85" s="11"/>
      <c r="OIF85" s="12"/>
      <c r="OIG85" s="12"/>
      <c r="OIH85" s="12"/>
      <c r="OII85" s="12"/>
      <c r="OIJ85" s="11"/>
      <c r="OIK85" s="12"/>
      <c r="OIL85" s="12"/>
      <c r="OIM85" s="12"/>
      <c r="OIN85" s="12"/>
      <c r="OIO85" s="11"/>
      <c r="OIP85" s="12"/>
      <c r="OIQ85" s="12"/>
      <c r="OIR85" s="12"/>
      <c r="OIS85" s="12"/>
      <c r="OIT85" s="11"/>
      <c r="OIU85" s="12"/>
      <c r="OIV85" s="12"/>
      <c r="OIW85" s="12"/>
      <c r="OIX85" s="12"/>
      <c r="OIY85" s="11"/>
      <c r="OIZ85" s="12"/>
      <c r="OJA85" s="12"/>
      <c r="OJB85" s="12"/>
      <c r="OJC85" s="12"/>
      <c r="OJD85" s="11"/>
      <c r="OJE85" s="12"/>
      <c r="OJF85" s="12"/>
      <c r="OJG85" s="12"/>
      <c r="OJH85" s="12"/>
      <c r="OJI85" s="11"/>
      <c r="OJJ85" s="12"/>
      <c r="OJK85" s="12"/>
      <c r="OJL85" s="12"/>
      <c r="OJM85" s="12"/>
      <c r="OJN85" s="11"/>
      <c r="OJO85" s="12"/>
      <c r="OJP85" s="12"/>
      <c r="OJQ85" s="12"/>
      <c r="OJR85" s="12"/>
      <c r="OJS85" s="11"/>
      <c r="OJT85" s="12"/>
      <c r="OJU85" s="12"/>
      <c r="OJV85" s="12"/>
      <c r="OJW85" s="12"/>
      <c r="OJX85" s="11"/>
      <c r="OJY85" s="12"/>
      <c r="OJZ85" s="12"/>
      <c r="OKA85" s="12"/>
      <c r="OKB85" s="12"/>
      <c r="OKC85" s="11"/>
      <c r="OKD85" s="12"/>
      <c r="OKE85" s="12"/>
      <c r="OKF85" s="12"/>
      <c r="OKG85" s="12"/>
      <c r="OKH85" s="11"/>
      <c r="OKI85" s="12"/>
      <c r="OKJ85" s="12"/>
      <c r="OKK85" s="12"/>
      <c r="OKL85" s="12"/>
      <c r="OKM85" s="11"/>
      <c r="OKN85" s="12"/>
      <c r="OKO85" s="12"/>
      <c r="OKP85" s="12"/>
      <c r="OKQ85" s="12"/>
      <c r="OKR85" s="11"/>
      <c r="OKS85" s="12"/>
      <c r="OKT85" s="12"/>
      <c r="OKU85" s="12"/>
      <c r="OKV85" s="12"/>
      <c r="OKW85" s="11"/>
      <c r="OKX85" s="12"/>
      <c r="OKY85" s="12"/>
      <c r="OKZ85" s="12"/>
      <c r="OLA85" s="12"/>
      <c r="OLB85" s="11"/>
      <c r="OLC85" s="12"/>
      <c r="OLD85" s="12"/>
      <c r="OLE85" s="12"/>
      <c r="OLF85" s="12"/>
      <c r="OLG85" s="11"/>
      <c r="OLH85" s="12"/>
      <c r="OLI85" s="12"/>
      <c r="OLJ85" s="12"/>
      <c r="OLK85" s="12"/>
      <c r="OLL85" s="11"/>
      <c r="OLM85" s="12"/>
      <c r="OLN85" s="12"/>
      <c r="OLO85" s="12"/>
      <c r="OLP85" s="12"/>
      <c r="OLQ85" s="11"/>
      <c r="OLR85" s="12"/>
      <c r="OLS85" s="12"/>
      <c r="OLT85" s="12"/>
      <c r="OLU85" s="12"/>
      <c r="OLV85" s="11"/>
      <c r="OLW85" s="12"/>
      <c r="OLX85" s="12"/>
      <c r="OLY85" s="12"/>
      <c r="OLZ85" s="12"/>
      <c r="OMA85" s="11"/>
      <c r="OMB85" s="12"/>
      <c r="OMC85" s="12"/>
      <c r="OMD85" s="12"/>
      <c r="OME85" s="12"/>
      <c r="OMF85" s="11"/>
      <c r="OMG85" s="12"/>
      <c r="OMH85" s="12"/>
      <c r="OMI85" s="12"/>
      <c r="OMJ85" s="12"/>
      <c r="OMK85" s="11"/>
      <c r="OML85" s="12"/>
      <c r="OMM85" s="12"/>
      <c r="OMN85" s="12"/>
      <c r="OMO85" s="12"/>
      <c r="OMP85" s="11"/>
      <c r="OMQ85" s="12"/>
      <c r="OMR85" s="12"/>
      <c r="OMS85" s="12"/>
      <c r="OMT85" s="12"/>
      <c r="OMU85" s="11"/>
      <c r="OMV85" s="12"/>
      <c r="OMW85" s="12"/>
      <c r="OMX85" s="12"/>
      <c r="OMY85" s="12"/>
      <c r="OMZ85" s="11"/>
      <c r="ONA85" s="12"/>
      <c r="ONB85" s="12"/>
      <c r="ONC85" s="12"/>
      <c r="OND85" s="12"/>
      <c r="ONE85" s="11"/>
      <c r="ONF85" s="12"/>
      <c r="ONG85" s="12"/>
      <c r="ONH85" s="12"/>
      <c r="ONI85" s="12"/>
      <c r="ONJ85" s="11"/>
      <c r="ONK85" s="12"/>
      <c r="ONL85" s="12"/>
      <c r="ONM85" s="12"/>
      <c r="ONN85" s="12"/>
      <c r="ONO85" s="11"/>
      <c r="ONP85" s="12"/>
      <c r="ONQ85" s="12"/>
      <c r="ONR85" s="12"/>
      <c r="ONS85" s="12"/>
      <c r="ONT85" s="11"/>
      <c r="ONU85" s="12"/>
      <c r="ONV85" s="12"/>
      <c r="ONW85" s="12"/>
      <c r="ONX85" s="12"/>
      <c r="ONY85" s="11"/>
      <c r="ONZ85" s="12"/>
      <c r="OOA85" s="12"/>
      <c r="OOB85" s="12"/>
      <c r="OOC85" s="12"/>
      <c r="OOD85" s="11"/>
      <c r="OOE85" s="12"/>
      <c r="OOF85" s="12"/>
      <c r="OOG85" s="12"/>
      <c r="OOH85" s="12"/>
      <c r="OOI85" s="11"/>
      <c r="OOJ85" s="12"/>
      <c r="OOK85" s="12"/>
      <c r="OOL85" s="12"/>
      <c r="OOM85" s="12"/>
      <c r="OON85" s="11"/>
      <c r="OOO85" s="12"/>
      <c r="OOP85" s="12"/>
      <c r="OOQ85" s="12"/>
      <c r="OOR85" s="12"/>
      <c r="OOS85" s="11"/>
      <c r="OOT85" s="12"/>
      <c r="OOU85" s="12"/>
      <c r="OOV85" s="12"/>
      <c r="OOW85" s="12"/>
      <c r="OOX85" s="11"/>
      <c r="OOY85" s="12"/>
      <c r="OOZ85" s="12"/>
      <c r="OPA85" s="12"/>
      <c r="OPB85" s="12"/>
      <c r="OPC85" s="11"/>
      <c r="OPD85" s="12"/>
      <c r="OPE85" s="12"/>
      <c r="OPF85" s="12"/>
      <c r="OPG85" s="12"/>
      <c r="OPH85" s="11"/>
      <c r="OPI85" s="12"/>
      <c r="OPJ85" s="12"/>
      <c r="OPK85" s="12"/>
      <c r="OPL85" s="12"/>
      <c r="OPM85" s="11"/>
      <c r="OPN85" s="12"/>
      <c r="OPO85" s="12"/>
      <c r="OPP85" s="12"/>
      <c r="OPQ85" s="12"/>
      <c r="OPR85" s="11"/>
      <c r="OPS85" s="12"/>
      <c r="OPT85" s="12"/>
      <c r="OPU85" s="12"/>
      <c r="OPV85" s="12"/>
      <c r="OPW85" s="11"/>
      <c r="OPX85" s="12"/>
      <c r="OPY85" s="12"/>
      <c r="OPZ85" s="12"/>
      <c r="OQA85" s="12"/>
      <c r="OQB85" s="11"/>
      <c r="OQC85" s="12"/>
      <c r="OQD85" s="12"/>
      <c r="OQE85" s="12"/>
      <c r="OQF85" s="12"/>
      <c r="OQG85" s="11"/>
      <c r="OQH85" s="12"/>
      <c r="OQI85" s="12"/>
      <c r="OQJ85" s="12"/>
      <c r="OQK85" s="12"/>
      <c r="OQL85" s="11"/>
      <c r="OQM85" s="12"/>
      <c r="OQN85" s="12"/>
      <c r="OQO85" s="12"/>
      <c r="OQP85" s="12"/>
      <c r="OQQ85" s="11"/>
      <c r="OQR85" s="12"/>
      <c r="OQS85" s="12"/>
      <c r="OQT85" s="12"/>
      <c r="OQU85" s="12"/>
      <c r="OQV85" s="11"/>
      <c r="OQW85" s="12"/>
      <c r="OQX85" s="12"/>
      <c r="OQY85" s="12"/>
      <c r="OQZ85" s="12"/>
      <c r="ORA85" s="11"/>
      <c r="ORB85" s="12"/>
      <c r="ORC85" s="12"/>
      <c r="ORD85" s="12"/>
      <c r="ORE85" s="12"/>
      <c r="ORF85" s="11"/>
      <c r="ORG85" s="12"/>
      <c r="ORH85" s="12"/>
      <c r="ORI85" s="12"/>
      <c r="ORJ85" s="12"/>
      <c r="ORK85" s="11"/>
      <c r="ORL85" s="12"/>
      <c r="ORM85" s="12"/>
      <c r="ORN85" s="12"/>
      <c r="ORO85" s="12"/>
      <c r="ORP85" s="11"/>
      <c r="ORQ85" s="12"/>
      <c r="ORR85" s="12"/>
      <c r="ORS85" s="12"/>
      <c r="ORT85" s="12"/>
      <c r="ORU85" s="11"/>
      <c r="ORV85" s="12"/>
      <c r="ORW85" s="12"/>
      <c r="ORX85" s="12"/>
      <c r="ORY85" s="12"/>
      <c r="ORZ85" s="11"/>
      <c r="OSA85" s="12"/>
      <c r="OSB85" s="12"/>
      <c r="OSC85" s="12"/>
      <c r="OSD85" s="12"/>
      <c r="OSE85" s="11"/>
      <c r="OSF85" s="12"/>
      <c r="OSG85" s="12"/>
      <c r="OSH85" s="12"/>
      <c r="OSI85" s="12"/>
      <c r="OSJ85" s="11"/>
      <c r="OSK85" s="12"/>
      <c r="OSL85" s="12"/>
      <c r="OSM85" s="12"/>
      <c r="OSN85" s="12"/>
      <c r="OSO85" s="11"/>
      <c r="OSP85" s="12"/>
      <c r="OSQ85" s="12"/>
      <c r="OSR85" s="12"/>
      <c r="OSS85" s="12"/>
      <c r="OST85" s="11"/>
      <c r="OSU85" s="12"/>
      <c r="OSV85" s="12"/>
      <c r="OSW85" s="12"/>
      <c r="OSX85" s="12"/>
      <c r="OSY85" s="11"/>
      <c r="OSZ85" s="12"/>
      <c r="OTA85" s="12"/>
      <c r="OTB85" s="12"/>
      <c r="OTC85" s="12"/>
      <c r="OTD85" s="11"/>
      <c r="OTE85" s="12"/>
      <c r="OTF85" s="12"/>
      <c r="OTG85" s="12"/>
      <c r="OTH85" s="12"/>
      <c r="OTI85" s="11"/>
      <c r="OTJ85" s="12"/>
      <c r="OTK85" s="12"/>
      <c r="OTL85" s="12"/>
      <c r="OTM85" s="12"/>
      <c r="OTN85" s="11"/>
      <c r="OTO85" s="12"/>
      <c r="OTP85" s="12"/>
      <c r="OTQ85" s="12"/>
      <c r="OTR85" s="12"/>
      <c r="OTS85" s="11"/>
      <c r="OTT85" s="12"/>
      <c r="OTU85" s="12"/>
      <c r="OTV85" s="12"/>
      <c r="OTW85" s="12"/>
      <c r="OTX85" s="11"/>
      <c r="OTY85" s="12"/>
      <c r="OTZ85" s="12"/>
      <c r="OUA85" s="12"/>
      <c r="OUB85" s="12"/>
      <c r="OUC85" s="11"/>
      <c r="OUD85" s="12"/>
      <c r="OUE85" s="12"/>
      <c r="OUF85" s="12"/>
      <c r="OUG85" s="12"/>
      <c r="OUH85" s="11"/>
      <c r="OUI85" s="12"/>
      <c r="OUJ85" s="12"/>
      <c r="OUK85" s="12"/>
      <c r="OUL85" s="12"/>
      <c r="OUM85" s="11"/>
      <c r="OUN85" s="12"/>
      <c r="OUO85" s="12"/>
      <c r="OUP85" s="12"/>
      <c r="OUQ85" s="12"/>
      <c r="OUR85" s="11"/>
      <c r="OUS85" s="12"/>
      <c r="OUT85" s="12"/>
      <c r="OUU85" s="12"/>
      <c r="OUV85" s="12"/>
      <c r="OUW85" s="11"/>
      <c r="OUX85" s="12"/>
      <c r="OUY85" s="12"/>
      <c r="OUZ85" s="12"/>
      <c r="OVA85" s="12"/>
      <c r="OVB85" s="11"/>
      <c r="OVC85" s="12"/>
      <c r="OVD85" s="12"/>
      <c r="OVE85" s="12"/>
      <c r="OVF85" s="12"/>
      <c r="OVG85" s="11"/>
      <c r="OVH85" s="12"/>
      <c r="OVI85" s="12"/>
      <c r="OVJ85" s="12"/>
      <c r="OVK85" s="12"/>
      <c r="OVL85" s="11"/>
      <c r="OVM85" s="12"/>
      <c r="OVN85" s="12"/>
      <c r="OVO85" s="12"/>
      <c r="OVP85" s="12"/>
      <c r="OVQ85" s="11"/>
      <c r="OVR85" s="12"/>
      <c r="OVS85" s="12"/>
      <c r="OVT85" s="12"/>
      <c r="OVU85" s="12"/>
      <c r="OVV85" s="11"/>
      <c r="OVW85" s="12"/>
      <c r="OVX85" s="12"/>
      <c r="OVY85" s="12"/>
      <c r="OVZ85" s="12"/>
      <c r="OWA85" s="11"/>
      <c r="OWB85" s="12"/>
      <c r="OWC85" s="12"/>
      <c r="OWD85" s="12"/>
      <c r="OWE85" s="12"/>
      <c r="OWF85" s="11"/>
      <c r="OWG85" s="12"/>
      <c r="OWH85" s="12"/>
      <c r="OWI85" s="12"/>
      <c r="OWJ85" s="12"/>
      <c r="OWK85" s="11"/>
      <c r="OWL85" s="12"/>
      <c r="OWM85" s="12"/>
      <c r="OWN85" s="12"/>
      <c r="OWO85" s="12"/>
      <c r="OWP85" s="11"/>
      <c r="OWQ85" s="12"/>
      <c r="OWR85" s="12"/>
      <c r="OWS85" s="12"/>
      <c r="OWT85" s="12"/>
      <c r="OWU85" s="11"/>
      <c r="OWV85" s="12"/>
      <c r="OWW85" s="12"/>
      <c r="OWX85" s="12"/>
      <c r="OWY85" s="12"/>
      <c r="OWZ85" s="11"/>
      <c r="OXA85" s="12"/>
      <c r="OXB85" s="12"/>
      <c r="OXC85" s="12"/>
      <c r="OXD85" s="12"/>
      <c r="OXE85" s="11"/>
      <c r="OXF85" s="12"/>
      <c r="OXG85" s="12"/>
      <c r="OXH85" s="12"/>
      <c r="OXI85" s="12"/>
      <c r="OXJ85" s="11"/>
      <c r="OXK85" s="12"/>
      <c r="OXL85" s="12"/>
      <c r="OXM85" s="12"/>
      <c r="OXN85" s="12"/>
      <c r="OXO85" s="11"/>
      <c r="OXP85" s="12"/>
      <c r="OXQ85" s="12"/>
      <c r="OXR85" s="12"/>
      <c r="OXS85" s="12"/>
      <c r="OXT85" s="11"/>
      <c r="OXU85" s="12"/>
      <c r="OXV85" s="12"/>
      <c r="OXW85" s="12"/>
      <c r="OXX85" s="12"/>
      <c r="OXY85" s="11"/>
      <c r="OXZ85" s="12"/>
      <c r="OYA85" s="12"/>
      <c r="OYB85" s="12"/>
      <c r="OYC85" s="12"/>
      <c r="OYD85" s="11"/>
      <c r="OYE85" s="12"/>
      <c r="OYF85" s="12"/>
      <c r="OYG85" s="12"/>
      <c r="OYH85" s="12"/>
      <c r="OYI85" s="11"/>
      <c r="OYJ85" s="12"/>
      <c r="OYK85" s="12"/>
      <c r="OYL85" s="12"/>
      <c r="OYM85" s="12"/>
      <c r="OYN85" s="11"/>
      <c r="OYO85" s="12"/>
      <c r="OYP85" s="12"/>
      <c r="OYQ85" s="12"/>
      <c r="OYR85" s="12"/>
      <c r="OYS85" s="11"/>
      <c r="OYT85" s="12"/>
      <c r="OYU85" s="12"/>
      <c r="OYV85" s="12"/>
      <c r="OYW85" s="12"/>
      <c r="OYX85" s="11"/>
      <c r="OYY85" s="12"/>
      <c r="OYZ85" s="12"/>
      <c r="OZA85" s="12"/>
      <c r="OZB85" s="12"/>
      <c r="OZC85" s="11"/>
      <c r="OZD85" s="12"/>
      <c r="OZE85" s="12"/>
      <c r="OZF85" s="12"/>
      <c r="OZG85" s="12"/>
      <c r="OZH85" s="11"/>
      <c r="OZI85" s="12"/>
      <c r="OZJ85" s="12"/>
      <c r="OZK85" s="12"/>
      <c r="OZL85" s="12"/>
      <c r="OZM85" s="11"/>
      <c r="OZN85" s="12"/>
      <c r="OZO85" s="12"/>
      <c r="OZP85" s="12"/>
      <c r="OZQ85" s="12"/>
      <c r="OZR85" s="11"/>
      <c r="OZS85" s="12"/>
      <c r="OZT85" s="12"/>
      <c r="OZU85" s="12"/>
      <c r="OZV85" s="12"/>
      <c r="OZW85" s="11"/>
      <c r="OZX85" s="12"/>
      <c r="OZY85" s="12"/>
      <c r="OZZ85" s="12"/>
      <c r="PAA85" s="12"/>
      <c r="PAB85" s="11"/>
      <c r="PAC85" s="12"/>
      <c r="PAD85" s="12"/>
      <c r="PAE85" s="12"/>
      <c r="PAF85" s="12"/>
      <c r="PAG85" s="11"/>
      <c r="PAH85" s="12"/>
      <c r="PAI85" s="12"/>
      <c r="PAJ85" s="12"/>
      <c r="PAK85" s="12"/>
      <c r="PAL85" s="11"/>
      <c r="PAM85" s="12"/>
      <c r="PAN85" s="12"/>
      <c r="PAO85" s="12"/>
      <c r="PAP85" s="12"/>
      <c r="PAQ85" s="11"/>
      <c r="PAR85" s="12"/>
      <c r="PAS85" s="12"/>
      <c r="PAT85" s="12"/>
      <c r="PAU85" s="12"/>
      <c r="PAV85" s="11"/>
      <c r="PAW85" s="12"/>
      <c r="PAX85" s="12"/>
      <c r="PAY85" s="12"/>
      <c r="PAZ85" s="12"/>
      <c r="PBA85" s="11"/>
      <c r="PBB85" s="12"/>
      <c r="PBC85" s="12"/>
      <c r="PBD85" s="12"/>
      <c r="PBE85" s="12"/>
      <c r="PBF85" s="11"/>
      <c r="PBG85" s="12"/>
      <c r="PBH85" s="12"/>
      <c r="PBI85" s="12"/>
      <c r="PBJ85" s="12"/>
      <c r="PBK85" s="11"/>
      <c r="PBL85" s="12"/>
      <c r="PBM85" s="12"/>
      <c r="PBN85" s="12"/>
      <c r="PBO85" s="12"/>
      <c r="PBP85" s="11"/>
      <c r="PBQ85" s="12"/>
      <c r="PBR85" s="12"/>
      <c r="PBS85" s="12"/>
      <c r="PBT85" s="12"/>
      <c r="PBU85" s="11"/>
      <c r="PBV85" s="12"/>
      <c r="PBW85" s="12"/>
      <c r="PBX85" s="12"/>
      <c r="PBY85" s="12"/>
      <c r="PBZ85" s="11"/>
      <c r="PCA85" s="12"/>
      <c r="PCB85" s="12"/>
      <c r="PCC85" s="12"/>
      <c r="PCD85" s="12"/>
      <c r="PCE85" s="11"/>
      <c r="PCF85" s="12"/>
      <c r="PCG85" s="12"/>
      <c r="PCH85" s="12"/>
      <c r="PCI85" s="12"/>
      <c r="PCJ85" s="11"/>
      <c r="PCK85" s="12"/>
      <c r="PCL85" s="12"/>
      <c r="PCM85" s="12"/>
      <c r="PCN85" s="12"/>
      <c r="PCO85" s="11"/>
      <c r="PCP85" s="12"/>
      <c r="PCQ85" s="12"/>
      <c r="PCR85" s="12"/>
      <c r="PCS85" s="12"/>
      <c r="PCT85" s="11"/>
      <c r="PCU85" s="12"/>
      <c r="PCV85" s="12"/>
      <c r="PCW85" s="12"/>
      <c r="PCX85" s="12"/>
      <c r="PCY85" s="11"/>
      <c r="PCZ85" s="12"/>
      <c r="PDA85" s="12"/>
      <c r="PDB85" s="12"/>
      <c r="PDC85" s="12"/>
      <c r="PDD85" s="11"/>
      <c r="PDE85" s="12"/>
      <c r="PDF85" s="12"/>
      <c r="PDG85" s="12"/>
      <c r="PDH85" s="12"/>
      <c r="PDI85" s="11"/>
      <c r="PDJ85" s="12"/>
      <c r="PDK85" s="12"/>
      <c r="PDL85" s="12"/>
      <c r="PDM85" s="12"/>
      <c r="PDN85" s="11"/>
      <c r="PDO85" s="12"/>
      <c r="PDP85" s="12"/>
      <c r="PDQ85" s="12"/>
      <c r="PDR85" s="12"/>
      <c r="PDS85" s="11"/>
      <c r="PDT85" s="12"/>
      <c r="PDU85" s="12"/>
      <c r="PDV85" s="12"/>
      <c r="PDW85" s="12"/>
      <c r="PDX85" s="11"/>
      <c r="PDY85" s="12"/>
      <c r="PDZ85" s="12"/>
      <c r="PEA85" s="12"/>
      <c r="PEB85" s="12"/>
      <c r="PEC85" s="11"/>
      <c r="PED85" s="12"/>
      <c r="PEE85" s="12"/>
      <c r="PEF85" s="12"/>
      <c r="PEG85" s="12"/>
      <c r="PEH85" s="11"/>
      <c r="PEI85" s="12"/>
      <c r="PEJ85" s="12"/>
      <c r="PEK85" s="12"/>
      <c r="PEL85" s="12"/>
      <c r="PEM85" s="11"/>
      <c r="PEN85" s="12"/>
      <c r="PEO85" s="12"/>
      <c r="PEP85" s="12"/>
      <c r="PEQ85" s="12"/>
      <c r="PER85" s="11"/>
      <c r="PES85" s="12"/>
      <c r="PET85" s="12"/>
      <c r="PEU85" s="12"/>
      <c r="PEV85" s="12"/>
      <c r="PEW85" s="11"/>
      <c r="PEX85" s="12"/>
      <c r="PEY85" s="12"/>
      <c r="PEZ85" s="12"/>
      <c r="PFA85" s="12"/>
      <c r="PFB85" s="11"/>
      <c r="PFC85" s="12"/>
      <c r="PFD85" s="12"/>
      <c r="PFE85" s="12"/>
      <c r="PFF85" s="12"/>
      <c r="PFG85" s="11"/>
      <c r="PFH85" s="12"/>
      <c r="PFI85" s="12"/>
      <c r="PFJ85" s="12"/>
      <c r="PFK85" s="12"/>
      <c r="PFL85" s="11"/>
      <c r="PFM85" s="12"/>
      <c r="PFN85" s="12"/>
      <c r="PFO85" s="12"/>
      <c r="PFP85" s="12"/>
      <c r="PFQ85" s="11"/>
      <c r="PFR85" s="12"/>
      <c r="PFS85" s="12"/>
      <c r="PFT85" s="12"/>
      <c r="PFU85" s="12"/>
      <c r="PFV85" s="11"/>
      <c r="PFW85" s="12"/>
      <c r="PFX85" s="12"/>
      <c r="PFY85" s="12"/>
      <c r="PFZ85" s="12"/>
      <c r="PGA85" s="11"/>
      <c r="PGB85" s="12"/>
      <c r="PGC85" s="12"/>
      <c r="PGD85" s="12"/>
      <c r="PGE85" s="12"/>
      <c r="PGF85" s="11"/>
      <c r="PGG85" s="12"/>
      <c r="PGH85" s="12"/>
      <c r="PGI85" s="12"/>
      <c r="PGJ85" s="12"/>
      <c r="PGK85" s="11"/>
      <c r="PGL85" s="12"/>
      <c r="PGM85" s="12"/>
      <c r="PGN85" s="12"/>
      <c r="PGO85" s="12"/>
      <c r="PGP85" s="11"/>
      <c r="PGQ85" s="12"/>
      <c r="PGR85" s="12"/>
      <c r="PGS85" s="12"/>
      <c r="PGT85" s="12"/>
      <c r="PGU85" s="11"/>
      <c r="PGV85" s="12"/>
      <c r="PGW85" s="12"/>
      <c r="PGX85" s="12"/>
      <c r="PGY85" s="12"/>
      <c r="PGZ85" s="11"/>
      <c r="PHA85" s="12"/>
      <c r="PHB85" s="12"/>
      <c r="PHC85" s="12"/>
      <c r="PHD85" s="12"/>
      <c r="PHE85" s="11"/>
      <c r="PHF85" s="12"/>
      <c r="PHG85" s="12"/>
      <c r="PHH85" s="12"/>
      <c r="PHI85" s="12"/>
      <c r="PHJ85" s="11"/>
      <c r="PHK85" s="12"/>
      <c r="PHL85" s="12"/>
      <c r="PHM85" s="12"/>
      <c r="PHN85" s="12"/>
      <c r="PHO85" s="11"/>
      <c r="PHP85" s="12"/>
      <c r="PHQ85" s="12"/>
      <c r="PHR85" s="12"/>
      <c r="PHS85" s="12"/>
      <c r="PHT85" s="11"/>
      <c r="PHU85" s="12"/>
      <c r="PHV85" s="12"/>
      <c r="PHW85" s="12"/>
      <c r="PHX85" s="12"/>
      <c r="PHY85" s="11"/>
      <c r="PHZ85" s="12"/>
      <c r="PIA85" s="12"/>
      <c r="PIB85" s="12"/>
      <c r="PIC85" s="12"/>
      <c r="PID85" s="11"/>
      <c r="PIE85" s="12"/>
      <c r="PIF85" s="12"/>
      <c r="PIG85" s="12"/>
      <c r="PIH85" s="12"/>
      <c r="PII85" s="11"/>
      <c r="PIJ85" s="12"/>
      <c r="PIK85" s="12"/>
      <c r="PIL85" s="12"/>
      <c r="PIM85" s="12"/>
      <c r="PIN85" s="11"/>
      <c r="PIO85" s="12"/>
      <c r="PIP85" s="12"/>
      <c r="PIQ85" s="12"/>
      <c r="PIR85" s="12"/>
      <c r="PIS85" s="11"/>
      <c r="PIT85" s="12"/>
      <c r="PIU85" s="12"/>
      <c r="PIV85" s="12"/>
      <c r="PIW85" s="12"/>
      <c r="PIX85" s="11"/>
      <c r="PIY85" s="12"/>
      <c r="PIZ85" s="12"/>
      <c r="PJA85" s="12"/>
      <c r="PJB85" s="12"/>
      <c r="PJC85" s="11"/>
      <c r="PJD85" s="12"/>
      <c r="PJE85" s="12"/>
      <c r="PJF85" s="12"/>
      <c r="PJG85" s="12"/>
      <c r="PJH85" s="11"/>
      <c r="PJI85" s="12"/>
      <c r="PJJ85" s="12"/>
      <c r="PJK85" s="12"/>
      <c r="PJL85" s="12"/>
      <c r="PJM85" s="11"/>
      <c r="PJN85" s="12"/>
      <c r="PJO85" s="12"/>
      <c r="PJP85" s="12"/>
      <c r="PJQ85" s="12"/>
      <c r="PJR85" s="11"/>
      <c r="PJS85" s="12"/>
      <c r="PJT85" s="12"/>
      <c r="PJU85" s="12"/>
      <c r="PJV85" s="12"/>
      <c r="PJW85" s="11"/>
      <c r="PJX85" s="12"/>
      <c r="PJY85" s="12"/>
      <c r="PJZ85" s="12"/>
      <c r="PKA85" s="12"/>
      <c r="PKB85" s="11"/>
      <c r="PKC85" s="12"/>
      <c r="PKD85" s="12"/>
      <c r="PKE85" s="12"/>
      <c r="PKF85" s="12"/>
      <c r="PKG85" s="11"/>
      <c r="PKH85" s="12"/>
      <c r="PKI85" s="12"/>
      <c r="PKJ85" s="12"/>
      <c r="PKK85" s="12"/>
      <c r="PKL85" s="11"/>
      <c r="PKM85" s="12"/>
      <c r="PKN85" s="12"/>
      <c r="PKO85" s="12"/>
      <c r="PKP85" s="12"/>
      <c r="PKQ85" s="11"/>
      <c r="PKR85" s="12"/>
      <c r="PKS85" s="12"/>
      <c r="PKT85" s="12"/>
      <c r="PKU85" s="12"/>
      <c r="PKV85" s="11"/>
      <c r="PKW85" s="12"/>
      <c r="PKX85" s="12"/>
      <c r="PKY85" s="12"/>
      <c r="PKZ85" s="12"/>
      <c r="PLA85" s="11"/>
      <c r="PLB85" s="12"/>
      <c r="PLC85" s="12"/>
      <c r="PLD85" s="12"/>
      <c r="PLE85" s="12"/>
      <c r="PLF85" s="11"/>
      <c r="PLG85" s="12"/>
      <c r="PLH85" s="12"/>
      <c r="PLI85" s="12"/>
      <c r="PLJ85" s="12"/>
      <c r="PLK85" s="11"/>
      <c r="PLL85" s="12"/>
      <c r="PLM85" s="12"/>
      <c r="PLN85" s="12"/>
      <c r="PLO85" s="12"/>
      <c r="PLP85" s="11"/>
      <c r="PLQ85" s="12"/>
      <c r="PLR85" s="12"/>
      <c r="PLS85" s="12"/>
      <c r="PLT85" s="12"/>
      <c r="PLU85" s="11"/>
      <c r="PLV85" s="12"/>
      <c r="PLW85" s="12"/>
      <c r="PLX85" s="12"/>
      <c r="PLY85" s="12"/>
      <c r="PLZ85" s="11"/>
      <c r="PMA85" s="12"/>
      <c r="PMB85" s="12"/>
      <c r="PMC85" s="12"/>
      <c r="PMD85" s="12"/>
      <c r="PME85" s="11"/>
      <c r="PMF85" s="12"/>
      <c r="PMG85" s="12"/>
      <c r="PMH85" s="12"/>
      <c r="PMI85" s="12"/>
      <c r="PMJ85" s="11"/>
      <c r="PMK85" s="12"/>
      <c r="PML85" s="12"/>
      <c r="PMM85" s="12"/>
      <c r="PMN85" s="12"/>
      <c r="PMO85" s="11"/>
      <c r="PMP85" s="12"/>
      <c r="PMQ85" s="12"/>
      <c r="PMR85" s="12"/>
      <c r="PMS85" s="12"/>
      <c r="PMT85" s="11"/>
      <c r="PMU85" s="12"/>
      <c r="PMV85" s="12"/>
      <c r="PMW85" s="12"/>
      <c r="PMX85" s="12"/>
      <c r="PMY85" s="11"/>
      <c r="PMZ85" s="12"/>
      <c r="PNA85" s="12"/>
      <c r="PNB85" s="12"/>
      <c r="PNC85" s="12"/>
      <c r="PND85" s="11"/>
      <c r="PNE85" s="12"/>
      <c r="PNF85" s="12"/>
      <c r="PNG85" s="12"/>
      <c r="PNH85" s="12"/>
      <c r="PNI85" s="11"/>
      <c r="PNJ85" s="12"/>
      <c r="PNK85" s="12"/>
      <c r="PNL85" s="12"/>
      <c r="PNM85" s="12"/>
      <c r="PNN85" s="11"/>
      <c r="PNO85" s="12"/>
      <c r="PNP85" s="12"/>
      <c r="PNQ85" s="12"/>
      <c r="PNR85" s="12"/>
      <c r="PNS85" s="11"/>
      <c r="PNT85" s="12"/>
      <c r="PNU85" s="12"/>
      <c r="PNV85" s="12"/>
      <c r="PNW85" s="12"/>
      <c r="PNX85" s="11"/>
      <c r="PNY85" s="12"/>
      <c r="PNZ85" s="12"/>
      <c r="POA85" s="12"/>
      <c r="POB85" s="12"/>
      <c r="POC85" s="11"/>
      <c r="POD85" s="12"/>
      <c r="POE85" s="12"/>
      <c r="POF85" s="12"/>
      <c r="POG85" s="12"/>
      <c r="POH85" s="11"/>
      <c r="POI85" s="12"/>
      <c r="POJ85" s="12"/>
      <c r="POK85" s="12"/>
      <c r="POL85" s="12"/>
      <c r="POM85" s="11"/>
      <c r="PON85" s="12"/>
      <c r="POO85" s="12"/>
      <c r="POP85" s="12"/>
      <c r="POQ85" s="12"/>
      <c r="POR85" s="11"/>
      <c r="POS85" s="12"/>
      <c r="POT85" s="12"/>
      <c r="POU85" s="12"/>
      <c r="POV85" s="12"/>
      <c r="POW85" s="11"/>
      <c r="POX85" s="12"/>
      <c r="POY85" s="12"/>
      <c r="POZ85" s="12"/>
      <c r="PPA85" s="12"/>
      <c r="PPB85" s="11"/>
      <c r="PPC85" s="12"/>
      <c r="PPD85" s="12"/>
      <c r="PPE85" s="12"/>
      <c r="PPF85" s="12"/>
      <c r="PPG85" s="11"/>
      <c r="PPH85" s="12"/>
      <c r="PPI85" s="12"/>
      <c r="PPJ85" s="12"/>
      <c r="PPK85" s="12"/>
      <c r="PPL85" s="11"/>
      <c r="PPM85" s="12"/>
      <c r="PPN85" s="12"/>
      <c r="PPO85" s="12"/>
      <c r="PPP85" s="12"/>
      <c r="PPQ85" s="11"/>
      <c r="PPR85" s="12"/>
      <c r="PPS85" s="12"/>
      <c r="PPT85" s="12"/>
      <c r="PPU85" s="12"/>
      <c r="PPV85" s="11"/>
      <c r="PPW85" s="12"/>
      <c r="PPX85" s="12"/>
      <c r="PPY85" s="12"/>
      <c r="PPZ85" s="12"/>
      <c r="PQA85" s="11"/>
      <c r="PQB85" s="12"/>
      <c r="PQC85" s="12"/>
      <c r="PQD85" s="12"/>
      <c r="PQE85" s="12"/>
      <c r="PQF85" s="11"/>
      <c r="PQG85" s="12"/>
      <c r="PQH85" s="12"/>
      <c r="PQI85" s="12"/>
      <c r="PQJ85" s="12"/>
      <c r="PQK85" s="11"/>
      <c r="PQL85" s="12"/>
      <c r="PQM85" s="12"/>
      <c r="PQN85" s="12"/>
      <c r="PQO85" s="12"/>
      <c r="PQP85" s="11"/>
      <c r="PQQ85" s="12"/>
      <c r="PQR85" s="12"/>
      <c r="PQS85" s="12"/>
      <c r="PQT85" s="12"/>
      <c r="PQU85" s="11"/>
      <c r="PQV85" s="12"/>
      <c r="PQW85" s="12"/>
      <c r="PQX85" s="12"/>
      <c r="PQY85" s="12"/>
      <c r="PQZ85" s="11"/>
      <c r="PRA85" s="12"/>
      <c r="PRB85" s="12"/>
      <c r="PRC85" s="12"/>
      <c r="PRD85" s="12"/>
      <c r="PRE85" s="11"/>
      <c r="PRF85" s="12"/>
      <c r="PRG85" s="12"/>
      <c r="PRH85" s="12"/>
      <c r="PRI85" s="12"/>
      <c r="PRJ85" s="11"/>
      <c r="PRK85" s="12"/>
      <c r="PRL85" s="12"/>
      <c r="PRM85" s="12"/>
      <c r="PRN85" s="12"/>
      <c r="PRO85" s="11"/>
      <c r="PRP85" s="12"/>
      <c r="PRQ85" s="12"/>
      <c r="PRR85" s="12"/>
      <c r="PRS85" s="12"/>
      <c r="PRT85" s="11"/>
      <c r="PRU85" s="12"/>
      <c r="PRV85" s="12"/>
      <c r="PRW85" s="12"/>
      <c r="PRX85" s="12"/>
      <c r="PRY85" s="11"/>
      <c r="PRZ85" s="12"/>
      <c r="PSA85" s="12"/>
      <c r="PSB85" s="12"/>
      <c r="PSC85" s="12"/>
      <c r="PSD85" s="11"/>
      <c r="PSE85" s="12"/>
      <c r="PSF85" s="12"/>
      <c r="PSG85" s="12"/>
      <c r="PSH85" s="12"/>
      <c r="PSI85" s="11"/>
      <c r="PSJ85" s="12"/>
      <c r="PSK85" s="12"/>
      <c r="PSL85" s="12"/>
      <c r="PSM85" s="12"/>
      <c r="PSN85" s="11"/>
      <c r="PSO85" s="12"/>
      <c r="PSP85" s="12"/>
      <c r="PSQ85" s="12"/>
      <c r="PSR85" s="12"/>
      <c r="PSS85" s="11"/>
      <c r="PST85" s="12"/>
      <c r="PSU85" s="12"/>
      <c r="PSV85" s="12"/>
      <c r="PSW85" s="12"/>
      <c r="PSX85" s="11"/>
      <c r="PSY85" s="12"/>
      <c r="PSZ85" s="12"/>
      <c r="PTA85" s="12"/>
      <c r="PTB85" s="12"/>
      <c r="PTC85" s="11"/>
      <c r="PTD85" s="12"/>
      <c r="PTE85" s="12"/>
      <c r="PTF85" s="12"/>
      <c r="PTG85" s="12"/>
      <c r="PTH85" s="11"/>
      <c r="PTI85" s="12"/>
      <c r="PTJ85" s="12"/>
      <c r="PTK85" s="12"/>
      <c r="PTL85" s="12"/>
      <c r="PTM85" s="11"/>
      <c r="PTN85" s="12"/>
      <c r="PTO85" s="12"/>
      <c r="PTP85" s="12"/>
      <c r="PTQ85" s="12"/>
      <c r="PTR85" s="11"/>
      <c r="PTS85" s="12"/>
      <c r="PTT85" s="12"/>
      <c r="PTU85" s="12"/>
      <c r="PTV85" s="12"/>
      <c r="PTW85" s="11"/>
      <c r="PTX85" s="12"/>
      <c r="PTY85" s="12"/>
      <c r="PTZ85" s="12"/>
      <c r="PUA85" s="12"/>
      <c r="PUB85" s="11"/>
      <c r="PUC85" s="12"/>
      <c r="PUD85" s="12"/>
      <c r="PUE85" s="12"/>
      <c r="PUF85" s="12"/>
      <c r="PUG85" s="11"/>
      <c r="PUH85" s="12"/>
      <c r="PUI85" s="12"/>
      <c r="PUJ85" s="12"/>
      <c r="PUK85" s="12"/>
      <c r="PUL85" s="11"/>
      <c r="PUM85" s="12"/>
      <c r="PUN85" s="12"/>
      <c r="PUO85" s="12"/>
      <c r="PUP85" s="12"/>
      <c r="PUQ85" s="11"/>
      <c r="PUR85" s="12"/>
      <c r="PUS85" s="12"/>
      <c r="PUT85" s="12"/>
      <c r="PUU85" s="12"/>
      <c r="PUV85" s="11"/>
      <c r="PUW85" s="12"/>
      <c r="PUX85" s="12"/>
      <c r="PUY85" s="12"/>
      <c r="PUZ85" s="12"/>
      <c r="PVA85" s="11"/>
      <c r="PVB85" s="12"/>
      <c r="PVC85" s="12"/>
      <c r="PVD85" s="12"/>
      <c r="PVE85" s="12"/>
      <c r="PVF85" s="11"/>
      <c r="PVG85" s="12"/>
      <c r="PVH85" s="12"/>
      <c r="PVI85" s="12"/>
      <c r="PVJ85" s="12"/>
      <c r="PVK85" s="11"/>
      <c r="PVL85" s="12"/>
      <c r="PVM85" s="12"/>
      <c r="PVN85" s="12"/>
      <c r="PVO85" s="12"/>
      <c r="PVP85" s="11"/>
      <c r="PVQ85" s="12"/>
      <c r="PVR85" s="12"/>
      <c r="PVS85" s="12"/>
      <c r="PVT85" s="12"/>
      <c r="PVU85" s="11"/>
      <c r="PVV85" s="12"/>
      <c r="PVW85" s="12"/>
      <c r="PVX85" s="12"/>
      <c r="PVY85" s="12"/>
      <c r="PVZ85" s="11"/>
      <c r="PWA85" s="12"/>
      <c r="PWB85" s="12"/>
      <c r="PWC85" s="12"/>
      <c r="PWD85" s="12"/>
      <c r="PWE85" s="11"/>
      <c r="PWF85" s="12"/>
      <c r="PWG85" s="12"/>
      <c r="PWH85" s="12"/>
      <c r="PWI85" s="12"/>
      <c r="PWJ85" s="11"/>
      <c r="PWK85" s="12"/>
      <c r="PWL85" s="12"/>
      <c r="PWM85" s="12"/>
      <c r="PWN85" s="12"/>
      <c r="PWO85" s="11"/>
      <c r="PWP85" s="12"/>
      <c r="PWQ85" s="12"/>
      <c r="PWR85" s="12"/>
      <c r="PWS85" s="12"/>
      <c r="PWT85" s="11"/>
      <c r="PWU85" s="12"/>
      <c r="PWV85" s="12"/>
      <c r="PWW85" s="12"/>
      <c r="PWX85" s="12"/>
      <c r="PWY85" s="11"/>
      <c r="PWZ85" s="12"/>
      <c r="PXA85" s="12"/>
      <c r="PXB85" s="12"/>
      <c r="PXC85" s="12"/>
      <c r="PXD85" s="11"/>
      <c r="PXE85" s="12"/>
      <c r="PXF85" s="12"/>
      <c r="PXG85" s="12"/>
      <c r="PXH85" s="12"/>
      <c r="PXI85" s="11"/>
      <c r="PXJ85" s="12"/>
      <c r="PXK85" s="12"/>
      <c r="PXL85" s="12"/>
      <c r="PXM85" s="12"/>
      <c r="PXN85" s="11"/>
      <c r="PXO85" s="12"/>
      <c r="PXP85" s="12"/>
      <c r="PXQ85" s="12"/>
      <c r="PXR85" s="12"/>
      <c r="PXS85" s="11"/>
      <c r="PXT85" s="12"/>
      <c r="PXU85" s="12"/>
      <c r="PXV85" s="12"/>
      <c r="PXW85" s="12"/>
      <c r="PXX85" s="11"/>
      <c r="PXY85" s="12"/>
      <c r="PXZ85" s="12"/>
      <c r="PYA85" s="12"/>
      <c r="PYB85" s="12"/>
      <c r="PYC85" s="11"/>
      <c r="PYD85" s="12"/>
      <c r="PYE85" s="12"/>
      <c r="PYF85" s="12"/>
      <c r="PYG85" s="12"/>
      <c r="PYH85" s="11"/>
      <c r="PYI85" s="12"/>
      <c r="PYJ85" s="12"/>
      <c r="PYK85" s="12"/>
      <c r="PYL85" s="12"/>
      <c r="PYM85" s="11"/>
      <c r="PYN85" s="12"/>
      <c r="PYO85" s="12"/>
      <c r="PYP85" s="12"/>
      <c r="PYQ85" s="12"/>
      <c r="PYR85" s="11"/>
      <c r="PYS85" s="12"/>
      <c r="PYT85" s="12"/>
      <c r="PYU85" s="12"/>
      <c r="PYV85" s="12"/>
      <c r="PYW85" s="11"/>
      <c r="PYX85" s="12"/>
      <c r="PYY85" s="12"/>
      <c r="PYZ85" s="12"/>
      <c r="PZA85" s="12"/>
      <c r="PZB85" s="11"/>
      <c r="PZC85" s="12"/>
      <c r="PZD85" s="12"/>
      <c r="PZE85" s="12"/>
      <c r="PZF85" s="12"/>
      <c r="PZG85" s="11"/>
      <c r="PZH85" s="12"/>
      <c r="PZI85" s="12"/>
      <c r="PZJ85" s="12"/>
      <c r="PZK85" s="12"/>
      <c r="PZL85" s="11"/>
      <c r="PZM85" s="12"/>
      <c r="PZN85" s="12"/>
      <c r="PZO85" s="12"/>
      <c r="PZP85" s="12"/>
      <c r="PZQ85" s="11"/>
      <c r="PZR85" s="12"/>
      <c r="PZS85" s="12"/>
      <c r="PZT85" s="12"/>
      <c r="PZU85" s="12"/>
      <c r="PZV85" s="11"/>
      <c r="PZW85" s="12"/>
      <c r="PZX85" s="12"/>
      <c r="PZY85" s="12"/>
      <c r="PZZ85" s="12"/>
      <c r="QAA85" s="11"/>
      <c r="QAB85" s="12"/>
      <c r="QAC85" s="12"/>
      <c r="QAD85" s="12"/>
      <c r="QAE85" s="12"/>
      <c r="QAF85" s="11"/>
      <c r="QAG85" s="12"/>
      <c r="QAH85" s="12"/>
      <c r="QAI85" s="12"/>
      <c r="QAJ85" s="12"/>
      <c r="QAK85" s="11"/>
      <c r="QAL85" s="12"/>
      <c r="QAM85" s="12"/>
      <c r="QAN85" s="12"/>
      <c r="QAO85" s="12"/>
      <c r="QAP85" s="11"/>
      <c r="QAQ85" s="12"/>
      <c r="QAR85" s="12"/>
      <c r="QAS85" s="12"/>
      <c r="QAT85" s="12"/>
      <c r="QAU85" s="11"/>
      <c r="QAV85" s="12"/>
      <c r="QAW85" s="12"/>
      <c r="QAX85" s="12"/>
      <c r="QAY85" s="12"/>
      <c r="QAZ85" s="11"/>
      <c r="QBA85" s="12"/>
      <c r="QBB85" s="12"/>
      <c r="QBC85" s="12"/>
      <c r="QBD85" s="12"/>
      <c r="QBE85" s="11"/>
      <c r="QBF85" s="12"/>
      <c r="QBG85" s="12"/>
      <c r="QBH85" s="12"/>
      <c r="QBI85" s="12"/>
      <c r="QBJ85" s="11"/>
      <c r="QBK85" s="12"/>
      <c r="QBL85" s="12"/>
      <c r="QBM85" s="12"/>
      <c r="QBN85" s="12"/>
      <c r="QBO85" s="11"/>
      <c r="QBP85" s="12"/>
      <c r="QBQ85" s="12"/>
      <c r="QBR85" s="12"/>
      <c r="QBS85" s="12"/>
      <c r="QBT85" s="11"/>
      <c r="QBU85" s="12"/>
      <c r="QBV85" s="12"/>
      <c r="QBW85" s="12"/>
      <c r="QBX85" s="12"/>
      <c r="QBY85" s="11"/>
      <c r="QBZ85" s="12"/>
      <c r="QCA85" s="12"/>
      <c r="QCB85" s="12"/>
      <c r="QCC85" s="12"/>
      <c r="QCD85" s="11"/>
      <c r="QCE85" s="12"/>
      <c r="QCF85" s="12"/>
      <c r="QCG85" s="12"/>
      <c r="QCH85" s="12"/>
      <c r="QCI85" s="11"/>
      <c r="QCJ85" s="12"/>
      <c r="QCK85" s="12"/>
      <c r="QCL85" s="12"/>
      <c r="QCM85" s="12"/>
      <c r="QCN85" s="11"/>
      <c r="QCO85" s="12"/>
      <c r="QCP85" s="12"/>
      <c r="QCQ85" s="12"/>
      <c r="QCR85" s="12"/>
      <c r="QCS85" s="11"/>
      <c r="QCT85" s="12"/>
      <c r="QCU85" s="12"/>
      <c r="QCV85" s="12"/>
      <c r="QCW85" s="12"/>
      <c r="QCX85" s="11"/>
      <c r="QCY85" s="12"/>
      <c r="QCZ85" s="12"/>
      <c r="QDA85" s="12"/>
      <c r="QDB85" s="12"/>
      <c r="QDC85" s="11"/>
      <c r="QDD85" s="12"/>
      <c r="QDE85" s="12"/>
      <c r="QDF85" s="12"/>
      <c r="QDG85" s="12"/>
      <c r="QDH85" s="11"/>
      <c r="QDI85" s="12"/>
      <c r="QDJ85" s="12"/>
      <c r="QDK85" s="12"/>
      <c r="QDL85" s="12"/>
      <c r="QDM85" s="11"/>
      <c r="QDN85" s="12"/>
      <c r="QDO85" s="12"/>
      <c r="QDP85" s="12"/>
      <c r="QDQ85" s="12"/>
      <c r="QDR85" s="11"/>
      <c r="QDS85" s="12"/>
      <c r="QDT85" s="12"/>
      <c r="QDU85" s="12"/>
      <c r="QDV85" s="12"/>
      <c r="QDW85" s="11"/>
      <c r="QDX85" s="12"/>
      <c r="QDY85" s="12"/>
      <c r="QDZ85" s="12"/>
      <c r="QEA85" s="12"/>
      <c r="QEB85" s="11"/>
      <c r="QEC85" s="12"/>
      <c r="QED85" s="12"/>
      <c r="QEE85" s="12"/>
      <c r="QEF85" s="12"/>
      <c r="QEG85" s="11"/>
      <c r="QEH85" s="12"/>
      <c r="QEI85" s="12"/>
      <c r="QEJ85" s="12"/>
      <c r="QEK85" s="12"/>
      <c r="QEL85" s="11"/>
      <c r="QEM85" s="12"/>
      <c r="QEN85" s="12"/>
      <c r="QEO85" s="12"/>
      <c r="QEP85" s="12"/>
      <c r="QEQ85" s="11"/>
      <c r="QER85" s="12"/>
      <c r="QES85" s="12"/>
      <c r="QET85" s="12"/>
      <c r="QEU85" s="12"/>
      <c r="QEV85" s="11"/>
      <c r="QEW85" s="12"/>
      <c r="QEX85" s="12"/>
      <c r="QEY85" s="12"/>
      <c r="QEZ85" s="12"/>
      <c r="QFA85" s="11"/>
      <c r="QFB85" s="12"/>
      <c r="QFC85" s="12"/>
      <c r="QFD85" s="12"/>
      <c r="QFE85" s="12"/>
      <c r="QFF85" s="11"/>
      <c r="QFG85" s="12"/>
      <c r="QFH85" s="12"/>
      <c r="QFI85" s="12"/>
      <c r="QFJ85" s="12"/>
      <c r="QFK85" s="11"/>
      <c r="QFL85" s="12"/>
      <c r="QFM85" s="12"/>
      <c r="QFN85" s="12"/>
      <c r="QFO85" s="12"/>
      <c r="QFP85" s="11"/>
      <c r="QFQ85" s="12"/>
      <c r="QFR85" s="12"/>
      <c r="QFS85" s="12"/>
      <c r="QFT85" s="12"/>
      <c r="QFU85" s="11"/>
      <c r="QFV85" s="12"/>
      <c r="QFW85" s="12"/>
      <c r="QFX85" s="12"/>
      <c r="QFY85" s="12"/>
      <c r="QFZ85" s="11"/>
      <c r="QGA85" s="12"/>
      <c r="QGB85" s="12"/>
      <c r="QGC85" s="12"/>
      <c r="QGD85" s="12"/>
      <c r="QGE85" s="11"/>
      <c r="QGF85" s="12"/>
      <c r="QGG85" s="12"/>
      <c r="QGH85" s="12"/>
      <c r="QGI85" s="12"/>
      <c r="QGJ85" s="11"/>
      <c r="QGK85" s="12"/>
      <c r="QGL85" s="12"/>
      <c r="QGM85" s="12"/>
      <c r="QGN85" s="12"/>
      <c r="QGO85" s="11"/>
      <c r="QGP85" s="12"/>
      <c r="QGQ85" s="12"/>
      <c r="QGR85" s="12"/>
      <c r="QGS85" s="12"/>
      <c r="QGT85" s="11"/>
      <c r="QGU85" s="12"/>
      <c r="QGV85" s="12"/>
      <c r="QGW85" s="12"/>
      <c r="QGX85" s="12"/>
      <c r="QGY85" s="11"/>
      <c r="QGZ85" s="12"/>
      <c r="QHA85" s="12"/>
      <c r="QHB85" s="12"/>
      <c r="QHC85" s="12"/>
      <c r="QHD85" s="11"/>
      <c r="QHE85" s="12"/>
      <c r="QHF85" s="12"/>
      <c r="QHG85" s="12"/>
      <c r="QHH85" s="12"/>
      <c r="QHI85" s="11"/>
      <c r="QHJ85" s="12"/>
      <c r="QHK85" s="12"/>
      <c r="QHL85" s="12"/>
      <c r="QHM85" s="12"/>
      <c r="QHN85" s="11"/>
      <c r="QHO85" s="12"/>
      <c r="QHP85" s="12"/>
      <c r="QHQ85" s="12"/>
      <c r="QHR85" s="12"/>
      <c r="QHS85" s="11"/>
      <c r="QHT85" s="12"/>
      <c r="QHU85" s="12"/>
      <c r="QHV85" s="12"/>
      <c r="QHW85" s="12"/>
      <c r="QHX85" s="11"/>
      <c r="QHY85" s="12"/>
      <c r="QHZ85" s="12"/>
      <c r="QIA85" s="12"/>
      <c r="QIB85" s="12"/>
      <c r="QIC85" s="11"/>
      <c r="QID85" s="12"/>
      <c r="QIE85" s="12"/>
      <c r="QIF85" s="12"/>
      <c r="QIG85" s="12"/>
      <c r="QIH85" s="11"/>
      <c r="QII85" s="12"/>
      <c r="QIJ85" s="12"/>
      <c r="QIK85" s="12"/>
      <c r="QIL85" s="12"/>
      <c r="QIM85" s="11"/>
      <c r="QIN85" s="12"/>
      <c r="QIO85" s="12"/>
      <c r="QIP85" s="12"/>
      <c r="QIQ85" s="12"/>
      <c r="QIR85" s="11"/>
      <c r="QIS85" s="12"/>
      <c r="QIT85" s="12"/>
      <c r="QIU85" s="12"/>
      <c r="QIV85" s="12"/>
      <c r="QIW85" s="11"/>
      <c r="QIX85" s="12"/>
      <c r="QIY85" s="12"/>
      <c r="QIZ85" s="12"/>
      <c r="QJA85" s="12"/>
      <c r="QJB85" s="11"/>
      <c r="QJC85" s="12"/>
      <c r="QJD85" s="12"/>
      <c r="QJE85" s="12"/>
      <c r="QJF85" s="12"/>
      <c r="QJG85" s="11"/>
      <c r="QJH85" s="12"/>
      <c r="QJI85" s="12"/>
      <c r="QJJ85" s="12"/>
      <c r="QJK85" s="12"/>
      <c r="QJL85" s="11"/>
      <c r="QJM85" s="12"/>
      <c r="QJN85" s="12"/>
      <c r="QJO85" s="12"/>
      <c r="QJP85" s="12"/>
      <c r="QJQ85" s="11"/>
      <c r="QJR85" s="12"/>
      <c r="QJS85" s="12"/>
      <c r="QJT85" s="12"/>
      <c r="QJU85" s="12"/>
      <c r="QJV85" s="11"/>
      <c r="QJW85" s="12"/>
      <c r="QJX85" s="12"/>
      <c r="QJY85" s="12"/>
      <c r="QJZ85" s="12"/>
      <c r="QKA85" s="11"/>
      <c r="QKB85" s="12"/>
      <c r="QKC85" s="12"/>
      <c r="QKD85" s="12"/>
      <c r="QKE85" s="12"/>
      <c r="QKF85" s="11"/>
      <c r="QKG85" s="12"/>
      <c r="QKH85" s="12"/>
      <c r="QKI85" s="12"/>
      <c r="QKJ85" s="12"/>
      <c r="QKK85" s="11"/>
      <c r="QKL85" s="12"/>
      <c r="QKM85" s="12"/>
      <c r="QKN85" s="12"/>
      <c r="QKO85" s="12"/>
      <c r="QKP85" s="11"/>
      <c r="QKQ85" s="12"/>
      <c r="QKR85" s="12"/>
      <c r="QKS85" s="12"/>
      <c r="QKT85" s="12"/>
      <c r="QKU85" s="11"/>
      <c r="QKV85" s="12"/>
      <c r="QKW85" s="12"/>
      <c r="QKX85" s="12"/>
      <c r="QKY85" s="12"/>
      <c r="QKZ85" s="11"/>
      <c r="QLA85" s="12"/>
      <c r="QLB85" s="12"/>
      <c r="QLC85" s="12"/>
      <c r="QLD85" s="12"/>
      <c r="QLE85" s="11"/>
      <c r="QLF85" s="12"/>
      <c r="QLG85" s="12"/>
      <c r="QLH85" s="12"/>
      <c r="QLI85" s="12"/>
      <c r="QLJ85" s="11"/>
      <c r="QLK85" s="12"/>
      <c r="QLL85" s="12"/>
      <c r="QLM85" s="12"/>
      <c r="QLN85" s="12"/>
      <c r="QLO85" s="11"/>
      <c r="QLP85" s="12"/>
      <c r="QLQ85" s="12"/>
      <c r="QLR85" s="12"/>
      <c r="QLS85" s="12"/>
      <c r="QLT85" s="11"/>
      <c r="QLU85" s="12"/>
      <c r="QLV85" s="12"/>
      <c r="QLW85" s="12"/>
      <c r="QLX85" s="12"/>
      <c r="QLY85" s="11"/>
      <c r="QLZ85" s="12"/>
      <c r="QMA85" s="12"/>
      <c r="QMB85" s="12"/>
      <c r="QMC85" s="12"/>
      <c r="QMD85" s="11"/>
      <c r="QME85" s="12"/>
      <c r="QMF85" s="12"/>
      <c r="QMG85" s="12"/>
      <c r="QMH85" s="12"/>
      <c r="QMI85" s="11"/>
      <c r="QMJ85" s="12"/>
      <c r="QMK85" s="12"/>
      <c r="QML85" s="12"/>
      <c r="QMM85" s="12"/>
      <c r="QMN85" s="11"/>
      <c r="QMO85" s="12"/>
      <c r="QMP85" s="12"/>
      <c r="QMQ85" s="12"/>
      <c r="QMR85" s="12"/>
      <c r="QMS85" s="11"/>
      <c r="QMT85" s="12"/>
      <c r="QMU85" s="12"/>
      <c r="QMV85" s="12"/>
      <c r="QMW85" s="12"/>
      <c r="QMX85" s="11"/>
      <c r="QMY85" s="12"/>
      <c r="QMZ85" s="12"/>
      <c r="QNA85" s="12"/>
      <c r="QNB85" s="12"/>
      <c r="QNC85" s="11"/>
      <c r="QND85" s="12"/>
      <c r="QNE85" s="12"/>
      <c r="QNF85" s="12"/>
      <c r="QNG85" s="12"/>
      <c r="QNH85" s="11"/>
      <c r="QNI85" s="12"/>
      <c r="QNJ85" s="12"/>
      <c r="QNK85" s="12"/>
      <c r="QNL85" s="12"/>
      <c r="QNM85" s="11"/>
      <c r="QNN85" s="12"/>
      <c r="QNO85" s="12"/>
      <c r="QNP85" s="12"/>
      <c r="QNQ85" s="12"/>
      <c r="QNR85" s="11"/>
      <c r="QNS85" s="12"/>
      <c r="QNT85" s="12"/>
      <c r="QNU85" s="12"/>
      <c r="QNV85" s="12"/>
      <c r="QNW85" s="11"/>
      <c r="QNX85" s="12"/>
      <c r="QNY85" s="12"/>
      <c r="QNZ85" s="12"/>
      <c r="QOA85" s="12"/>
      <c r="QOB85" s="11"/>
      <c r="QOC85" s="12"/>
      <c r="QOD85" s="12"/>
      <c r="QOE85" s="12"/>
      <c r="QOF85" s="12"/>
      <c r="QOG85" s="11"/>
      <c r="QOH85" s="12"/>
      <c r="QOI85" s="12"/>
      <c r="QOJ85" s="12"/>
      <c r="QOK85" s="12"/>
      <c r="QOL85" s="11"/>
      <c r="QOM85" s="12"/>
      <c r="QON85" s="12"/>
      <c r="QOO85" s="12"/>
      <c r="QOP85" s="12"/>
      <c r="QOQ85" s="11"/>
      <c r="QOR85" s="12"/>
      <c r="QOS85" s="12"/>
      <c r="QOT85" s="12"/>
      <c r="QOU85" s="12"/>
      <c r="QOV85" s="11"/>
      <c r="QOW85" s="12"/>
      <c r="QOX85" s="12"/>
      <c r="QOY85" s="12"/>
      <c r="QOZ85" s="12"/>
      <c r="QPA85" s="11"/>
      <c r="QPB85" s="12"/>
      <c r="QPC85" s="12"/>
      <c r="QPD85" s="12"/>
      <c r="QPE85" s="12"/>
      <c r="QPF85" s="11"/>
      <c r="QPG85" s="12"/>
      <c r="QPH85" s="12"/>
      <c r="QPI85" s="12"/>
      <c r="QPJ85" s="12"/>
      <c r="QPK85" s="11"/>
      <c r="QPL85" s="12"/>
      <c r="QPM85" s="12"/>
      <c r="QPN85" s="12"/>
      <c r="QPO85" s="12"/>
      <c r="QPP85" s="11"/>
      <c r="QPQ85" s="12"/>
      <c r="QPR85" s="12"/>
      <c r="QPS85" s="12"/>
      <c r="QPT85" s="12"/>
      <c r="QPU85" s="11"/>
      <c r="QPV85" s="12"/>
      <c r="QPW85" s="12"/>
      <c r="QPX85" s="12"/>
      <c r="QPY85" s="12"/>
      <c r="QPZ85" s="11"/>
      <c r="QQA85" s="12"/>
      <c r="QQB85" s="12"/>
      <c r="QQC85" s="12"/>
      <c r="QQD85" s="12"/>
      <c r="QQE85" s="11"/>
      <c r="QQF85" s="12"/>
      <c r="QQG85" s="12"/>
      <c r="QQH85" s="12"/>
      <c r="QQI85" s="12"/>
      <c r="QQJ85" s="11"/>
      <c r="QQK85" s="12"/>
      <c r="QQL85" s="12"/>
      <c r="QQM85" s="12"/>
      <c r="QQN85" s="12"/>
      <c r="QQO85" s="11"/>
      <c r="QQP85" s="12"/>
      <c r="QQQ85" s="12"/>
      <c r="QQR85" s="12"/>
      <c r="QQS85" s="12"/>
      <c r="QQT85" s="11"/>
      <c r="QQU85" s="12"/>
      <c r="QQV85" s="12"/>
      <c r="QQW85" s="12"/>
      <c r="QQX85" s="12"/>
      <c r="QQY85" s="11"/>
      <c r="QQZ85" s="12"/>
      <c r="QRA85" s="12"/>
      <c r="QRB85" s="12"/>
      <c r="QRC85" s="12"/>
      <c r="QRD85" s="11"/>
      <c r="QRE85" s="12"/>
      <c r="QRF85" s="12"/>
      <c r="QRG85" s="12"/>
      <c r="QRH85" s="12"/>
      <c r="QRI85" s="11"/>
      <c r="QRJ85" s="12"/>
      <c r="QRK85" s="12"/>
      <c r="QRL85" s="12"/>
      <c r="QRM85" s="12"/>
      <c r="QRN85" s="11"/>
      <c r="QRO85" s="12"/>
      <c r="QRP85" s="12"/>
      <c r="QRQ85" s="12"/>
      <c r="QRR85" s="12"/>
      <c r="QRS85" s="11"/>
      <c r="QRT85" s="12"/>
      <c r="QRU85" s="12"/>
      <c r="QRV85" s="12"/>
      <c r="QRW85" s="12"/>
      <c r="QRX85" s="11"/>
      <c r="QRY85" s="12"/>
      <c r="QRZ85" s="12"/>
      <c r="QSA85" s="12"/>
      <c r="QSB85" s="12"/>
      <c r="QSC85" s="11"/>
      <c r="QSD85" s="12"/>
      <c r="QSE85" s="12"/>
      <c r="QSF85" s="12"/>
      <c r="QSG85" s="12"/>
      <c r="QSH85" s="11"/>
      <c r="QSI85" s="12"/>
      <c r="QSJ85" s="12"/>
      <c r="QSK85" s="12"/>
      <c r="QSL85" s="12"/>
      <c r="QSM85" s="11"/>
      <c r="QSN85" s="12"/>
      <c r="QSO85" s="12"/>
      <c r="QSP85" s="12"/>
      <c r="QSQ85" s="12"/>
      <c r="QSR85" s="11"/>
      <c r="QSS85" s="12"/>
      <c r="QST85" s="12"/>
      <c r="QSU85" s="12"/>
      <c r="QSV85" s="12"/>
      <c r="QSW85" s="11"/>
      <c r="QSX85" s="12"/>
      <c r="QSY85" s="12"/>
      <c r="QSZ85" s="12"/>
      <c r="QTA85" s="12"/>
      <c r="QTB85" s="11"/>
      <c r="QTC85" s="12"/>
      <c r="QTD85" s="12"/>
      <c r="QTE85" s="12"/>
      <c r="QTF85" s="12"/>
      <c r="QTG85" s="11"/>
      <c r="QTH85" s="12"/>
      <c r="QTI85" s="12"/>
      <c r="QTJ85" s="12"/>
      <c r="QTK85" s="12"/>
      <c r="QTL85" s="11"/>
      <c r="QTM85" s="12"/>
      <c r="QTN85" s="12"/>
      <c r="QTO85" s="12"/>
      <c r="QTP85" s="12"/>
      <c r="QTQ85" s="11"/>
      <c r="QTR85" s="12"/>
      <c r="QTS85" s="12"/>
      <c r="QTT85" s="12"/>
      <c r="QTU85" s="12"/>
      <c r="QTV85" s="11"/>
      <c r="QTW85" s="12"/>
      <c r="QTX85" s="12"/>
      <c r="QTY85" s="12"/>
      <c r="QTZ85" s="12"/>
      <c r="QUA85" s="11"/>
      <c r="QUB85" s="12"/>
      <c r="QUC85" s="12"/>
      <c r="QUD85" s="12"/>
      <c r="QUE85" s="12"/>
      <c r="QUF85" s="11"/>
      <c r="QUG85" s="12"/>
      <c r="QUH85" s="12"/>
      <c r="QUI85" s="12"/>
      <c r="QUJ85" s="12"/>
      <c r="QUK85" s="11"/>
      <c r="QUL85" s="12"/>
      <c r="QUM85" s="12"/>
      <c r="QUN85" s="12"/>
      <c r="QUO85" s="12"/>
      <c r="QUP85" s="11"/>
      <c r="QUQ85" s="12"/>
      <c r="QUR85" s="12"/>
      <c r="QUS85" s="12"/>
      <c r="QUT85" s="12"/>
      <c r="QUU85" s="11"/>
      <c r="QUV85" s="12"/>
      <c r="QUW85" s="12"/>
      <c r="QUX85" s="12"/>
      <c r="QUY85" s="12"/>
      <c r="QUZ85" s="11"/>
      <c r="QVA85" s="12"/>
      <c r="QVB85" s="12"/>
      <c r="QVC85" s="12"/>
      <c r="QVD85" s="12"/>
      <c r="QVE85" s="11"/>
      <c r="QVF85" s="12"/>
      <c r="QVG85" s="12"/>
      <c r="QVH85" s="12"/>
      <c r="QVI85" s="12"/>
      <c r="QVJ85" s="11"/>
      <c r="QVK85" s="12"/>
      <c r="QVL85" s="12"/>
      <c r="QVM85" s="12"/>
      <c r="QVN85" s="12"/>
      <c r="QVO85" s="11"/>
      <c r="QVP85" s="12"/>
      <c r="QVQ85" s="12"/>
      <c r="QVR85" s="12"/>
      <c r="QVS85" s="12"/>
      <c r="QVT85" s="11"/>
      <c r="QVU85" s="12"/>
      <c r="QVV85" s="12"/>
      <c r="QVW85" s="12"/>
      <c r="QVX85" s="12"/>
      <c r="QVY85" s="11"/>
      <c r="QVZ85" s="12"/>
      <c r="QWA85" s="12"/>
      <c r="QWB85" s="12"/>
      <c r="QWC85" s="12"/>
      <c r="QWD85" s="11"/>
      <c r="QWE85" s="12"/>
      <c r="QWF85" s="12"/>
      <c r="QWG85" s="12"/>
      <c r="QWH85" s="12"/>
      <c r="QWI85" s="11"/>
      <c r="QWJ85" s="12"/>
      <c r="QWK85" s="12"/>
      <c r="QWL85" s="12"/>
      <c r="QWM85" s="12"/>
      <c r="QWN85" s="11"/>
      <c r="QWO85" s="12"/>
      <c r="QWP85" s="12"/>
      <c r="QWQ85" s="12"/>
      <c r="QWR85" s="12"/>
      <c r="QWS85" s="11"/>
      <c r="QWT85" s="12"/>
      <c r="QWU85" s="12"/>
      <c r="QWV85" s="12"/>
      <c r="QWW85" s="12"/>
      <c r="QWX85" s="11"/>
      <c r="QWY85" s="12"/>
      <c r="QWZ85" s="12"/>
      <c r="QXA85" s="12"/>
      <c r="QXB85" s="12"/>
      <c r="QXC85" s="11"/>
      <c r="QXD85" s="12"/>
      <c r="QXE85" s="12"/>
      <c r="QXF85" s="12"/>
      <c r="QXG85" s="12"/>
      <c r="QXH85" s="11"/>
      <c r="QXI85" s="12"/>
      <c r="QXJ85" s="12"/>
      <c r="QXK85" s="12"/>
      <c r="QXL85" s="12"/>
      <c r="QXM85" s="11"/>
      <c r="QXN85" s="12"/>
      <c r="QXO85" s="12"/>
      <c r="QXP85" s="12"/>
      <c r="QXQ85" s="12"/>
      <c r="QXR85" s="11"/>
      <c r="QXS85" s="12"/>
      <c r="QXT85" s="12"/>
      <c r="QXU85" s="12"/>
      <c r="QXV85" s="12"/>
      <c r="QXW85" s="11"/>
      <c r="QXX85" s="12"/>
      <c r="QXY85" s="12"/>
      <c r="QXZ85" s="12"/>
      <c r="QYA85" s="12"/>
      <c r="QYB85" s="11"/>
      <c r="QYC85" s="12"/>
      <c r="QYD85" s="12"/>
      <c r="QYE85" s="12"/>
      <c r="QYF85" s="12"/>
      <c r="QYG85" s="11"/>
      <c r="QYH85" s="12"/>
      <c r="QYI85" s="12"/>
      <c r="QYJ85" s="12"/>
      <c r="QYK85" s="12"/>
      <c r="QYL85" s="11"/>
      <c r="QYM85" s="12"/>
      <c r="QYN85" s="12"/>
      <c r="QYO85" s="12"/>
      <c r="QYP85" s="12"/>
      <c r="QYQ85" s="11"/>
      <c r="QYR85" s="12"/>
      <c r="QYS85" s="12"/>
      <c r="QYT85" s="12"/>
      <c r="QYU85" s="12"/>
      <c r="QYV85" s="11"/>
      <c r="QYW85" s="12"/>
      <c r="QYX85" s="12"/>
      <c r="QYY85" s="12"/>
      <c r="QYZ85" s="12"/>
      <c r="QZA85" s="11"/>
      <c r="QZB85" s="12"/>
      <c r="QZC85" s="12"/>
      <c r="QZD85" s="12"/>
      <c r="QZE85" s="12"/>
      <c r="QZF85" s="11"/>
      <c r="QZG85" s="12"/>
      <c r="QZH85" s="12"/>
      <c r="QZI85" s="12"/>
      <c r="QZJ85" s="12"/>
      <c r="QZK85" s="11"/>
      <c r="QZL85" s="12"/>
      <c r="QZM85" s="12"/>
      <c r="QZN85" s="12"/>
      <c r="QZO85" s="12"/>
      <c r="QZP85" s="11"/>
      <c r="QZQ85" s="12"/>
      <c r="QZR85" s="12"/>
      <c r="QZS85" s="12"/>
      <c r="QZT85" s="12"/>
      <c r="QZU85" s="11"/>
      <c r="QZV85" s="12"/>
      <c r="QZW85" s="12"/>
      <c r="QZX85" s="12"/>
      <c r="QZY85" s="12"/>
      <c r="QZZ85" s="11"/>
      <c r="RAA85" s="12"/>
      <c r="RAB85" s="12"/>
      <c r="RAC85" s="12"/>
      <c r="RAD85" s="12"/>
      <c r="RAE85" s="11"/>
      <c r="RAF85" s="12"/>
      <c r="RAG85" s="12"/>
      <c r="RAH85" s="12"/>
      <c r="RAI85" s="12"/>
      <c r="RAJ85" s="11"/>
      <c r="RAK85" s="12"/>
      <c r="RAL85" s="12"/>
      <c r="RAM85" s="12"/>
      <c r="RAN85" s="12"/>
      <c r="RAO85" s="11"/>
      <c r="RAP85" s="12"/>
      <c r="RAQ85" s="12"/>
      <c r="RAR85" s="12"/>
      <c r="RAS85" s="12"/>
      <c r="RAT85" s="11"/>
      <c r="RAU85" s="12"/>
      <c r="RAV85" s="12"/>
      <c r="RAW85" s="12"/>
      <c r="RAX85" s="12"/>
      <c r="RAY85" s="11"/>
      <c r="RAZ85" s="12"/>
      <c r="RBA85" s="12"/>
      <c r="RBB85" s="12"/>
      <c r="RBC85" s="12"/>
      <c r="RBD85" s="11"/>
      <c r="RBE85" s="12"/>
      <c r="RBF85" s="12"/>
      <c r="RBG85" s="12"/>
      <c r="RBH85" s="12"/>
      <c r="RBI85" s="11"/>
      <c r="RBJ85" s="12"/>
      <c r="RBK85" s="12"/>
      <c r="RBL85" s="12"/>
      <c r="RBM85" s="12"/>
      <c r="RBN85" s="11"/>
      <c r="RBO85" s="12"/>
      <c r="RBP85" s="12"/>
      <c r="RBQ85" s="12"/>
      <c r="RBR85" s="12"/>
      <c r="RBS85" s="11"/>
      <c r="RBT85" s="12"/>
      <c r="RBU85" s="12"/>
      <c r="RBV85" s="12"/>
      <c r="RBW85" s="12"/>
      <c r="RBX85" s="11"/>
      <c r="RBY85" s="12"/>
      <c r="RBZ85" s="12"/>
      <c r="RCA85" s="12"/>
      <c r="RCB85" s="12"/>
      <c r="RCC85" s="11"/>
      <c r="RCD85" s="12"/>
      <c r="RCE85" s="12"/>
      <c r="RCF85" s="12"/>
      <c r="RCG85" s="12"/>
      <c r="RCH85" s="11"/>
      <c r="RCI85" s="12"/>
      <c r="RCJ85" s="12"/>
      <c r="RCK85" s="12"/>
      <c r="RCL85" s="12"/>
      <c r="RCM85" s="11"/>
      <c r="RCN85" s="12"/>
      <c r="RCO85" s="12"/>
      <c r="RCP85" s="12"/>
      <c r="RCQ85" s="12"/>
      <c r="RCR85" s="11"/>
      <c r="RCS85" s="12"/>
      <c r="RCT85" s="12"/>
      <c r="RCU85" s="12"/>
      <c r="RCV85" s="12"/>
      <c r="RCW85" s="11"/>
      <c r="RCX85" s="12"/>
      <c r="RCY85" s="12"/>
      <c r="RCZ85" s="12"/>
      <c r="RDA85" s="12"/>
      <c r="RDB85" s="11"/>
      <c r="RDC85" s="12"/>
      <c r="RDD85" s="12"/>
      <c r="RDE85" s="12"/>
      <c r="RDF85" s="12"/>
      <c r="RDG85" s="11"/>
      <c r="RDH85" s="12"/>
      <c r="RDI85" s="12"/>
      <c r="RDJ85" s="12"/>
      <c r="RDK85" s="12"/>
      <c r="RDL85" s="11"/>
      <c r="RDM85" s="12"/>
      <c r="RDN85" s="12"/>
      <c r="RDO85" s="12"/>
      <c r="RDP85" s="12"/>
      <c r="RDQ85" s="11"/>
      <c r="RDR85" s="12"/>
      <c r="RDS85" s="12"/>
      <c r="RDT85" s="12"/>
      <c r="RDU85" s="12"/>
      <c r="RDV85" s="11"/>
      <c r="RDW85" s="12"/>
      <c r="RDX85" s="12"/>
      <c r="RDY85" s="12"/>
      <c r="RDZ85" s="12"/>
      <c r="REA85" s="11"/>
      <c r="REB85" s="12"/>
      <c r="REC85" s="12"/>
      <c r="RED85" s="12"/>
      <c r="REE85" s="12"/>
      <c r="REF85" s="11"/>
      <c r="REG85" s="12"/>
      <c r="REH85" s="12"/>
      <c r="REI85" s="12"/>
      <c r="REJ85" s="12"/>
      <c r="REK85" s="11"/>
      <c r="REL85" s="12"/>
      <c r="REM85" s="12"/>
      <c r="REN85" s="12"/>
      <c r="REO85" s="12"/>
      <c r="REP85" s="11"/>
      <c r="REQ85" s="12"/>
      <c r="RER85" s="12"/>
      <c r="RES85" s="12"/>
      <c r="RET85" s="12"/>
      <c r="REU85" s="11"/>
      <c r="REV85" s="12"/>
      <c r="REW85" s="12"/>
      <c r="REX85" s="12"/>
      <c r="REY85" s="12"/>
      <c r="REZ85" s="11"/>
      <c r="RFA85" s="12"/>
      <c r="RFB85" s="12"/>
      <c r="RFC85" s="12"/>
      <c r="RFD85" s="12"/>
      <c r="RFE85" s="11"/>
      <c r="RFF85" s="12"/>
      <c r="RFG85" s="12"/>
      <c r="RFH85" s="12"/>
      <c r="RFI85" s="12"/>
      <c r="RFJ85" s="11"/>
      <c r="RFK85" s="12"/>
      <c r="RFL85" s="12"/>
      <c r="RFM85" s="12"/>
      <c r="RFN85" s="12"/>
      <c r="RFO85" s="11"/>
      <c r="RFP85" s="12"/>
      <c r="RFQ85" s="12"/>
      <c r="RFR85" s="12"/>
      <c r="RFS85" s="12"/>
      <c r="RFT85" s="11"/>
      <c r="RFU85" s="12"/>
      <c r="RFV85" s="12"/>
      <c r="RFW85" s="12"/>
      <c r="RFX85" s="12"/>
      <c r="RFY85" s="11"/>
      <c r="RFZ85" s="12"/>
      <c r="RGA85" s="12"/>
      <c r="RGB85" s="12"/>
      <c r="RGC85" s="12"/>
      <c r="RGD85" s="11"/>
      <c r="RGE85" s="12"/>
      <c r="RGF85" s="12"/>
      <c r="RGG85" s="12"/>
      <c r="RGH85" s="12"/>
      <c r="RGI85" s="11"/>
      <c r="RGJ85" s="12"/>
      <c r="RGK85" s="12"/>
      <c r="RGL85" s="12"/>
      <c r="RGM85" s="12"/>
      <c r="RGN85" s="11"/>
      <c r="RGO85" s="12"/>
      <c r="RGP85" s="12"/>
      <c r="RGQ85" s="12"/>
      <c r="RGR85" s="12"/>
      <c r="RGS85" s="11"/>
      <c r="RGT85" s="12"/>
      <c r="RGU85" s="12"/>
      <c r="RGV85" s="12"/>
      <c r="RGW85" s="12"/>
      <c r="RGX85" s="11"/>
      <c r="RGY85" s="12"/>
      <c r="RGZ85" s="12"/>
      <c r="RHA85" s="12"/>
      <c r="RHB85" s="12"/>
      <c r="RHC85" s="11"/>
      <c r="RHD85" s="12"/>
      <c r="RHE85" s="12"/>
      <c r="RHF85" s="12"/>
      <c r="RHG85" s="12"/>
      <c r="RHH85" s="11"/>
      <c r="RHI85" s="12"/>
      <c r="RHJ85" s="12"/>
      <c r="RHK85" s="12"/>
      <c r="RHL85" s="12"/>
      <c r="RHM85" s="11"/>
      <c r="RHN85" s="12"/>
      <c r="RHO85" s="12"/>
      <c r="RHP85" s="12"/>
      <c r="RHQ85" s="12"/>
      <c r="RHR85" s="11"/>
      <c r="RHS85" s="12"/>
      <c r="RHT85" s="12"/>
      <c r="RHU85" s="12"/>
      <c r="RHV85" s="12"/>
      <c r="RHW85" s="11"/>
      <c r="RHX85" s="12"/>
      <c r="RHY85" s="12"/>
      <c r="RHZ85" s="12"/>
      <c r="RIA85" s="12"/>
      <c r="RIB85" s="11"/>
      <c r="RIC85" s="12"/>
      <c r="RID85" s="12"/>
      <c r="RIE85" s="12"/>
      <c r="RIF85" s="12"/>
      <c r="RIG85" s="11"/>
      <c r="RIH85" s="12"/>
      <c r="RII85" s="12"/>
      <c r="RIJ85" s="12"/>
      <c r="RIK85" s="12"/>
      <c r="RIL85" s="11"/>
      <c r="RIM85" s="12"/>
      <c r="RIN85" s="12"/>
      <c r="RIO85" s="12"/>
      <c r="RIP85" s="12"/>
      <c r="RIQ85" s="11"/>
      <c r="RIR85" s="12"/>
      <c r="RIS85" s="12"/>
      <c r="RIT85" s="12"/>
      <c r="RIU85" s="12"/>
      <c r="RIV85" s="11"/>
      <c r="RIW85" s="12"/>
      <c r="RIX85" s="12"/>
      <c r="RIY85" s="12"/>
      <c r="RIZ85" s="12"/>
      <c r="RJA85" s="11"/>
      <c r="RJB85" s="12"/>
      <c r="RJC85" s="12"/>
      <c r="RJD85" s="12"/>
      <c r="RJE85" s="12"/>
      <c r="RJF85" s="11"/>
      <c r="RJG85" s="12"/>
      <c r="RJH85" s="12"/>
      <c r="RJI85" s="12"/>
      <c r="RJJ85" s="12"/>
      <c r="RJK85" s="11"/>
      <c r="RJL85" s="12"/>
      <c r="RJM85" s="12"/>
      <c r="RJN85" s="12"/>
      <c r="RJO85" s="12"/>
      <c r="RJP85" s="11"/>
      <c r="RJQ85" s="12"/>
      <c r="RJR85" s="12"/>
      <c r="RJS85" s="12"/>
      <c r="RJT85" s="12"/>
      <c r="RJU85" s="11"/>
      <c r="RJV85" s="12"/>
      <c r="RJW85" s="12"/>
      <c r="RJX85" s="12"/>
      <c r="RJY85" s="12"/>
      <c r="RJZ85" s="11"/>
      <c r="RKA85" s="12"/>
      <c r="RKB85" s="12"/>
      <c r="RKC85" s="12"/>
      <c r="RKD85" s="12"/>
      <c r="RKE85" s="11"/>
      <c r="RKF85" s="12"/>
      <c r="RKG85" s="12"/>
      <c r="RKH85" s="12"/>
      <c r="RKI85" s="12"/>
      <c r="RKJ85" s="11"/>
      <c r="RKK85" s="12"/>
      <c r="RKL85" s="12"/>
      <c r="RKM85" s="12"/>
      <c r="RKN85" s="12"/>
      <c r="RKO85" s="11"/>
      <c r="RKP85" s="12"/>
      <c r="RKQ85" s="12"/>
      <c r="RKR85" s="12"/>
      <c r="RKS85" s="12"/>
      <c r="RKT85" s="11"/>
      <c r="RKU85" s="12"/>
      <c r="RKV85" s="12"/>
      <c r="RKW85" s="12"/>
      <c r="RKX85" s="12"/>
      <c r="RKY85" s="11"/>
      <c r="RKZ85" s="12"/>
      <c r="RLA85" s="12"/>
      <c r="RLB85" s="12"/>
      <c r="RLC85" s="12"/>
      <c r="RLD85" s="11"/>
      <c r="RLE85" s="12"/>
      <c r="RLF85" s="12"/>
      <c r="RLG85" s="12"/>
      <c r="RLH85" s="12"/>
      <c r="RLI85" s="11"/>
      <c r="RLJ85" s="12"/>
      <c r="RLK85" s="12"/>
      <c r="RLL85" s="12"/>
      <c r="RLM85" s="12"/>
      <c r="RLN85" s="11"/>
      <c r="RLO85" s="12"/>
      <c r="RLP85" s="12"/>
      <c r="RLQ85" s="12"/>
      <c r="RLR85" s="12"/>
      <c r="RLS85" s="11"/>
      <c r="RLT85" s="12"/>
      <c r="RLU85" s="12"/>
      <c r="RLV85" s="12"/>
      <c r="RLW85" s="12"/>
      <c r="RLX85" s="11"/>
      <c r="RLY85" s="12"/>
      <c r="RLZ85" s="12"/>
      <c r="RMA85" s="12"/>
      <c r="RMB85" s="12"/>
      <c r="RMC85" s="11"/>
      <c r="RMD85" s="12"/>
      <c r="RME85" s="12"/>
      <c r="RMF85" s="12"/>
      <c r="RMG85" s="12"/>
      <c r="RMH85" s="11"/>
      <c r="RMI85" s="12"/>
      <c r="RMJ85" s="12"/>
      <c r="RMK85" s="12"/>
      <c r="RML85" s="12"/>
      <c r="RMM85" s="11"/>
      <c r="RMN85" s="12"/>
      <c r="RMO85" s="12"/>
      <c r="RMP85" s="12"/>
      <c r="RMQ85" s="12"/>
      <c r="RMR85" s="11"/>
      <c r="RMS85" s="12"/>
      <c r="RMT85" s="12"/>
      <c r="RMU85" s="12"/>
      <c r="RMV85" s="12"/>
      <c r="RMW85" s="11"/>
      <c r="RMX85" s="12"/>
      <c r="RMY85" s="12"/>
      <c r="RMZ85" s="12"/>
      <c r="RNA85" s="12"/>
      <c r="RNB85" s="11"/>
      <c r="RNC85" s="12"/>
      <c r="RND85" s="12"/>
      <c r="RNE85" s="12"/>
      <c r="RNF85" s="12"/>
      <c r="RNG85" s="11"/>
      <c r="RNH85" s="12"/>
      <c r="RNI85" s="12"/>
      <c r="RNJ85" s="12"/>
      <c r="RNK85" s="12"/>
      <c r="RNL85" s="11"/>
      <c r="RNM85" s="12"/>
      <c r="RNN85" s="12"/>
      <c r="RNO85" s="12"/>
      <c r="RNP85" s="12"/>
      <c r="RNQ85" s="11"/>
      <c r="RNR85" s="12"/>
      <c r="RNS85" s="12"/>
      <c r="RNT85" s="12"/>
      <c r="RNU85" s="12"/>
      <c r="RNV85" s="11"/>
      <c r="RNW85" s="12"/>
      <c r="RNX85" s="12"/>
      <c r="RNY85" s="12"/>
      <c r="RNZ85" s="12"/>
      <c r="ROA85" s="11"/>
      <c r="ROB85" s="12"/>
      <c r="ROC85" s="12"/>
      <c r="ROD85" s="12"/>
      <c r="ROE85" s="12"/>
      <c r="ROF85" s="11"/>
      <c r="ROG85" s="12"/>
      <c r="ROH85" s="12"/>
      <c r="ROI85" s="12"/>
      <c r="ROJ85" s="12"/>
      <c r="ROK85" s="11"/>
      <c r="ROL85" s="12"/>
      <c r="ROM85" s="12"/>
      <c r="RON85" s="12"/>
      <c r="ROO85" s="12"/>
      <c r="ROP85" s="11"/>
      <c r="ROQ85" s="12"/>
      <c r="ROR85" s="12"/>
      <c r="ROS85" s="12"/>
      <c r="ROT85" s="12"/>
      <c r="ROU85" s="11"/>
      <c r="ROV85" s="12"/>
      <c r="ROW85" s="12"/>
      <c r="ROX85" s="12"/>
      <c r="ROY85" s="12"/>
      <c r="ROZ85" s="11"/>
      <c r="RPA85" s="12"/>
      <c r="RPB85" s="12"/>
      <c r="RPC85" s="12"/>
      <c r="RPD85" s="12"/>
      <c r="RPE85" s="11"/>
      <c r="RPF85" s="12"/>
      <c r="RPG85" s="12"/>
      <c r="RPH85" s="12"/>
      <c r="RPI85" s="12"/>
      <c r="RPJ85" s="11"/>
      <c r="RPK85" s="12"/>
      <c r="RPL85" s="12"/>
      <c r="RPM85" s="12"/>
      <c r="RPN85" s="12"/>
      <c r="RPO85" s="11"/>
      <c r="RPP85" s="12"/>
      <c r="RPQ85" s="12"/>
      <c r="RPR85" s="12"/>
      <c r="RPS85" s="12"/>
      <c r="RPT85" s="11"/>
      <c r="RPU85" s="12"/>
      <c r="RPV85" s="12"/>
      <c r="RPW85" s="12"/>
      <c r="RPX85" s="12"/>
      <c r="RPY85" s="11"/>
      <c r="RPZ85" s="12"/>
      <c r="RQA85" s="12"/>
      <c r="RQB85" s="12"/>
      <c r="RQC85" s="12"/>
      <c r="RQD85" s="11"/>
      <c r="RQE85" s="12"/>
      <c r="RQF85" s="12"/>
      <c r="RQG85" s="12"/>
      <c r="RQH85" s="12"/>
      <c r="RQI85" s="11"/>
      <c r="RQJ85" s="12"/>
      <c r="RQK85" s="12"/>
      <c r="RQL85" s="12"/>
      <c r="RQM85" s="12"/>
      <c r="RQN85" s="11"/>
      <c r="RQO85" s="12"/>
      <c r="RQP85" s="12"/>
      <c r="RQQ85" s="12"/>
      <c r="RQR85" s="12"/>
      <c r="RQS85" s="11"/>
      <c r="RQT85" s="12"/>
      <c r="RQU85" s="12"/>
      <c r="RQV85" s="12"/>
      <c r="RQW85" s="12"/>
      <c r="RQX85" s="11"/>
      <c r="RQY85" s="12"/>
      <c r="RQZ85" s="12"/>
      <c r="RRA85" s="12"/>
      <c r="RRB85" s="12"/>
      <c r="RRC85" s="11"/>
      <c r="RRD85" s="12"/>
      <c r="RRE85" s="12"/>
      <c r="RRF85" s="12"/>
      <c r="RRG85" s="12"/>
      <c r="RRH85" s="11"/>
      <c r="RRI85" s="12"/>
      <c r="RRJ85" s="12"/>
      <c r="RRK85" s="12"/>
      <c r="RRL85" s="12"/>
      <c r="RRM85" s="11"/>
      <c r="RRN85" s="12"/>
      <c r="RRO85" s="12"/>
      <c r="RRP85" s="12"/>
      <c r="RRQ85" s="12"/>
      <c r="RRR85" s="11"/>
      <c r="RRS85" s="12"/>
      <c r="RRT85" s="12"/>
      <c r="RRU85" s="12"/>
      <c r="RRV85" s="12"/>
      <c r="RRW85" s="11"/>
      <c r="RRX85" s="12"/>
      <c r="RRY85" s="12"/>
      <c r="RRZ85" s="12"/>
      <c r="RSA85" s="12"/>
      <c r="RSB85" s="11"/>
      <c r="RSC85" s="12"/>
      <c r="RSD85" s="12"/>
      <c r="RSE85" s="12"/>
      <c r="RSF85" s="12"/>
      <c r="RSG85" s="11"/>
      <c r="RSH85" s="12"/>
      <c r="RSI85" s="12"/>
      <c r="RSJ85" s="12"/>
      <c r="RSK85" s="12"/>
      <c r="RSL85" s="11"/>
      <c r="RSM85" s="12"/>
      <c r="RSN85" s="12"/>
      <c r="RSO85" s="12"/>
      <c r="RSP85" s="12"/>
      <c r="RSQ85" s="11"/>
      <c r="RSR85" s="12"/>
      <c r="RSS85" s="12"/>
      <c r="RST85" s="12"/>
      <c r="RSU85" s="12"/>
      <c r="RSV85" s="11"/>
      <c r="RSW85" s="12"/>
      <c r="RSX85" s="12"/>
      <c r="RSY85" s="12"/>
      <c r="RSZ85" s="12"/>
      <c r="RTA85" s="11"/>
      <c r="RTB85" s="12"/>
      <c r="RTC85" s="12"/>
      <c r="RTD85" s="12"/>
      <c r="RTE85" s="12"/>
      <c r="RTF85" s="11"/>
      <c r="RTG85" s="12"/>
      <c r="RTH85" s="12"/>
      <c r="RTI85" s="12"/>
      <c r="RTJ85" s="12"/>
      <c r="RTK85" s="11"/>
      <c r="RTL85" s="12"/>
      <c r="RTM85" s="12"/>
      <c r="RTN85" s="12"/>
      <c r="RTO85" s="12"/>
      <c r="RTP85" s="11"/>
      <c r="RTQ85" s="12"/>
      <c r="RTR85" s="12"/>
      <c r="RTS85" s="12"/>
      <c r="RTT85" s="12"/>
      <c r="RTU85" s="11"/>
      <c r="RTV85" s="12"/>
      <c r="RTW85" s="12"/>
      <c r="RTX85" s="12"/>
      <c r="RTY85" s="12"/>
      <c r="RTZ85" s="11"/>
      <c r="RUA85" s="12"/>
      <c r="RUB85" s="12"/>
      <c r="RUC85" s="12"/>
      <c r="RUD85" s="12"/>
      <c r="RUE85" s="11"/>
      <c r="RUF85" s="12"/>
      <c r="RUG85" s="12"/>
      <c r="RUH85" s="12"/>
      <c r="RUI85" s="12"/>
      <c r="RUJ85" s="11"/>
      <c r="RUK85" s="12"/>
      <c r="RUL85" s="12"/>
      <c r="RUM85" s="12"/>
      <c r="RUN85" s="12"/>
      <c r="RUO85" s="11"/>
      <c r="RUP85" s="12"/>
      <c r="RUQ85" s="12"/>
      <c r="RUR85" s="12"/>
      <c r="RUS85" s="12"/>
      <c r="RUT85" s="11"/>
      <c r="RUU85" s="12"/>
      <c r="RUV85" s="12"/>
      <c r="RUW85" s="12"/>
      <c r="RUX85" s="12"/>
      <c r="RUY85" s="11"/>
      <c r="RUZ85" s="12"/>
      <c r="RVA85" s="12"/>
      <c r="RVB85" s="12"/>
      <c r="RVC85" s="12"/>
      <c r="RVD85" s="11"/>
      <c r="RVE85" s="12"/>
      <c r="RVF85" s="12"/>
      <c r="RVG85" s="12"/>
      <c r="RVH85" s="12"/>
      <c r="RVI85" s="11"/>
      <c r="RVJ85" s="12"/>
      <c r="RVK85" s="12"/>
      <c r="RVL85" s="12"/>
      <c r="RVM85" s="12"/>
      <c r="RVN85" s="11"/>
      <c r="RVO85" s="12"/>
      <c r="RVP85" s="12"/>
      <c r="RVQ85" s="12"/>
      <c r="RVR85" s="12"/>
      <c r="RVS85" s="11"/>
      <c r="RVT85" s="12"/>
      <c r="RVU85" s="12"/>
      <c r="RVV85" s="12"/>
      <c r="RVW85" s="12"/>
      <c r="RVX85" s="11"/>
      <c r="RVY85" s="12"/>
      <c r="RVZ85" s="12"/>
      <c r="RWA85" s="12"/>
      <c r="RWB85" s="12"/>
      <c r="RWC85" s="11"/>
      <c r="RWD85" s="12"/>
      <c r="RWE85" s="12"/>
      <c r="RWF85" s="12"/>
      <c r="RWG85" s="12"/>
      <c r="RWH85" s="11"/>
      <c r="RWI85" s="12"/>
      <c r="RWJ85" s="12"/>
      <c r="RWK85" s="12"/>
      <c r="RWL85" s="12"/>
      <c r="RWM85" s="11"/>
      <c r="RWN85" s="12"/>
      <c r="RWO85" s="12"/>
      <c r="RWP85" s="12"/>
      <c r="RWQ85" s="12"/>
      <c r="RWR85" s="11"/>
      <c r="RWS85" s="12"/>
      <c r="RWT85" s="12"/>
      <c r="RWU85" s="12"/>
      <c r="RWV85" s="12"/>
      <c r="RWW85" s="11"/>
      <c r="RWX85" s="12"/>
      <c r="RWY85" s="12"/>
      <c r="RWZ85" s="12"/>
      <c r="RXA85" s="12"/>
      <c r="RXB85" s="11"/>
      <c r="RXC85" s="12"/>
      <c r="RXD85" s="12"/>
      <c r="RXE85" s="12"/>
      <c r="RXF85" s="12"/>
      <c r="RXG85" s="11"/>
      <c r="RXH85" s="12"/>
      <c r="RXI85" s="12"/>
      <c r="RXJ85" s="12"/>
      <c r="RXK85" s="12"/>
      <c r="RXL85" s="11"/>
      <c r="RXM85" s="12"/>
      <c r="RXN85" s="12"/>
      <c r="RXO85" s="12"/>
      <c r="RXP85" s="12"/>
      <c r="RXQ85" s="11"/>
      <c r="RXR85" s="12"/>
      <c r="RXS85" s="12"/>
      <c r="RXT85" s="12"/>
      <c r="RXU85" s="12"/>
      <c r="RXV85" s="11"/>
      <c r="RXW85" s="12"/>
      <c r="RXX85" s="12"/>
      <c r="RXY85" s="12"/>
      <c r="RXZ85" s="12"/>
      <c r="RYA85" s="11"/>
      <c r="RYB85" s="12"/>
      <c r="RYC85" s="12"/>
      <c r="RYD85" s="12"/>
      <c r="RYE85" s="12"/>
      <c r="RYF85" s="11"/>
      <c r="RYG85" s="12"/>
      <c r="RYH85" s="12"/>
      <c r="RYI85" s="12"/>
      <c r="RYJ85" s="12"/>
      <c r="RYK85" s="11"/>
      <c r="RYL85" s="12"/>
      <c r="RYM85" s="12"/>
      <c r="RYN85" s="12"/>
      <c r="RYO85" s="12"/>
      <c r="RYP85" s="11"/>
      <c r="RYQ85" s="12"/>
      <c r="RYR85" s="12"/>
      <c r="RYS85" s="12"/>
      <c r="RYT85" s="12"/>
      <c r="RYU85" s="11"/>
      <c r="RYV85" s="12"/>
      <c r="RYW85" s="12"/>
      <c r="RYX85" s="12"/>
      <c r="RYY85" s="12"/>
      <c r="RYZ85" s="11"/>
      <c r="RZA85" s="12"/>
      <c r="RZB85" s="12"/>
      <c r="RZC85" s="12"/>
      <c r="RZD85" s="12"/>
      <c r="RZE85" s="11"/>
      <c r="RZF85" s="12"/>
      <c r="RZG85" s="12"/>
      <c r="RZH85" s="12"/>
      <c r="RZI85" s="12"/>
      <c r="RZJ85" s="11"/>
      <c r="RZK85" s="12"/>
      <c r="RZL85" s="12"/>
      <c r="RZM85" s="12"/>
      <c r="RZN85" s="12"/>
      <c r="RZO85" s="11"/>
      <c r="RZP85" s="12"/>
      <c r="RZQ85" s="12"/>
      <c r="RZR85" s="12"/>
      <c r="RZS85" s="12"/>
      <c r="RZT85" s="11"/>
      <c r="RZU85" s="12"/>
      <c r="RZV85" s="12"/>
      <c r="RZW85" s="12"/>
      <c r="RZX85" s="12"/>
      <c r="RZY85" s="11"/>
      <c r="RZZ85" s="12"/>
      <c r="SAA85" s="12"/>
      <c r="SAB85" s="12"/>
      <c r="SAC85" s="12"/>
      <c r="SAD85" s="11"/>
      <c r="SAE85" s="12"/>
      <c r="SAF85" s="12"/>
      <c r="SAG85" s="12"/>
      <c r="SAH85" s="12"/>
      <c r="SAI85" s="11"/>
      <c r="SAJ85" s="12"/>
      <c r="SAK85" s="12"/>
      <c r="SAL85" s="12"/>
      <c r="SAM85" s="12"/>
      <c r="SAN85" s="11"/>
      <c r="SAO85" s="12"/>
      <c r="SAP85" s="12"/>
      <c r="SAQ85" s="12"/>
      <c r="SAR85" s="12"/>
      <c r="SAS85" s="11"/>
      <c r="SAT85" s="12"/>
      <c r="SAU85" s="12"/>
      <c r="SAV85" s="12"/>
      <c r="SAW85" s="12"/>
      <c r="SAX85" s="11"/>
      <c r="SAY85" s="12"/>
      <c r="SAZ85" s="12"/>
      <c r="SBA85" s="12"/>
      <c r="SBB85" s="12"/>
      <c r="SBC85" s="11"/>
      <c r="SBD85" s="12"/>
      <c r="SBE85" s="12"/>
      <c r="SBF85" s="12"/>
      <c r="SBG85" s="12"/>
      <c r="SBH85" s="11"/>
      <c r="SBI85" s="12"/>
      <c r="SBJ85" s="12"/>
      <c r="SBK85" s="12"/>
      <c r="SBL85" s="12"/>
      <c r="SBM85" s="11"/>
      <c r="SBN85" s="12"/>
      <c r="SBO85" s="12"/>
      <c r="SBP85" s="12"/>
      <c r="SBQ85" s="12"/>
      <c r="SBR85" s="11"/>
      <c r="SBS85" s="12"/>
      <c r="SBT85" s="12"/>
      <c r="SBU85" s="12"/>
      <c r="SBV85" s="12"/>
      <c r="SBW85" s="11"/>
      <c r="SBX85" s="12"/>
      <c r="SBY85" s="12"/>
      <c r="SBZ85" s="12"/>
      <c r="SCA85" s="12"/>
      <c r="SCB85" s="11"/>
      <c r="SCC85" s="12"/>
      <c r="SCD85" s="12"/>
      <c r="SCE85" s="12"/>
      <c r="SCF85" s="12"/>
      <c r="SCG85" s="11"/>
      <c r="SCH85" s="12"/>
      <c r="SCI85" s="12"/>
      <c r="SCJ85" s="12"/>
      <c r="SCK85" s="12"/>
      <c r="SCL85" s="11"/>
      <c r="SCM85" s="12"/>
      <c r="SCN85" s="12"/>
      <c r="SCO85" s="12"/>
      <c r="SCP85" s="12"/>
      <c r="SCQ85" s="11"/>
      <c r="SCR85" s="12"/>
      <c r="SCS85" s="12"/>
      <c r="SCT85" s="12"/>
      <c r="SCU85" s="12"/>
      <c r="SCV85" s="11"/>
      <c r="SCW85" s="12"/>
      <c r="SCX85" s="12"/>
      <c r="SCY85" s="12"/>
      <c r="SCZ85" s="12"/>
      <c r="SDA85" s="11"/>
      <c r="SDB85" s="12"/>
      <c r="SDC85" s="12"/>
      <c r="SDD85" s="12"/>
      <c r="SDE85" s="12"/>
      <c r="SDF85" s="11"/>
      <c r="SDG85" s="12"/>
      <c r="SDH85" s="12"/>
      <c r="SDI85" s="12"/>
      <c r="SDJ85" s="12"/>
      <c r="SDK85" s="11"/>
      <c r="SDL85" s="12"/>
      <c r="SDM85" s="12"/>
      <c r="SDN85" s="12"/>
      <c r="SDO85" s="12"/>
      <c r="SDP85" s="11"/>
      <c r="SDQ85" s="12"/>
      <c r="SDR85" s="12"/>
      <c r="SDS85" s="12"/>
      <c r="SDT85" s="12"/>
      <c r="SDU85" s="11"/>
      <c r="SDV85" s="12"/>
      <c r="SDW85" s="12"/>
      <c r="SDX85" s="12"/>
      <c r="SDY85" s="12"/>
      <c r="SDZ85" s="11"/>
      <c r="SEA85" s="12"/>
      <c r="SEB85" s="12"/>
      <c r="SEC85" s="12"/>
      <c r="SED85" s="12"/>
      <c r="SEE85" s="11"/>
      <c r="SEF85" s="12"/>
      <c r="SEG85" s="12"/>
      <c r="SEH85" s="12"/>
      <c r="SEI85" s="12"/>
      <c r="SEJ85" s="11"/>
      <c r="SEK85" s="12"/>
      <c r="SEL85" s="12"/>
      <c r="SEM85" s="12"/>
      <c r="SEN85" s="12"/>
      <c r="SEO85" s="11"/>
      <c r="SEP85" s="12"/>
      <c r="SEQ85" s="12"/>
      <c r="SER85" s="12"/>
      <c r="SES85" s="12"/>
      <c r="SET85" s="11"/>
      <c r="SEU85" s="12"/>
      <c r="SEV85" s="12"/>
      <c r="SEW85" s="12"/>
      <c r="SEX85" s="12"/>
      <c r="SEY85" s="11"/>
      <c r="SEZ85" s="12"/>
      <c r="SFA85" s="12"/>
      <c r="SFB85" s="12"/>
      <c r="SFC85" s="12"/>
      <c r="SFD85" s="11"/>
      <c r="SFE85" s="12"/>
      <c r="SFF85" s="12"/>
      <c r="SFG85" s="12"/>
      <c r="SFH85" s="12"/>
      <c r="SFI85" s="11"/>
      <c r="SFJ85" s="12"/>
      <c r="SFK85" s="12"/>
      <c r="SFL85" s="12"/>
      <c r="SFM85" s="12"/>
      <c r="SFN85" s="11"/>
      <c r="SFO85" s="12"/>
      <c r="SFP85" s="12"/>
      <c r="SFQ85" s="12"/>
      <c r="SFR85" s="12"/>
      <c r="SFS85" s="11"/>
      <c r="SFT85" s="12"/>
      <c r="SFU85" s="12"/>
      <c r="SFV85" s="12"/>
      <c r="SFW85" s="12"/>
      <c r="SFX85" s="11"/>
      <c r="SFY85" s="12"/>
      <c r="SFZ85" s="12"/>
      <c r="SGA85" s="12"/>
      <c r="SGB85" s="12"/>
      <c r="SGC85" s="11"/>
      <c r="SGD85" s="12"/>
      <c r="SGE85" s="12"/>
      <c r="SGF85" s="12"/>
      <c r="SGG85" s="12"/>
      <c r="SGH85" s="11"/>
      <c r="SGI85" s="12"/>
      <c r="SGJ85" s="12"/>
      <c r="SGK85" s="12"/>
      <c r="SGL85" s="12"/>
      <c r="SGM85" s="11"/>
      <c r="SGN85" s="12"/>
      <c r="SGO85" s="12"/>
      <c r="SGP85" s="12"/>
      <c r="SGQ85" s="12"/>
      <c r="SGR85" s="11"/>
      <c r="SGS85" s="12"/>
      <c r="SGT85" s="12"/>
      <c r="SGU85" s="12"/>
      <c r="SGV85" s="12"/>
      <c r="SGW85" s="11"/>
      <c r="SGX85" s="12"/>
      <c r="SGY85" s="12"/>
      <c r="SGZ85" s="12"/>
      <c r="SHA85" s="12"/>
      <c r="SHB85" s="11"/>
      <c r="SHC85" s="12"/>
      <c r="SHD85" s="12"/>
      <c r="SHE85" s="12"/>
      <c r="SHF85" s="12"/>
      <c r="SHG85" s="11"/>
      <c r="SHH85" s="12"/>
      <c r="SHI85" s="12"/>
      <c r="SHJ85" s="12"/>
      <c r="SHK85" s="12"/>
      <c r="SHL85" s="11"/>
      <c r="SHM85" s="12"/>
      <c r="SHN85" s="12"/>
      <c r="SHO85" s="12"/>
      <c r="SHP85" s="12"/>
      <c r="SHQ85" s="11"/>
      <c r="SHR85" s="12"/>
      <c r="SHS85" s="12"/>
      <c r="SHT85" s="12"/>
      <c r="SHU85" s="12"/>
      <c r="SHV85" s="11"/>
      <c r="SHW85" s="12"/>
      <c r="SHX85" s="12"/>
      <c r="SHY85" s="12"/>
      <c r="SHZ85" s="12"/>
      <c r="SIA85" s="11"/>
      <c r="SIB85" s="12"/>
      <c r="SIC85" s="12"/>
      <c r="SID85" s="12"/>
      <c r="SIE85" s="12"/>
      <c r="SIF85" s="11"/>
      <c r="SIG85" s="12"/>
      <c r="SIH85" s="12"/>
      <c r="SII85" s="12"/>
      <c r="SIJ85" s="12"/>
      <c r="SIK85" s="11"/>
      <c r="SIL85" s="12"/>
      <c r="SIM85" s="12"/>
      <c r="SIN85" s="12"/>
      <c r="SIO85" s="12"/>
      <c r="SIP85" s="11"/>
      <c r="SIQ85" s="12"/>
      <c r="SIR85" s="12"/>
      <c r="SIS85" s="12"/>
      <c r="SIT85" s="12"/>
      <c r="SIU85" s="11"/>
      <c r="SIV85" s="12"/>
      <c r="SIW85" s="12"/>
      <c r="SIX85" s="12"/>
      <c r="SIY85" s="12"/>
      <c r="SIZ85" s="11"/>
      <c r="SJA85" s="12"/>
      <c r="SJB85" s="12"/>
      <c r="SJC85" s="12"/>
      <c r="SJD85" s="12"/>
      <c r="SJE85" s="11"/>
      <c r="SJF85" s="12"/>
      <c r="SJG85" s="12"/>
      <c r="SJH85" s="12"/>
      <c r="SJI85" s="12"/>
      <c r="SJJ85" s="11"/>
      <c r="SJK85" s="12"/>
      <c r="SJL85" s="12"/>
      <c r="SJM85" s="12"/>
      <c r="SJN85" s="12"/>
      <c r="SJO85" s="11"/>
      <c r="SJP85" s="12"/>
      <c r="SJQ85" s="12"/>
      <c r="SJR85" s="12"/>
      <c r="SJS85" s="12"/>
      <c r="SJT85" s="11"/>
      <c r="SJU85" s="12"/>
      <c r="SJV85" s="12"/>
      <c r="SJW85" s="12"/>
      <c r="SJX85" s="12"/>
      <c r="SJY85" s="11"/>
      <c r="SJZ85" s="12"/>
      <c r="SKA85" s="12"/>
      <c r="SKB85" s="12"/>
      <c r="SKC85" s="12"/>
      <c r="SKD85" s="11"/>
      <c r="SKE85" s="12"/>
      <c r="SKF85" s="12"/>
      <c r="SKG85" s="12"/>
      <c r="SKH85" s="12"/>
      <c r="SKI85" s="11"/>
      <c r="SKJ85" s="12"/>
      <c r="SKK85" s="12"/>
      <c r="SKL85" s="12"/>
      <c r="SKM85" s="12"/>
      <c r="SKN85" s="11"/>
      <c r="SKO85" s="12"/>
      <c r="SKP85" s="12"/>
      <c r="SKQ85" s="12"/>
      <c r="SKR85" s="12"/>
      <c r="SKS85" s="11"/>
      <c r="SKT85" s="12"/>
      <c r="SKU85" s="12"/>
      <c r="SKV85" s="12"/>
      <c r="SKW85" s="12"/>
      <c r="SKX85" s="11"/>
      <c r="SKY85" s="12"/>
      <c r="SKZ85" s="12"/>
      <c r="SLA85" s="12"/>
      <c r="SLB85" s="12"/>
      <c r="SLC85" s="11"/>
      <c r="SLD85" s="12"/>
      <c r="SLE85" s="12"/>
      <c r="SLF85" s="12"/>
      <c r="SLG85" s="12"/>
      <c r="SLH85" s="11"/>
      <c r="SLI85" s="12"/>
      <c r="SLJ85" s="12"/>
      <c r="SLK85" s="12"/>
      <c r="SLL85" s="12"/>
      <c r="SLM85" s="11"/>
      <c r="SLN85" s="12"/>
      <c r="SLO85" s="12"/>
      <c r="SLP85" s="12"/>
      <c r="SLQ85" s="12"/>
      <c r="SLR85" s="11"/>
      <c r="SLS85" s="12"/>
      <c r="SLT85" s="12"/>
      <c r="SLU85" s="12"/>
      <c r="SLV85" s="12"/>
      <c r="SLW85" s="11"/>
      <c r="SLX85" s="12"/>
      <c r="SLY85" s="12"/>
      <c r="SLZ85" s="12"/>
      <c r="SMA85" s="12"/>
      <c r="SMB85" s="11"/>
      <c r="SMC85" s="12"/>
      <c r="SMD85" s="12"/>
      <c r="SME85" s="12"/>
      <c r="SMF85" s="12"/>
      <c r="SMG85" s="11"/>
      <c r="SMH85" s="12"/>
      <c r="SMI85" s="12"/>
      <c r="SMJ85" s="12"/>
      <c r="SMK85" s="12"/>
      <c r="SML85" s="11"/>
      <c r="SMM85" s="12"/>
      <c r="SMN85" s="12"/>
      <c r="SMO85" s="12"/>
      <c r="SMP85" s="12"/>
      <c r="SMQ85" s="11"/>
      <c r="SMR85" s="12"/>
      <c r="SMS85" s="12"/>
      <c r="SMT85" s="12"/>
      <c r="SMU85" s="12"/>
      <c r="SMV85" s="11"/>
      <c r="SMW85" s="12"/>
      <c r="SMX85" s="12"/>
      <c r="SMY85" s="12"/>
      <c r="SMZ85" s="12"/>
      <c r="SNA85" s="11"/>
      <c r="SNB85" s="12"/>
      <c r="SNC85" s="12"/>
      <c r="SND85" s="12"/>
      <c r="SNE85" s="12"/>
      <c r="SNF85" s="11"/>
      <c r="SNG85" s="12"/>
      <c r="SNH85" s="12"/>
      <c r="SNI85" s="12"/>
      <c r="SNJ85" s="12"/>
      <c r="SNK85" s="11"/>
      <c r="SNL85" s="12"/>
      <c r="SNM85" s="12"/>
      <c r="SNN85" s="12"/>
      <c r="SNO85" s="12"/>
      <c r="SNP85" s="11"/>
      <c r="SNQ85" s="12"/>
      <c r="SNR85" s="12"/>
      <c r="SNS85" s="12"/>
      <c r="SNT85" s="12"/>
      <c r="SNU85" s="11"/>
      <c r="SNV85" s="12"/>
      <c r="SNW85" s="12"/>
      <c r="SNX85" s="12"/>
      <c r="SNY85" s="12"/>
      <c r="SNZ85" s="11"/>
      <c r="SOA85" s="12"/>
      <c r="SOB85" s="12"/>
      <c r="SOC85" s="12"/>
      <c r="SOD85" s="12"/>
      <c r="SOE85" s="11"/>
      <c r="SOF85" s="12"/>
      <c r="SOG85" s="12"/>
      <c r="SOH85" s="12"/>
      <c r="SOI85" s="12"/>
      <c r="SOJ85" s="11"/>
      <c r="SOK85" s="12"/>
      <c r="SOL85" s="12"/>
      <c r="SOM85" s="12"/>
      <c r="SON85" s="12"/>
      <c r="SOO85" s="11"/>
      <c r="SOP85" s="12"/>
      <c r="SOQ85" s="12"/>
      <c r="SOR85" s="12"/>
      <c r="SOS85" s="12"/>
      <c r="SOT85" s="11"/>
      <c r="SOU85" s="12"/>
      <c r="SOV85" s="12"/>
      <c r="SOW85" s="12"/>
      <c r="SOX85" s="12"/>
      <c r="SOY85" s="11"/>
      <c r="SOZ85" s="12"/>
      <c r="SPA85" s="12"/>
      <c r="SPB85" s="12"/>
      <c r="SPC85" s="12"/>
      <c r="SPD85" s="11"/>
      <c r="SPE85" s="12"/>
      <c r="SPF85" s="12"/>
      <c r="SPG85" s="12"/>
      <c r="SPH85" s="12"/>
      <c r="SPI85" s="11"/>
      <c r="SPJ85" s="12"/>
      <c r="SPK85" s="12"/>
      <c r="SPL85" s="12"/>
      <c r="SPM85" s="12"/>
      <c r="SPN85" s="11"/>
      <c r="SPO85" s="12"/>
      <c r="SPP85" s="12"/>
      <c r="SPQ85" s="12"/>
      <c r="SPR85" s="12"/>
      <c r="SPS85" s="11"/>
      <c r="SPT85" s="12"/>
      <c r="SPU85" s="12"/>
      <c r="SPV85" s="12"/>
      <c r="SPW85" s="12"/>
      <c r="SPX85" s="11"/>
      <c r="SPY85" s="12"/>
      <c r="SPZ85" s="12"/>
      <c r="SQA85" s="12"/>
      <c r="SQB85" s="12"/>
      <c r="SQC85" s="11"/>
      <c r="SQD85" s="12"/>
      <c r="SQE85" s="12"/>
      <c r="SQF85" s="12"/>
      <c r="SQG85" s="12"/>
      <c r="SQH85" s="11"/>
      <c r="SQI85" s="12"/>
      <c r="SQJ85" s="12"/>
      <c r="SQK85" s="12"/>
      <c r="SQL85" s="12"/>
      <c r="SQM85" s="11"/>
      <c r="SQN85" s="12"/>
      <c r="SQO85" s="12"/>
      <c r="SQP85" s="12"/>
      <c r="SQQ85" s="12"/>
      <c r="SQR85" s="11"/>
      <c r="SQS85" s="12"/>
      <c r="SQT85" s="12"/>
      <c r="SQU85" s="12"/>
      <c r="SQV85" s="12"/>
      <c r="SQW85" s="11"/>
      <c r="SQX85" s="12"/>
      <c r="SQY85" s="12"/>
      <c r="SQZ85" s="12"/>
      <c r="SRA85" s="12"/>
      <c r="SRB85" s="11"/>
      <c r="SRC85" s="12"/>
      <c r="SRD85" s="12"/>
      <c r="SRE85" s="12"/>
      <c r="SRF85" s="12"/>
      <c r="SRG85" s="11"/>
      <c r="SRH85" s="12"/>
      <c r="SRI85" s="12"/>
      <c r="SRJ85" s="12"/>
      <c r="SRK85" s="12"/>
      <c r="SRL85" s="11"/>
      <c r="SRM85" s="12"/>
      <c r="SRN85" s="12"/>
      <c r="SRO85" s="12"/>
      <c r="SRP85" s="12"/>
      <c r="SRQ85" s="11"/>
      <c r="SRR85" s="12"/>
      <c r="SRS85" s="12"/>
      <c r="SRT85" s="12"/>
      <c r="SRU85" s="12"/>
      <c r="SRV85" s="11"/>
      <c r="SRW85" s="12"/>
      <c r="SRX85" s="12"/>
      <c r="SRY85" s="12"/>
      <c r="SRZ85" s="12"/>
      <c r="SSA85" s="11"/>
      <c r="SSB85" s="12"/>
      <c r="SSC85" s="12"/>
      <c r="SSD85" s="12"/>
      <c r="SSE85" s="12"/>
      <c r="SSF85" s="11"/>
      <c r="SSG85" s="12"/>
      <c r="SSH85" s="12"/>
      <c r="SSI85" s="12"/>
      <c r="SSJ85" s="12"/>
      <c r="SSK85" s="11"/>
      <c r="SSL85" s="12"/>
      <c r="SSM85" s="12"/>
      <c r="SSN85" s="12"/>
      <c r="SSO85" s="12"/>
      <c r="SSP85" s="11"/>
      <c r="SSQ85" s="12"/>
      <c r="SSR85" s="12"/>
      <c r="SSS85" s="12"/>
      <c r="SST85" s="12"/>
      <c r="SSU85" s="11"/>
      <c r="SSV85" s="12"/>
      <c r="SSW85" s="12"/>
      <c r="SSX85" s="12"/>
      <c r="SSY85" s="12"/>
      <c r="SSZ85" s="11"/>
      <c r="STA85" s="12"/>
      <c r="STB85" s="12"/>
      <c r="STC85" s="12"/>
      <c r="STD85" s="12"/>
      <c r="STE85" s="11"/>
      <c r="STF85" s="12"/>
      <c r="STG85" s="12"/>
      <c r="STH85" s="12"/>
      <c r="STI85" s="12"/>
      <c r="STJ85" s="11"/>
      <c r="STK85" s="12"/>
      <c r="STL85" s="12"/>
      <c r="STM85" s="12"/>
      <c r="STN85" s="12"/>
      <c r="STO85" s="11"/>
      <c r="STP85" s="12"/>
      <c r="STQ85" s="12"/>
      <c r="STR85" s="12"/>
      <c r="STS85" s="12"/>
      <c r="STT85" s="11"/>
      <c r="STU85" s="12"/>
      <c r="STV85" s="12"/>
      <c r="STW85" s="12"/>
      <c r="STX85" s="12"/>
      <c r="STY85" s="11"/>
      <c r="STZ85" s="12"/>
      <c r="SUA85" s="12"/>
      <c r="SUB85" s="12"/>
      <c r="SUC85" s="12"/>
      <c r="SUD85" s="11"/>
      <c r="SUE85" s="12"/>
      <c r="SUF85" s="12"/>
      <c r="SUG85" s="12"/>
      <c r="SUH85" s="12"/>
      <c r="SUI85" s="11"/>
      <c r="SUJ85" s="12"/>
      <c r="SUK85" s="12"/>
      <c r="SUL85" s="12"/>
      <c r="SUM85" s="12"/>
      <c r="SUN85" s="11"/>
      <c r="SUO85" s="12"/>
      <c r="SUP85" s="12"/>
      <c r="SUQ85" s="12"/>
      <c r="SUR85" s="12"/>
      <c r="SUS85" s="11"/>
      <c r="SUT85" s="12"/>
      <c r="SUU85" s="12"/>
      <c r="SUV85" s="12"/>
      <c r="SUW85" s="12"/>
      <c r="SUX85" s="11"/>
      <c r="SUY85" s="12"/>
      <c r="SUZ85" s="12"/>
      <c r="SVA85" s="12"/>
      <c r="SVB85" s="12"/>
      <c r="SVC85" s="11"/>
      <c r="SVD85" s="12"/>
      <c r="SVE85" s="12"/>
      <c r="SVF85" s="12"/>
      <c r="SVG85" s="12"/>
      <c r="SVH85" s="11"/>
      <c r="SVI85" s="12"/>
      <c r="SVJ85" s="12"/>
      <c r="SVK85" s="12"/>
      <c r="SVL85" s="12"/>
      <c r="SVM85" s="11"/>
      <c r="SVN85" s="12"/>
      <c r="SVO85" s="12"/>
      <c r="SVP85" s="12"/>
      <c r="SVQ85" s="12"/>
      <c r="SVR85" s="11"/>
      <c r="SVS85" s="12"/>
      <c r="SVT85" s="12"/>
      <c r="SVU85" s="12"/>
      <c r="SVV85" s="12"/>
      <c r="SVW85" s="11"/>
      <c r="SVX85" s="12"/>
      <c r="SVY85" s="12"/>
      <c r="SVZ85" s="12"/>
      <c r="SWA85" s="12"/>
      <c r="SWB85" s="11"/>
      <c r="SWC85" s="12"/>
      <c r="SWD85" s="12"/>
      <c r="SWE85" s="12"/>
      <c r="SWF85" s="12"/>
      <c r="SWG85" s="11"/>
      <c r="SWH85" s="12"/>
      <c r="SWI85" s="12"/>
      <c r="SWJ85" s="12"/>
      <c r="SWK85" s="12"/>
      <c r="SWL85" s="11"/>
      <c r="SWM85" s="12"/>
      <c r="SWN85" s="12"/>
      <c r="SWO85" s="12"/>
      <c r="SWP85" s="12"/>
      <c r="SWQ85" s="11"/>
      <c r="SWR85" s="12"/>
      <c r="SWS85" s="12"/>
      <c r="SWT85" s="12"/>
      <c r="SWU85" s="12"/>
      <c r="SWV85" s="11"/>
      <c r="SWW85" s="12"/>
      <c r="SWX85" s="12"/>
      <c r="SWY85" s="12"/>
      <c r="SWZ85" s="12"/>
      <c r="SXA85" s="11"/>
      <c r="SXB85" s="12"/>
      <c r="SXC85" s="12"/>
      <c r="SXD85" s="12"/>
      <c r="SXE85" s="12"/>
      <c r="SXF85" s="11"/>
      <c r="SXG85" s="12"/>
      <c r="SXH85" s="12"/>
      <c r="SXI85" s="12"/>
      <c r="SXJ85" s="12"/>
      <c r="SXK85" s="11"/>
      <c r="SXL85" s="12"/>
      <c r="SXM85" s="12"/>
      <c r="SXN85" s="12"/>
      <c r="SXO85" s="12"/>
      <c r="SXP85" s="11"/>
      <c r="SXQ85" s="12"/>
      <c r="SXR85" s="12"/>
      <c r="SXS85" s="12"/>
      <c r="SXT85" s="12"/>
      <c r="SXU85" s="11"/>
      <c r="SXV85" s="12"/>
      <c r="SXW85" s="12"/>
      <c r="SXX85" s="12"/>
      <c r="SXY85" s="12"/>
      <c r="SXZ85" s="11"/>
      <c r="SYA85" s="12"/>
      <c r="SYB85" s="12"/>
      <c r="SYC85" s="12"/>
      <c r="SYD85" s="12"/>
      <c r="SYE85" s="11"/>
      <c r="SYF85" s="12"/>
      <c r="SYG85" s="12"/>
      <c r="SYH85" s="12"/>
      <c r="SYI85" s="12"/>
      <c r="SYJ85" s="11"/>
      <c r="SYK85" s="12"/>
      <c r="SYL85" s="12"/>
      <c r="SYM85" s="12"/>
      <c r="SYN85" s="12"/>
      <c r="SYO85" s="11"/>
      <c r="SYP85" s="12"/>
      <c r="SYQ85" s="12"/>
      <c r="SYR85" s="12"/>
      <c r="SYS85" s="12"/>
      <c r="SYT85" s="11"/>
      <c r="SYU85" s="12"/>
      <c r="SYV85" s="12"/>
      <c r="SYW85" s="12"/>
      <c r="SYX85" s="12"/>
      <c r="SYY85" s="11"/>
      <c r="SYZ85" s="12"/>
      <c r="SZA85" s="12"/>
      <c r="SZB85" s="12"/>
      <c r="SZC85" s="12"/>
      <c r="SZD85" s="11"/>
      <c r="SZE85" s="12"/>
      <c r="SZF85" s="12"/>
      <c r="SZG85" s="12"/>
      <c r="SZH85" s="12"/>
      <c r="SZI85" s="11"/>
      <c r="SZJ85" s="12"/>
      <c r="SZK85" s="12"/>
      <c r="SZL85" s="12"/>
      <c r="SZM85" s="12"/>
      <c r="SZN85" s="11"/>
      <c r="SZO85" s="12"/>
      <c r="SZP85" s="12"/>
      <c r="SZQ85" s="12"/>
      <c r="SZR85" s="12"/>
      <c r="SZS85" s="11"/>
      <c r="SZT85" s="12"/>
      <c r="SZU85" s="12"/>
      <c r="SZV85" s="12"/>
      <c r="SZW85" s="12"/>
      <c r="SZX85" s="11"/>
      <c r="SZY85" s="12"/>
      <c r="SZZ85" s="12"/>
      <c r="TAA85" s="12"/>
      <c r="TAB85" s="12"/>
      <c r="TAC85" s="11"/>
      <c r="TAD85" s="12"/>
      <c r="TAE85" s="12"/>
      <c r="TAF85" s="12"/>
      <c r="TAG85" s="12"/>
      <c r="TAH85" s="11"/>
      <c r="TAI85" s="12"/>
      <c r="TAJ85" s="12"/>
      <c r="TAK85" s="12"/>
      <c r="TAL85" s="12"/>
      <c r="TAM85" s="11"/>
      <c r="TAN85" s="12"/>
      <c r="TAO85" s="12"/>
      <c r="TAP85" s="12"/>
      <c r="TAQ85" s="12"/>
      <c r="TAR85" s="11"/>
      <c r="TAS85" s="12"/>
      <c r="TAT85" s="12"/>
      <c r="TAU85" s="12"/>
      <c r="TAV85" s="12"/>
      <c r="TAW85" s="11"/>
      <c r="TAX85" s="12"/>
      <c r="TAY85" s="12"/>
      <c r="TAZ85" s="12"/>
      <c r="TBA85" s="12"/>
      <c r="TBB85" s="11"/>
      <c r="TBC85" s="12"/>
      <c r="TBD85" s="12"/>
      <c r="TBE85" s="12"/>
      <c r="TBF85" s="12"/>
      <c r="TBG85" s="11"/>
      <c r="TBH85" s="12"/>
      <c r="TBI85" s="12"/>
      <c r="TBJ85" s="12"/>
      <c r="TBK85" s="12"/>
      <c r="TBL85" s="11"/>
      <c r="TBM85" s="12"/>
      <c r="TBN85" s="12"/>
      <c r="TBO85" s="12"/>
      <c r="TBP85" s="12"/>
      <c r="TBQ85" s="11"/>
      <c r="TBR85" s="12"/>
      <c r="TBS85" s="12"/>
      <c r="TBT85" s="12"/>
      <c r="TBU85" s="12"/>
      <c r="TBV85" s="11"/>
      <c r="TBW85" s="12"/>
      <c r="TBX85" s="12"/>
      <c r="TBY85" s="12"/>
      <c r="TBZ85" s="12"/>
      <c r="TCA85" s="11"/>
      <c r="TCB85" s="12"/>
      <c r="TCC85" s="12"/>
      <c r="TCD85" s="12"/>
      <c r="TCE85" s="12"/>
      <c r="TCF85" s="11"/>
      <c r="TCG85" s="12"/>
      <c r="TCH85" s="12"/>
      <c r="TCI85" s="12"/>
      <c r="TCJ85" s="12"/>
      <c r="TCK85" s="11"/>
      <c r="TCL85" s="12"/>
      <c r="TCM85" s="12"/>
      <c r="TCN85" s="12"/>
      <c r="TCO85" s="12"/>
      <c r="TCP85" s="11"/>
      <c r="TCQ85" s="12"/>
      <c r="TCR85" s="12"/>
      <c r="TCS85" s="12"/>
      <c r="TCT85" s="12"/>
      <c r="TCU85" s="11"/>
      <c r="TCV85" s="12"/>
      <c r="TCW85" s="12"/>
      <c r="TCX85" s="12"/>
      <c r="TCY85" s="12"/>
      <c r="TCZ85" s="11"/>
      <c r="TDA85" s="12"/>
      <c r="TDB85" s="12"/>
      <c r="TDC85" s="12"/>
      <c r="TDD85" s="12"/>
      <c r="TDE85" s="11"/>
      <c r="TDF85" s="12"/>
      <c r="TDG85" s="12"/>
      <c r="TDH85" s="12"/>
      <c r="TDI85" s="12"/>
      <c r="TDJ85" s="11"/>
      <c r="TDK85" s="12"/>
      <c r="TDL85" s="12"/>
      <c r="TDM85" s="12"/>
      <c r="TDN85" s="12"/>
      <c r="TDO85" s="11"/>
      <c r="TDP85" s="12"/>
      <c r="TDQ85" s="12"/>
      <c r="TDR85" s="12"/>
      <c r="TDS85" s="12"/>
      <c r="TDT85" s="11"/>
      <c r="TDU85" s="12"/>
      <c r="TDV85" s="12"/>
      <c r="TDW85" s="12"/>
      <c r="TDX85" s="12"/>
      <c r="TDY85" s="11"/>
      <c r="TDZ85" s="12"/>
      <c r="TEA85" s="12"/>
      <c r="TEB85" s="12"/>
      <c r="TEC85" s="12"/>
      <c r="TED85" s="11"/>
      <c r="TEE85" s="12"/>
      <c r="TEF85" s="12"/>
      <c r="TEG85" s="12"/>
      <c r="TEH85" s="12"/>
      <c r="TEI85" s="11"/>
      <c r="TEJ85" s="12"/>
      <c r="TEK85" s="12"/>
      <c r="TEL85" s="12"/>
      <c r="TEM85" s="12"/>
      <c r="TEN85" s="11"/>
      <c r="TEO85" s="12"/>
      <c r="TEP85" s="12"/>
      <c r="TEQ85" s="12"/>
      <c r="TER85" s="12"/>
      <c r="TES85" s="11"/>
      <c r="TET85" s="12"/>
      <c r="TEU85" s="12"/>
      <c r="TEV85" s="12"/>
      <c r="TEW85" s="12"/>
      <c r="TEX85" s="11"/>
      <c r="TEY85" s="12"/>
      <c r="TEZ85" s="12"/>
      <c r="TFA85" s="12"/>
      <c r="TFB85" s="12"/>
      <c r="TFC85" s="11"/>
      <c r="TFD85" s="12"/>
      <c r="TFE85" s="12"/>
      <c r="TFF85" s="12"/>
      <c r="TFG85" s="12"/>
      <c r="TFH85" s="11"/>
      <c r="TFI85" s="12"/>
      <c r="TFJ85" s="12"/>
      <c r="TFK85" s="12"/>
      <c r="TFL85" s="12"/>
      <c r="TFM85" s="11"/>
      <c r="TFN85" s="12"/>
      <c r="TFO85" s="12"/>
      <c r="TFP85" s="12"/>
      <c r="TFQ85" s="12"/>
      <c r="TFR85" s="11"/>
      <c r="TFS85" s="12"/>
      <c r="TFT85" s="12"/>
      <c r="TFU85" s="12"/>
      <c r="TFV85" s="12"/>
      <c r="TFW85" s="11"/>
      <c r="TFX85" s="12"/>
      <c r="TFY85" s="12"/>
      <c r="TFZ85" s="12"/>
      <c r="TGA85" s="12"/>
      <c r="TGB85" s="11"/>
      <c r="TGC85" s="12"/>
      <c r="TGD85" s="12"/>
      <c r="TGE85" s="12"/>
      <c r="TGF85" s="12"/>
      <c r="TGG85" s="11"/>
      <c r="TGH85" s="12"/>
      <c r="TGI85" s="12"/>
      <c r="TGJ85" s="12"/>
      <c r="TGK85" s="12"/>
      <c r="TGL85" s="11"/>
      <c r="TGM85" s="12"/>
      <c r="TGN85" s="12"/>
      <c r="TGO85" s="12"/>
      <c r="TGP85" s="12"/>
      <c r="TGQ85" s="11"/>
      <c r="TGR85" s="12"/>
      <c r="TGS85" s="12"/>
      <c r="TGT85" s="12"/>
      <c r="TGU85" s="12"/>
      <c r="TGV85" s="11"/>
      <c r="TGW85" s="12"/>
      <c r="TGX85" s="12"/>
      <c r="TGY85" s="12"/>
      <c r="TGZ85" s="12"/>
      <c r="THA85" s="11"/>
      <c r="THB85" s="12"/>
      <c r="THC85" s="12"/>
      <c r="THD85" s="12"/>
      <c r="THE85" s="12"/>
      <c r="THF85" s="11"/>
      <c r="THG85" s="12"/>
      <c r="THH85" s="12"/>
      <c r="THI85" s="12"/>
      <c r="THJ85" s="12"/>
      <c r="THK85" s="11"/>
      <c r="THL85" s="12"/>
      <c r="THM85" s="12"/>
      <c r="THN85" s="12"/>
      <c r="THO85" s="12"/>
      <c r="THP85" s="11"/>
      <c r="THQ85" s="12"/>
      <c r="THR85" s="12"/>
      <c r="THS85" s="12"/>
      <c r="THT85" s="12"/>
      <c r="THU85" s="11"/>
      <c r="THV85" s="12"/>
      <c r="THW85" s="12"/>
      <c r="THX85" s="12"/>
      <c r="THY85" s="12"/>
      <c r="THZ85" s="11"/>
      <c r="TIA85" s="12"/>
      <c r="TIB85" s="12"/>
      <c r="TIC85" s="12"/>
      <c r="TID85" s="12"/>
      <c r="TIE85" s="11"/>
      <c r="TIF85" s="12"/>
      <c r="TIG85" s="12"/>
      <c r="TIH85" s="12"/>
      <c r="TII85" s="12"/>
      <c r="TIJ85" s="11"/>
      <c r="TIK85" s="12"/>
      <c r="TIL85" s="12"/>
      <c r="TIM85" s="12"/>
      <c r="TIN85" s="12"/>
      <c r="TIO85" s="11"/>
      <c r="TIP85" s="12"/>
      <c r="TIQ85" s="12"/>
      <c r="TIR85" s="12"/>
      <c r="TIS85" s="12"/>
      <c r="TIT85" s="11"/>
      <c r="TIU85" s="12"/>
      <c r="TIV85" s="12"/>
      <c r="TIW85" s="12"/>
      <c r="TIX85" s="12"/>
      <c r="TIY85" s="11"/>
      <c r="TIZ85" s="12"/>
      <c r="TJA85" s="12"/>
      <c r="TJB85" s="12"/>
      <c r="TJC85" s="12"/>
      <c r="TJD85" s="11"/>
      <c r="TJE85" s="12"/>
      <c r="TJF85" s="12"/>
      <c r="TJG85" s="12"/>
      <c r="TJH85" s="12"/>
      <c r="TJI85" s="11"/>
      <c r="TJJ85" s="12"/>
      <c r="TJK85" s="12"/>
      <c r="TJL85" s="12"/>
      <c r="TJM85" s="12"/>
      <c r="TJN85" s="11"/>
      <c r="TJO85" s="12"/>
      <c r="TJP85" s="12"/>
      <c r="TJQ85" s="12"/>
      <c r="TJR85" s="12"/>
      <c r="TJS85" s="11"/>
      <c r="TJT85" s="12"/>
      <c r="TJU85" s="12"/>
      <c r="TJV85" s="12"/>
      <c r="TJW85" s="12"/>
      <c r="TJX85" s="11"/>
      <c r="TJY85" s="12"/>
      <c r="TJZ85" s="12"/>
      <c r="TKA85" s="12"/>
      <c r="TKB85" s="12"/>
      <c r="TKC85" s="11"/>
      <c r="TKD85" s="12"/>
      <c r="TKE85" s="12"/>
      <c r="TKF85" s="12"/>
      <c r="TKG85" s="12"/>
      <c r="TKH85" s="11"/>
      <c r="TKI85" s="12"/>
      <c r="TKJ85" s="12"/>
      <c r="TKK85" s="12"/>
      <c r="TKL85" s="12"/>
      <c r="TKM85" s="11"/>
      <c r="TKN85" s="12"/>
      <c r="TKO85" s="12"/>
      <c r="TKP85" s="12"/>
      <c r="TKQ85" s="12"/>
      <c r="TKR85" s="11"/>
      <c r="TKS85" s="12"/>
      <c r="TKT85" s="12"/>
      <c r="TKU85" s="12"/>
      <c r="TKV85" s="12"/>
      <c r="TKW85" s="11"/>
      <c r="TKX85" s="12"/>
      <c r="TKY85" s="12"/>
      <c r="TKZ85" s="12"/>
      <c r="TLA85" s="12"/>
      <c r="TLB85" s="11"/>
      <c r="TLC85" s="12"/>
      <c r="TLD85" s="12"/>
      <c r="TLE85" s="12"/>
      <c r="TLF85" s="12"/>
      <c r="TLG85" s="11"/>
      <c r="TLH85" s="12"/>
      <c r="TLI85" s="12"/>
      <c r="TLJ85" s="12"/>
      <c r="TLK85" s="12"/>
      <c r="TLL85" s="11"/>
      <c r="TLM85" s="12"/>
      <c r="TLN85" s="12"/>
      <c r="TLO85" s="12"/>
      <c r="TLP85" s="12"/>
      <c r="TLQ85" s="11"/>
      <c r="TLR85" s="12"/>
      <c r="TLS85" s="12"/>
      <c r="TLT85" s="12"/>
      <c r="TLU85" s="12"/>
      <c r="TLV85" s="11"/>
      <c r="TLW85" s="12"/>
      <c r="TLX85" s="12"/>
      <c r="TLY85" s="12"/>
      <c r="TLZ85" s="12"/>
      <c r="TMA85" s="11"/>
      <c r="TMB85" s="12"/>
      <c r="TMC85" s="12"/>
      <c r="TMD85" s="12"/>
      <c r="TME85" s="12"/>
      <c r="TMF85" s="11"/>
      <c r="TMG85" s="12"/>
      <c r="TMH85" s="12"/>
      <c r="TMI85" s="12"/>
      <c r="TMJ85" s="12"/>
      <c r="TMK85" s="11"/>
      <c r="TML85" s="12"/>
      <c r="TMM85" s="12"/>
      <c r="TMN85" s="12"/>
      <c r="TMO85" s="12"/>
      <c r="TMP85" s="11"/>
      <c r="TMQ85" s="12"/>
      <c r="TMR85" s="12"/>
      <c r="TMS85" s="12"/>
      <c r="TMT85" s="12"/>
      <c r="TMU85" s="11"/>
      <c r="TMV85" s="12"/>
      <c r="TMW85" s="12"/>
      <c r="TMX85" s="12"/>
      <c r="TMY85" s="12"/>
      <c r="TMZ85" s="11"/>
      <c r="TNA85" s="12"/>
      <c r="TNB85" s="12"/>
      <c r="TNC85" s="12"/>
      <c r="TND85" s="12"/>
      <c r="TNE85" s="11"/>
      <c r="TNF85" s="12"/>
      <c r="TNG85" s="12"/>
      <c r="TNH85" s="12"/>
      <c r="TNI85" s="12"/>
      <c r="TNJ85" s="11"/>
      <c r="TNK85" s="12"/>
      <c r="TNL85" s="12"/>
      <c r="TNM85" s="12"/>
      <c r="TNN85" s="12"/>
      <c r="TNO85" s="11"/>
      <c r="TNP85" s="12"/>
      <c r="TNQ85" s="12"/>
      <c r="TNR85" s="12"/>
      <c r="TNS85" s="12"/>
      <c r="TNT85" s="11"/>
      <c r="TNU85" s="12"/>
      <c r="TNV85" s="12"/>
      <c r="TNW85" s="12"/>
      <c r="TNX85" s="12"/>
      <c r="TNY85" s="11"/>
      <c r="TNZ85" s="12"/>
      <c r="TOA85" s="12"/>
      <c r="TOB85" s="12"/>
      <c r="TOC85" s="12"/>
      <c r="TOD85" s="11"/>
      <c r="TOE85" s="12"/>
      <c r="TOF85" s="12"/>
      <c r="TOG85" s="12"/>
      <c r="TOH85" s="12"/>
      <c r="TOI85" s="11"/>
      <c r="TOJ85" s="12"/>
      <c r="TOK85" s="12"/>
      <c r="TOL85" s="12"/>
      <c r="TOM85" s="12"/>
      <c r="TON85" s="11"/>
      <c r="TOO85" s="12"/>
      <c r="TOP85" s="12"/>
      <c r="TOQ85" s="12"/>
      <c r="TOR85" s="12"/>
      <c r="TOS85" s="11"/>
      <c r="TOT85" s="12"/>
      <c r="TOU85" s="12"/>
      <c r="TOV85" s="12"/>
      <c r="TOW85" s="12"/>
      <c r="TOX85" s="11"/>
      <c r="TOY85" s="12"/>
      <c r="TOZ85" s="12"/>
      <c r="TPA85" s="12"/>
      <c r="TPB85" s="12"/>
      <c r="TPC85" s="11"/>
      <c r="TPD85" s="12"/>
      <c r="TPE85" s="12"/>
      <c r="TPF85" s="12"/>
      <c r="TPG85" s="12"/>
      <c r="TPH85" s="11"/>
      <c r="TPI85" s="12"/>
      <c r="TPJ85" s="12"/>
      <c r="TPK85" s="12"/>
      <c r="TPL85" s="12"/>
      <c r="TPM85" s="11"/>
      <c r="TPN85" s="12"/>
      <c r="TPO85" s="12"/>
      <c r="TPP85" s="12"/>
      <c r="TPQ85" s="12"/>
      <c r="TPR85" s="11"/>
      <c r="TPS85" s="12"/>
      <c r="TPT85" s="12"/>
      <c r="TPU85" s="12"/>
      <c r="TPV85" s="12"/>
      <c r="TPW85" s="11"/>
      <c r="TPX85" s="12"/>
      <c r="TPY85" s="12"/>
      <c r="TPZ85" s="12"/>
      <c r="TQA85" s="12"/>
      <c r="TQB85" s="11"/>
      <c r="TQC85" s="12"/>
      <c r="TQD85" s="12"/>
      <c r="TQE85" s="12"/>
      <c r="TQF85" s="12"/>
      <c r="TQG85" s="11"/>
      <c r="TQH85" s="12"/>
      <c r="TQI85" s="12"/>
      <c r="TQJ85" s="12"/>
      <c r="TQK85" s="12"/>
      <c r="TQL85" s="11"/>
      <c r="TQM85" s="12"/>
      <c r="TQN85" s="12"/>
      <c r="TQO85" s="12"/>
      <c r="TQP85" s="12"/>
      <c r="TQQ85" s="11"/>
      <c r="TQR85" s="12"/>
      <c r="TQS85" s="12"/>
      <c r="TQT85" s="12"/>
      <c r="TQU85" s="12"/>
      <c r="TQV85" s="11"/>
      <c r="TQW85" s="12"/>
      <c r="TQX85" s="12"/>
      <c r="TQY85" s="12"/>
      <c r="TQZ85" s="12"/>
      <c r="TRA85" s="11"/>
      <c r="TRB85" s="12"/>
      <c r="TRC85" s="12"/>
      <c r="TRD85" s="12"/>
      <c r="TRE85" s="12"/>
      <c r="TRF85" s="11"/>
      <c r="TRG85" s="12"/>
      <c r="TRH85" s="12"/>
      <c r="TRI85" s="12"/>
      <c r="TRJ85" s="12"/>
      <c r="TRK85" s="11"/>
      <c r="TRL85" s="12"/>
      <c r="TRM85" s="12"/>
      <c r="TRN85" s="12"/>
      <c r="TRO85" s="12"/>
      <c r="TRP85" s="11"/>
      <c r="TRQ85" s="12"/>
      <c r="TRR85" s="12"/>
      <c r="TRS85" s="12"/>
      <c r="TRT85" s="12"/>
      <c r="TRU85" s="11"/>
      <c r="TRV85" s="12"/>
      <c r="TRW85" s="12"/>
      <c r="TRX85" s="12"/>
      <c r="TRY85" s="12"/>
      <c r="TRZ85" s="11"/>
      <c r="TSA85" s="12"/>
      <c r="TSB85" s="12"/>
      <c r="TSC85" s="12"/>
      <c r="TSD85" s="12"/>
      <c r="TSE85" s="11"/>
      <c r="TSF85" s="12"/>
      <c r="TSG85" s="12"/>
      <c r="TSH85" s="12"/>
      <c r="TSI85" s="12"/>
      <c r="TSJ85" s="11"/>
      <c r="TSK85" s="12"/>
      <c r="TSL85" s="12"/>
      <c r="TSM85" s="12"/>
      <c r="TSN85" s="12"/>
      <c r="TSO85" s="11"/>
      <c r="TSP85" s="12"/>
      <c r="TSQ85" s="12"/>
      <c r="TSR85" s="12"/>
      <c r="TSS85" s="12"/>
      <c r="TST85" s="11"/>
      <c r="TSU85" s="12"/>
      <c r="TSV85" s="12"/>
      <c r="TSW85" s="12"/>
      <c r="TSX85" s="12"/>
      <c r="TSY85" s="11"/>
      <c r="TSZ85" s="12"/>
      <c r="TTA85" s="12"/>
      <c r="TTB85" s="12"/>
      <c r="TTC85" s="12"/>
      <c r="TTD85" s="11"/>
      <c r="TTE85" s="12"/>
      <c r="TTF85" s="12"/>
      <c r="TTG85" s="12"/>
      <c r="TTH85" s="12"/>
      <c r="TTI85" s="11"/>
      <c r="TTJ85" s="12"/>
      <c r="TTK85" s="12"/>
      <c r="TTL85" s="12"/>
      <c r="TTM85" s="12"/>
      <c r="TTN85" s="11"/>
      <c r="TTO85" s="12"/>
      <c r="TTP85" s="12"/>
      <c r="TTQ85" s="12"/>
      <c r="TTR85" s="12"/>
      <c r="TTS85" s="11"/>
      <c r="TTT85" s="12"/>
      <c r="TTU85" s="12"/>
      <c r="TTV85" s="12"/>
      <c r="TTW85" s="12"/>
      <c r="TTX85" s="11"/>
      <c r="TTY85" s="12"/>
      <c r="TTZ85" s="12"/>
      <c r="TUA85" s="12"/>
      <c r="TUB85" s="12"/>
      <c r="TUC85" s="11"/>
      <c r="TUD85" s="12"/>
      <c r="TUE85" s="12"/>
      <c r="TUF85" s="12"/>
      <c r="TUG85" s="12"/>
      <c r="TUH85" s="11"/>
      <c r="TUI85" s="12"/>
      <c r="TUJ85" s="12"/>
      <c r="TUK85" s="12"/>
      <c r="TUL85" s="12"/>
      <c r="TUM85" s="11"/>
      <c r="TUN85" s="12"/>
      <c r="TUO85" s="12"/>
      <c r="TUP85" s="12"/>
      <c r="TUQ85" s="12"/>
      <c r="TUR85" s="11"/>
      <c r="TUS85" s="12"/>
      <c r="TUT85" s="12"/>
      <c r="TUU85" s="12"/>
      <c r="TUV85" s="12"/>
      <c r="TUW85" s="11"/>
      <c r="TUX85" s="12"/>
      <c r="TUY85" s="12"/>
      <c r="TUZ85" s="12"/>
      <c r="TVA85" s="12"/>
      <c r="TVB85" s="11"/>
      <c r="TVC85" s="12"/>
      <c r="TVD85" s="12"/>
      <c r="TVE85" s="12"/>
      <c r="TVF85" s="12"/>
      <c r="TVG85" s="11"/>
      <c r="TVH85" s="12"/>
      <c r="TVI85" s="12"/>
      <c r="TVJ85" s="12"/>
      <c r="TVK85" s="12"/>
      <c r="TVL85" s="11"/>
      <c r="TVM85" s="12"/>
      <c r="TVN85" s="12"/>
      <c r="TVO85" s="12"/>
      <c r="TVP85" s="12"/>
      <c r="TVQ85" s="11"/>
      <c r="TVR85" s="12"/>
      <c r="TVS85" s="12"/>
      <c r="TVT85" s="12"/>
      <c r="TVU85" s="12"/>
      <c r="TVV85" s="11"/>
      <c r="TVW85" s="12"/>
      <c r="TVX85" s="12"/>
      <c r="TVY85" s="12"/>
      <c r="TVZ85" s="12"/>
      <c r="TWA85" s="11"/>
      <c r="TWB85" s="12"/>
      <c r="TWC85" s="12"/>
      <c r="TWD85" s="12"/>
      <c r="TWE85" s="12"/>
      <c r="TWF85" s="11"/>
      <c r="TWG85" s="12"/>
      <c r="TWH85" s="12"/>
      <c r="TWI85" s="12"/>
      <c r="TWJ85" s="12"/>
      <c r="TWK85" s="11"/>
      <c r="TWL85" s="12"/>
      <c r="TWM85" s="12"/>
      <c r="TWN85" s="12"/>
      <c r="TWO85" s="12"/>
      <c r="TWP85" s="11"/>
      <c r="TWQ85" s="12"/>
      <c r="TWR85" s="12"/>
      <c r="TWS85" s="12"/>
      <c r="TWT85" s="12"/>
      <c r="TWU85" s="11"/>
      <c r="TWV85" s="12"/>
      <c r="TWW85" s="12"/>
      <c r="TWX85" s="12"/>
      <c r="TWY85" s="12"/>
      <c r="TWZ85" s="11"/>
      <c r="TXA85" s="12"/>
      <c r="TXB85" s="12"/>
      <c r="TXC85" s="12"/>
      <c r="TXD85" s="12"/>
      <c r="TXE85" s="11"/>
      <c r="TXF85" s="12"/>
      <c r="TXG85" s="12"/>
      <c r="TXH85" s="12"/>
      <c r="TXI85" s="12"/>
      <c r="TXJ85" s="11"/>
      <c r="TXK85" s="12"/>
      <c r="TXL85" s="12"/>
      <c r="TXM85" s="12"/>
      <c r="TXN85" s="12"/>
      <c r="TXO85" s="11"/>
      <c r="TXP85" s="12"/>
      <c r="TXQ85" s="12"/>
      <c r="TXR85" s="12"/>
      <c r="TXS85" s="12"/>
      <c r="TXT85" s="11"/>
      <c r="TXU85" s="12"/>
      <c r="TXV85" s="12"/>
      <c r="TXW85" s="12"/>
      <c r="TXX85" s="12"/>
      <c r="TXY85" s="11"/>
      <c r="TXZ85" s="12"/>
      <c r="TYA85" s="12"/>
      <c r="TYB85" s="12"/>
      <c r="TYC85" s="12"/>
      <c r="TYD85" s="11"/>
      <c r="TYE85" s="12"/>
      <c r="TYF85" s="12"/>
      <c r="TYG85" s="12"/>
      <c r="TYH85" s="12"/>
      <c r="TYI85" s="11"/>
      <c r="TYJ85" s="12"/>
      <c r="TYK85" s="12"/>
      <c r="TYL85" s="12"/>
      <c r="TYM85" s="12"/>
      <c r="TYN85" s="11"/>
      <c r="TYO85" s="12"/>
      <c r="TYP85" s="12"/>
      <c r="TYQ85" s="12"/>
      <c r="TYR85" s="12"/>
      <c r="TYS85" s="11"/>
      <c r="TYT85" s="12"/>
      <c r="TYU85" s="12"/>
      <c r="TYV85" s="12"/>
      <c r="TYW85" s="12"/>
      <c r="TYX85" s="11"/>
      <c r="TYY85" s="12"/>
      <c r="TYZ85" s="12"/>
      <c r="TZA85" s="12"/>
      <c r="TZB85" s="12"/>
      <c r="TZC85" s="11"/>
      <c r="TZD85" s="12"/>
      <c r="TZE85" s="12"/>
      <c r="TZF85" s="12"/>
      <c r="TZG85" s="12"/>
      <c r="TZH85" s="11"/>
      <c r="TZI85" s="12"/>
      <c r="TZJ85" s="12"/>
      <c r="TZK85" s="12"/>
      <c r="TZL85" s="12"/>
      <c r="TZM85" s="11"/>
      <c r="TZN85" s="12"/>
      <c r="TZO85" s="12"/>
      <c r="TZP85" s="12"/>
      <c r="TZQ85" s="12"/>
      <c r="TZR85" s="11"/>
      <c r="TZS85" s="12"/>
      <c r="TZT85" s="12"/>
      <c r="TZU85" s="12"/>
      <c r="TZV85" s="12"/>
      <c r="TZW85" s="11"/>
      <c r="TZX85" s="12"/>
      <c r="TZY85" s="12"/>
      <c r="TZZ85" s="12"/>
      <c r="UAA85" s="12"/>
      <c r="UAB85" s="11"/>
      <c r="UAC85" s="12"/>
      <c r="UAD85" s="12"/>
      <c r="UAE85" s="12"/>
      <c r="UAF85" s="12"/>
      <c r="UAG85" s="11"/>
      <c r="UAH85" s="12"/>
      <c r="UAI85" s="12"/>
      <c r="UAJ85" s="12"/>
      <c r="UAK85" s="12"/>
      <c r="UAL85" s="11"/>
      <c r="UAM85" s="12"/>
      <c r="UAN85" s="12"/>
      <c r="UAO85" s="12"/>
      <c r="UAP85" s="12"/>
      <c r="UAQ85" s="11"/>
      <c r="UAR85" s="12"/>
      <c r="UAS85" s="12"/>
      <c r="UAT85" s="12"/>
      <c r="UAU85" s="12"/>
      <c r="UAV85" s="11"/>
      <c r="UAW85" s="12"/>
      <c r="UAX85" s="12"/>
      <c r="UAY85" s="12"/>
      <c r="UAZ85" s="12"/>
      <c r="UBA85" s="11"/>
      <c r="UBB85" s="12"/>
      <c r="UBC85" s="12"/>
      <c r="UBD85" s="12"/>
      <c r="UBE85" s="12"/>
      <c r="UBF85" s="11"/>
      <c r="UBG85" s="12"/>
      <c r="UBH85" s="12"/>
      <c r="UBI85" s="12"/>
      <c r="UBJ85" s="12"/>
      <c r="UBK85" s="11"/>
      <c r="UBL85" s="12"/>
      <c r="UBM85" s="12"/>
      <c r="UBN85" s="12"/>
      <c r="UBO85" s="12"/>
      <c r="UBP85" s="11"/>
      <c r="UBQ85" s="12"/>
      <c r="UBR85" s="12"/>
      <c r="UBS85" s="12"/>
      <c r="UBT85" s="12"/>
      <c r="UBU85" s="11"/>
      <c r="UBV85" s="12"/>
      <c r="UBW85" s="12"/>
      <c r="UBX85" s="12"/>
      <c r="UBY85" s="12"/>
      <c r="UBZ85" s="11"/>
      <c r="UCA85" s="12"/>
      <c r="UCB85" s="12"/>
      <c r="UCC85" s="12"/>
      <c r="UCD85" s="12"/>
      <c r="UCE85" s="11"/>
      <c r="UCF85" s="12"/>
      <c r="UCG85" s="12"/>
      <c r="UCH85" s="12"/>
      <c r="UCI85" s="12"/>
      <c r="UCJ85" s="11"/>
      <c r="UCK85" s="12"/>
      <c r="UCL85" s="12"/>
      <c r="UCM85" s="12"/>
      <c r="UCN85" s="12"/>
      <c r="UCO85" s="11"/>
      <c r="UCP85" s="12"/>
      <c r="UCQ85" s="12"/>
      <c r="UCR85" s="12"/>
      <c r="UCS85" s="12"/>
      <c r="UCT85" s="11"/>
      <c r="UCU85" s="12"/>
      <c r="UCV85" s="12"/>
      <c r="UCW85" s="12"/>
      <c r="UCX85" s="12"/>
      <c r="UCY85" s="11"/>
      <c r="UCZ85" s="12"/>
      <c r="UDA85" s="12"/>
      <c r="UDB85" s="12"/>
      <c r="UDC85" s="12"/>
      <c r="UDD85" s="11"/>
      <c r="UDE85" s="12"/>
      <c r="UDF85" s="12"/>
      <c r="UDG85" s="12"/>
      <c r="UDH85" s="12"/>
      <c r="UDI85" s="11"/>
      <c r="UDJ85" s="12"/>
      <c r="UDK85" s="12"/>
      <c r="UDL85" s="12"/>
      <c r="UDM85" s="12"/>
      <c r="UDN85" s="11"/>
      <c r="UDO85" s="12"/>
      <c r="UDP85" s="12"/>
      <c r="UDQ85" s="12"/>
      <c r="UDR85" s="12"/>
      <c r="UDS85" s="11"/>
      <c r="UDT85" s="12"/>
      <c r="UDU85" s="12"/>
      <c r="UDV85" s="12"/>
      <c r="UDW85" s="12"/>
      <c r="UDX85" s="11"/>
      <c r="UDY85" s="12"/>
      <c r="UDZ85" s="12"/>
      <c r="UEA85" s="12"/>
      <c r="UEB85" s="12"/>
      <c r="UEC85" s="11"/>
      <c r="UED85" s="12"/>
      <c r="UEE85" s="12"/>
      <c r="UEF85" s="12"/>
      <c r="UEG85" s="12"/>
      <c r="UEH85" s="11"/>
      <c r="UEI85" s="12"/>
      <c r="UEJ85" s="12"/>
      <c r="UEK85" s="12"/>
      <c r="UEL85" s="12"/>
      <c r="UEM85" s="11"/>
      <c r="UEN85" s="12"/>
      <c r="UEO85" s="12"/>
      <c r="UEP85" s="12"/>
      <c r="UEQ85" s="12"/>
      <c r="UER85" s="11"/>
      <c r="UES85" s="12"/>
      <c r="UET85" s="12"/>
      <c r="UEU85" s="12"/>
      <c r="UEV85" s="12"/>
      <c r="UEW85" s="11"/>
      <c r="UEX85" s="12"/>
      <c r="UEY85" s="12"/>
      <c r="UEZ85" s="12"/>
      <c r="UFA85" s="12"/>
      <c r="UFB85" s="11"/>
      <c r="UFC85" s="12"/>
      <c r="UFD85" s="12"/>
      <c r="UFE85" s="12"/>
      <c r="UFF85" s="12"/>
      <c r="UFG85" s="11"/>
      <c r="UFH85" s="12"/>
      <c r="UFI85" s="12"/>
      <c r="UFJ85" s="12"/>
      <c r="UFK85" s="12"/>
      <c r="UFL85" s="11"/>
      <c r="UFM85" s="12"/>
      <c r="UFN85" s="12"/>
      <c r="UFO85" s="12"/>
      <c r="UFP85" s="12"/>
      <c r="UFQ85" s="11"/>
      <c r="UFR85" s="12"/>
      <c r="UFS85" s="12"/>
      <c r="UFT85" s="12"/>
      <c r="UFU85" s="12"/>
      <c r="UFV85" s="11"/>
      <c r="UFW85" s="12"/>
      <c r="UFX85" s="12"/>
      <c r="UFY85" s="12"/>
      <c r="UFZ85" s="12"/>
      <c r="UGA85" s="11"/>
      <c r="UGB85" s="12"/>
      <c r="UGC85" s="12"/>
      <c r="UGD85" s="12"/>
      <c r="UGE85" s="12"/>
      <c r="UGF85" s="11"/>
      <c r="UGG85" s="12"/>
      <c r="UGH85" s="12"/>
      <c r="UGI85" s="12"/>
      <c r="UGJ85" s="12"/>
      <c r="UGK85" s="11"/>
      <c r="UGL85" s="12"/>
      <c r="UGM85" s="12"/>
      <c r="UGN85" s="12"/>
      <c r="UGO85" s="12"/>
      <c r="UGP85" s="11"/>
      <c r="UGQ85" s="12"/>
      <c r="UGR85" s="12"/>
      <c r="UGS85" s="12"/>
      <c r="UGT85" s="12"/>
      <c r="UGU85" s="11"/>
      <c r="UGV85" s="12"/>
      <c r="UGW85" s="12"/>
      <c r="UGX85" s="12"/>
      <c r="UGY85" s="12"/>
      <c r="UGZ85" s="11"/>
      <c r="UHA85" s="12"/>
      <c r="UHB85" s="12"/>
      <c r="UHC85" s="12"/>
      <c r="UHD85" s="12"/>
      <c r="UHE85" s="11"/>
      <c r="UHF85" s="12"/>
      <c r="UHG85" s="12"/>
      <c r="UHH85" s="12"/>
      <c r="UHI85" s="12"/>
      <c r="UHJ85" s="11"/>
      <c r="UHK85" s="12"/>
      <c r="UHL85" s="12"/>
      <c r="UHM85" s="12"/>
      <c r="UHN85" s="12"/>
      <c r="UHO85" s="11"/>
      <c r="UHP85" s="12"/>
      <c r="UHQ85" s="12"/>
      <c r="UHR85" s="12"/>
      <c r="UHS85" s="12"/>
      <c r="UHT85" s="11"/>
      <c r="UHU85" s="12"/>
      <c r="UHV85" s="12"/>
      <c r="UHW85" s="12"/>
      <c r="UHX85" s="12"/>
      <c r="UHY85" s="11"/>
      <c r="UHZ85" s="12"/>
      <c r="UIA85" s="12"/>
      <c r="UIB85" s="12"/>
      <c r="UIC85" s="12"/>
      <c r="UID85" s="11"/>
      <c r="UIE85" s="12"/>
      <c r="UIF85" s="12"/>
      <c r="UIG85" s="12"/>
      <c r="UIH85" s="12"/>
      <c r="UII85" s="11"/>
      <c r="UIJ85" s="12"/>
      <c r="UIK85" s="12"/>
      <c r="UIL85" s="12"/>
      <c r="UIM85" s="12"/>
      <c r="UIN85" s="11"/>
      <c r="UIO85" s="12"/>
      <c r="UIP85" s="12"/>
      <c r="UIQ85" s="12"/>
      <c r="UIR85" s="12"/>
      <c r="UIS85" s="11"/>
      <c r="UIT85" s="12"/>
      <c r="UIU85" s="12"/>
      <c r="UIV85" s="12"/>
      <c r="UIW85" s="12"/>
      <c r="UIX85" s="11"/>
      <c r="UIY85" s="12"/>
      <c r="UIZ85" s="12"/>
      <c r="UJA85" s="12"/>
      <c r="UJB85" s="12"/>
      <c r="UJC85" s="11"/>
      <c r="UJD85" s="12"/>
      <c r="UJE85" s="12"/>
      <c r="UJF85" s="12"/>
      <c r="UJG85" s="12"/>
      <c r="UJH85" s="11"/>
      <c r="UJI85" s="12"/>
      <c r="UJJ85" s="12"/>
      <c r="UJK85" s="12"/>
      <c r="UJL85" s="12"/>
      <c r="UJM85" s="11"/>
      <c r="UJN85" s="12"/>
      <c r="UJO85" s="12"/>
      <c r="UJP85" s="12"/>
      <c r="UJQ85" s="12"/>
      <c r="UJR85" s="11"/>
      <c r="UJS85" s="12"/>
      <c r="UJT85" s="12"/>
      <c r="UJU85" s="12"/>
      <c r="UJV85" s="12"/>
      <c r="UJW85" s="11"/>
      <c r="UJX85" s="12"/>
      <c r="UJY85" s="12"/>
      <c r="UJZ85" s="12"/>
      <c r="UKA85" s="12"/>
      <c r="UKB85" s="11"/>
      <c r="UKC85" s="12"/>
      <c r="UKD85" s="12"/>
      <c r="UKE85" s="12"/>
      <c r="UKF85" s="12"/>
      <c r="UKG85" s="11"/>
      <c r="UKH85" s="12"/>
      <c r="UKI85" s="12"/>
      <c r="UKJ85" s="12"/>
      <c r="UKK85" s="12"/>
      <c r="UKL85" s="11"/>
      <c r="UKM85" s="12"/>
      <c r="UKN85" s="12"/>
      <c r="UKO85" s="12"/>
      <c r="UKP85" s="12"/>
      <c r="UKQ85" s="11"/>
      <c r="UKR85" s="12"/>
      <c r="UKS85" s="12"/>
      <c r="UKT85" s="12"/>
      <c r="UKU85" s="12"/>
      <c r="UKV85" s="11"/>
      <c r="UKW85" s="12"/>
      <c r="UKX85" s="12"/>
      <c r="UKY85" s="12"/>
      <c r="UKZ85" s="12"/>
      <c r="ULA85" s="11"/>
      <c r="ULB85" s="12"/>
      <c r="ULC85" s="12"/>
      <c r="ULD85" s="12"/>
      <c r="ULE85" s="12"/>
      <c r="ULF85" s="11"/>
      <c r="ULG85" s="12"/>
      <c r="ULH85" s="12"/>
      <c r="ULI85" s="12"/>
      <c r="ULJ85" s="12"/>
      <c r="ULK85" s="11"/>
      <c r="ULL85" s="12"/>
      <c r="ULM85" s="12"/>
      <c r="ULN85" s="12"/>
      <c r="ULO85" s="12"/>
      <c r="ULP85" s="11"/>
      <c r="ULQ85" s="12"/>
      <c r="ULR85" s="12"/>
      <c r="ULS85" s="12"/>
      <c r="ULT85" s="12"/>
      <c r="ULU85" s="11"/>
      <c r="ULV85" s="12"/>
      <c r="ULW85" s="12"/>
      <c r="ULX85" s="12"/>
      <c r="ULY85" s="12"/>
      <c r="ULZ85" s="11"/>
      <c r="UMA85" s="12"/>
      <c r="UMB85" s="12"/>
      <c r="UMC85" s="12"/>
      <c r="UMD85" s="12"/>
      <c r="UME85" s="11"/>
      <c r="UMF85" s="12"/>
      <c r="UMG85" s="12"/>
      <c r="UMH85" s="12"/>
      <c r="UMI85" s="12"/>
      <c r="UMJ85" s="11"/>
      <c r="UMK85" s="12"/>
      <c r="UML85" s="12"/>
      <c r="UMM85" s="12"/>
      <c r="UMN85" s="12"/>
      <c r="UMO85" s="11"/>
      <c r="UMP85" s="12"/>
      <c r="UMQ85" s="12"/>
      <c r="UMR85" s="12"/>
      <c r="UMS85" s="12"/>
      <c r="UMT85" s="11"/>
      <c r="UMU85" s="12"/>
      <c r="UMV85" s="12"/>
      <c r="UMW85" s="12"/>
      <c r="UMX85" s="12"/>
      <c r="UMY85" s="11"/>
      <c r="UMZ85" s="12"/>
      <c r="UNA85" s="12"/>
      <c r="UNB85" s="12"/>
      <c r="UNC85" s="12"/>
      <c r="UND85" s="11"/>
      <c r="UNE85" s="12"/>
      <c r="UNF85" s="12"/>
      <c r="UNG85" s="12"/>
      <c r="UNH85" s="12"/>
      <c r="UNI85" s="11"/>
      <c r="UNJ85" s="12"/>
      <c r="UNK85" s="12"/>
      <c r="UNL85" s="12"/>
      <c r="UNM85" s="12"/>
      <c r="UNN85" s="11"/>
      <c r="UNO85" s="12"/>
      <c r="UNP85" s="12"/>
      <c r="UNQ85" s="12"/>
      <c r="UNR85" s="12"/>
      <c r="UNS85" s="11"/>
      <c r="UNT85" s="12"/>
      <c r="UNU85" s="12"/>
      <c r="UNV85" s="12"/>
      <c r="UNW85" s="12"/>
      <c r="UNX85" s="11"/>
      <c r="UNY85" s="12"/>
      <c r="UNZ85" s="12"/>
      <c r="UOA85" s="12"/>
      <c r="UOB85" s="12"/>
      <c r="UOC85" s="11"/>
      <c r="UOD85" s="12"/>
      <c r="UOE85" s="12"/>
      <c r="UOF85" s="12"/>
      <c r="UOG85" s="12"/>
      <c r="UOH85" s="11"/>
      <c r="UOI85" s="12"/>
      <c r="UOJ85" s="12"/>
      <c r="UOK85" s="12"/>
      <c r="UOL85" s="12"/>
      <c r="UOM85" s="11"/>
      <c r="UON85" s="12"/>
      <c r="UOO85" s="12"/>
      <c r="UOP85" s="12"/>
      <c r="UOQ85" s="12"/>
      <c r="UOR85" s="11"/>
      <c r="UOS85" s="12"/>
      <c r="UOT85" s="12"/>
      <c r="UOU85" s="12"/>
      <c r="UOV85" s="12"/>
      <c r="UOW85" s="11"/>
      <c r="UOX85" s="12"/>
      <c r="UOY85" s="12"/>
      <c r="UOZ85" s="12"/>
      <c r="UPA85" s="12"/>
      <c r="UPB85" s="11"/>
      <c r="UPC85" s="12"/>
      <c r="UPD85" s="12"/>
      <c r="UPE85" s="12"/>
      <c r="UPF85" s="12"/>
      <c r="UPG85" s="11"/>
      <c r="UPH85" s="12"/>
      <c r="UPI85" s="12"/>
      <c r="UPJ85" s="12"/>
      <c r="UPK85" s="12"/>
      <c r="UPL85" s="11"/>
      <c r="UPM85" s="12"/>
      <c r="UPN85" s="12"/>
      <c r="UPO85" s="12"/>
      <c r="UPP85" s="12"/>
      <c r="UPQ85" s="11"/>
      <c r="UPR85" s="12"/>
      <c r="UPS85" s="12"/>
      <c r="UPT85" s="12"/>
      <c r="UPU85" s="12"/>
      <c r="UPV85" s="11"/>
      <c r="UPW85" s="12"/>
      <c r="UPX85" s="12"/>
      <c r="UPY85" s="12"/>
      <c r="UPZ85" s="12"/>
      <c r="UQA85" s="11"/>
      <c r="UQB85" s="12"/>
      <c r="UQC85" s="12"/>
      <c r="UQD85" s="12"/>
      <c r="UQE85" s="12"/>
      <c r="UQF85" s="11"/>
      <c r="UQG85" s="12"/>
      <c r="UQH85" s="12"/>
      <c r="UQI85" s="12"/>
      <c r="UQJ85" s="12"/>
      <c r="UQK85" s="11"/>
      <c r="UQL85" s="12"/>
      <c r="UQM85" s="12"/>
      <c r="UQN85" s="12"/>
      <c r="UQO85" s="12"/>
      <c r="UQP85" s="11"/>
      <c r="UQQ85" s="12"/>
      <c r="UQR85" s="12"/>
      <c r="UQS85" s="12"/>
      <c r="UQT85" s="12"/>
      <c r="UQU85" s="11"/>
      <c r="UQV85" s="12"/>
      <c r="UQW85" s="12"/>
      <c r="UQX85" s="12"/>
      <c r="UQY85" s="12"/>
      <c r="UQZ85" s="11"/>
      <c r="URA85" s="12"/>
      <c r="URB85" s="12"/>
      <c r="URC85" s="12"/>
      <c r="URD85" s="12"/>
      <c r="URE85" s="11"/>
      <c r="URF85" s="12"/>
      <c r="URG85" s="12"/>
      <c r="URH85" s="12"/>
      <c r="URI85" s="12"/>
      <c r="URJ85" s="11"/>
      <c r="URK85" s="12"/>
      <c r="URL85" s="12"/>
      <c r="URM85" s="12"/>
      <c r="URN85" s="12"/>
      <c r="URO85" s="11"/>
      <c r="URP85" s="12"/>
      <c r="URQ85" s="12"/>
      <c r="URR85" s="12"/>
      <c r="URS85" s="12"/>
      <c r="URT85" s="11"/>
      <c r="URU85" s="12"/>
      <c r="URV85" s="12"/>
      <c r="URW85" s="12"/>
      <c r="URX85" s="12"/>
      <c r="URY85" s="11"/>
      <c r="URZ85" s="12"/>
      <c r="USA85" s="12"/>
      <c r="USB85" s="12"/>
      <c r="USC85" s="12"/>
      <c r="USD85" s="11"/>
      <c r="USE85" s="12"/>
      <c r="USF85" s="12"/>
      <c r="USG85" s="12"/>
      <c r="USH85" s="12"/>
      <c r="USI85" s="11"/>
      <c r="USJ85" s="12"/>
      <c r="USK85" s="12"/>
      <c r="USL85" s="12"/>
      <c r="USM85" s="12"/>
      <c r="USN85" s="11"/>
      <c r="USO85" s="12"/>
      <c r="USP85" s="12"/>
      <c r="USQ85" s="12"/>
      <c r="USR85" s="12"/>
      <c r="USS85" s="11"/>
      <c r="UST85" s="12"/>
      <c r="USU85" s="12"/>
      <c r="USV85" s="12"/>
      <c r="USW85" s="12"/>
      <c r="USX85" s="11"/>
      <c r="USY85" s="12"/>
      <c r="USZ85" s="12"/>
      <c r="UTA85" s="12"/>
      <c r="UTB85" s="12"/>
      <c r="UTC85" s="11"/>
      <c r="UTD85" s="12"/>
      <c r="UTE85" s="12"/>
      <c r="UTF85" s="12"/>
      <c r="UTG85" s="12"/>
      <c r="UTH85" s="11"/>
      <c r="UTI85" s="12"/>
      <c r="UTJ85" s="12"/>
      <c r="UTK85" s="12"/>
      <c r="UTL85" s="12"/>
      <c r="UTM85" s="11"/>
      <c r="UTN85" s="12"/>
      <c r="UTO85" s="12"/>
      <c r="UTP85" s="12"/>
      <c r="UTQ85" s="12"/>
      <c r="UTR85" s="11"/>
      <c r="UTS85" s="12"/>
      <c r="UTT85" s="12"/>
      <c r="UTU85" s="12"/>
      <c r="UTV85" s="12"/>
      <c r="UTW85" s="11"/>
      <c r="UTX85" s="12"/>
      <c r="UTY85" s="12"/>
      <c r="UTZ85" s="12"/>
      <c r="UUA85" s="12"/>
      <c r="UUB85" s="11"/>
      <c r="UUC85" s="12"/>
      <c r="UUD85" s="12"/>
      <c r="UUE85" s="12"/>
      <c r="UUF85" s="12"/>
      <c r="UUG85" s="11"/>
      <c r="UUH85" s="12"/>
      <c r="UUI85" s="12"/>
      <c r="UUJ85" s="12"/>
      <c r="UUK85" s="12"/>
      <c r="UUL85" s="11"/>
      <c r="UUM85" s="12"/>
      <c r="UUN85" s="12"/>
      <c r="UUO85" s="12"/>
      <c r="UUP85" s="12"/>
      <c r="UUQ85" s="11"/>
      <c r="UUR85" s="12"/>
      <c r="UUS85" s="12"/>
      <c r="UUT85" s="12"/>
      <c r="UUU85" s="12"/>
      <c r="UUV85" s="11"/>
      <c r="UUW85" s="12"/>
      <c r="UUX85" s="12"/>
      <c r="UUY85" s="12"/>
      <c r="UUZ85" s="12"/>
      <c r="UVA85" s="11"/>
      <c r="UVB85" s="12"/>
      <c r="UVC85" s="12"/>
      <c r="UVD85" s="12"/>
      <c r="UVE85" s="12"/>
      <c r="UVF85" s="11"/>
      <c r="UVG85" s="12"/>
      <c r="UVH85" s="12"/>
      <c r="UVI85" s="12"/>
      <c r="UVJ85" s="12"/>
      <c r="UVK85" s="11"/>
      <c r="UVL85" s="12"/>
      <c r="UVM85" s="12"/>
      <c r="UVN85" s="12"/>
      <c r="UVO85" s="12"/>
      <c r="UVP85" s="11"/>
      <c r="UVQ85" s="12"/>
      <c r="UVR85" s="12"/>
      <c r="UVS85" s="12"/>
      <c r="UVT85" s="12"/>
      <c r="UVU85" s="11"/>
      <c r="UVV85" s="12"/>
      <c r="UVW85" s="12"/>
      <c r="UVX85" s="12"/>
      <c r="UVY85" s="12"/>
      <c r="UVZ85" s="11"/>
      <c r="UWA85" s="12"/>
      <c r="UWB85" s="12"/>
      <c r="UWC85" s="12"/>
      <c r="UWD85" s="12"/>
      <c r="UWE85" s="11"/>
      <c r="UWF85" s="12"/>
      <c r="UWG85" s="12"/>
      <c r="UWH85" s="12"/>
      <c r="UWI85" s="12"/>
      <c r="UWJ85" s="11"/>
      <c r="UWK85" s="12"/>
      <c r="UWL85" s="12"/>
      <c r="UWM85" s="12"/>
      <c r="UWN85" s="12"/>
      <c r="UWO85" s="11"/>
      <c r="UWP85" s="12"/>
      <c r="UWQ85" s="12"/>
      <c r="UWR85" s="12"/>
      <c r="UWS85" s="12"/>
      <c r="UWT85" s="11"/>
      <c r="UWU85" s="12"/>
      <c r="UWV85" s="12"/>
      <c r="UWW85" s="12"/>
      <c r="UWX85" s="12"/>
      <c r="UWY85" s="11"/>
      <c r="UWZ85" s="12"/>
      <c r="UXA85" s="12"/>
      <c r="UXB85" s="12"/>
      <c r="UXC85" s="12"/>
      <c r="UXD85" s="11"/>
      <c r="UXE85" s="12"/>
      <c r="UXF85" s="12"/>
      <c r="UXG85" s="12"/>
      <c r="UXH85" s="12"/>
      <c r="UXI85" s="11"/>
      <c r="UXJ85" s="12"/>
      <c r="UXK85" s="12"/>
      <c r="UXL85" s="12"/>
      <c r="UXM85" s="12"/>
      <c r="UXN85" s="11"/>
      <c r="UXO85" s="12"/>
      <c r="UXP85" s="12"/>
      <c r="UXQ85" s="12"/>
      <c r="UXR85" s="12"/>
      <c r="UXS85" s="11"/>
      <c r="UXT85" s="12"/>
      <c r="UXU85" s="12"/>
      <c r="UXV85" s="12"/>
      <c r="UXW85" s="12"/>
      <c r="UXX85" s="11"/>
      <c r="UXY85" s="12"/>
      <c r="UXZ85" s="12"/>
      <c r="UYA85" s="12"/>
      <c r="UYB85" s="12"/>
      <c r="UYC85" s="11"/>
      <c r="UYD85" s="12"/>
      <c r="UYE85" s="12"/>
      <c r="UYF85" s="12"/>
      <c r="UYG85" s="12"/>
      <c r="UYH85" s="11"/>
      <c r="UYI85" s="12"/>
      <c r="UYJ85" s="12"/>
      <c r="UYK85" s="12"/>
      <c r="UYL85" s="12"/>
      <c r="UYM85" s="11"/>
      <c r="UYN85" s="12"/>
      <c r="UYO85" s="12"/>
      <c r="UYP85" s="12"/>
      <c r="UYQ85" s="12"/>
      <c r="UYR85" s="11"/>
      <c r="UYS85" s="12"/>
      <c r="UYT85" s="12"/>
      <c r="UYU85" s="12"/>
      <c r="UYV85" s="12"/>
      <c r="UYW85" s="11"/>
      <c r="UYX85" s="12"/>
      <c r="UYY85" s="12"/>
      <c r="UYZ85" s="12"/>
      <c r="UZA85" s="12"/>
      <c r="UZB85" s="11"/>
      <c r="UZC85" s="12"/>
      <c r="UZD85" s="12"/>
      <c r="UZE85" s="12"/>
      <c r="UZF85" s="12"/>
      <c r="UZG85" s="11"/>
      <c r="UZH85" s="12"/>
      <c r="UZI85" s="12"/>
      <c r="UZJ85" s="12"/>
      <c r="UZK85" s="12"/>
      <c r="UZL85" s="11"/>
      <c r="UZM85" s="12"/>
      <c r="UZN85" s="12"/>
      <c r="UZO85" s="12"/>
      <c r="UZP85" s="12"/>
      <c r="UZQ85" s="11"/>
      <c r="UZR85" s="12"/>
      <c r="UZS85" s="12"/>
      <c r="UZT85" s="12"/>
      <c r="UZU85" s="12"/>
      <c r="UZV85" s="11"/>
      <c r="UZW85" s="12"/>
      <c r="UZX85" s="12"/>
      <c r="UZY85" s="12"/>
      <c r="UZZ85" s="12"/>
      <c r="VAA85" s="11"/>
      <c r="VAB85" s="12"/>
      <c r="VAC85" s="12"/>
      <c r="VAD85" s="12"/>
      <c r="VAE85" s="12"/>
      <c r="VAF85" s="11"/>
      <c r="VAG85" s="12"/>
      <c r="VAH85" s="12"/>
      <c r="VAI85" s="12"/>
      <c r="VAJ85" s="12"/>
      <c r="VAK85" s="11"/>
      <c r="VAL85" s="12"/>
      <c r="VAM85" s="12"/>
      <c r="VAN85" s="12"/>
      <c r="VAO85" s="12"/>
      <c r="VAP85" s="11"/>
      <c r="VAQ85" s="12"/>
      <c r="VAR85" s="12"/>
      <c r="VAS85" s="12"/>
      <c r="VAT85" s="12"/>
      <c r="VAU85" s="11"/>
      <c r="VAV85" s="12"/>
      <c r="VAW85" s="12"/>
      <c r="VAX85" s="12"/>
      <c r="VAY85" s="12"/>
      <c r="VAZ85" s="11"/>
      <c r="VBA85" s="12"/>
      <c r="VBB85" s="12"/>
      <c r="VBC85" s="12"/>
      <c r="VBD85" s="12"/>
      <c r="VBE85" s="11"/>
      <c r="VBF85" s="12"/>
      <c r="VBG85" s="12"/>
      <c r="VBH85" s="12"/>
      <c r="VBI85" s="12"/>
      <c r="VBJ85" s="11"/>
      <c r="VBK85" s="12"/>
      <c r="VBL85" s="12"/>
      <c r="VBM85" s="12"/>
      <c r="VBN85" s="12"/>
      <c r="VBO85" s="11"/>
      <c r="VBP85" s="12"/>
      <c r="VBQ85" s="12"/>
      <c r="VBR85" s="12"/>
      <c r="VBS85" s="12"/>
      <c r="VBT85" s="11"/>
      <c r="VBU85" s="12"/>
      <c r="VBV85" s="12"/>
      <c r="VBW85" s="12"/>
      <c r="VBX85" s="12"/>
      <c r="VBY85" s="11"/>
      <c r="VBZ85" s="12"/>
      <c r="VCA85" s="12"/>
      <c r="VCB85" s="12"/>
      <c r="VCC85" s="12"/>
      <c r="VCD85" s="11"/>
      <c r="VCE85" s="12"/>
      <c r="VCF85" s="12"/>
      <c r="VCG85" s="12"/>
      <c r="VCH85" s="12"/>
      <c r="VCI85" s="11"/>
      <c r="VCJ85" s="12"/>
      <c r="VCK85" s="12"/>
      <c r="VCL85" s="12"/>
      <c r="VCM85" s="12"/>
      <c r="VCN85" s="11"/>
      <c r="VCO85" s="12"/>
      <c r="VCP85" s="12"/>
      <c r="VCQ85" s="12"/>
      <c r="VCR85" s="12"/>
      <c r="VCS85" s="11"/>
      <c r="VCT85" s="12"/>
      <c r="VCU85" s="12"/>
      <c r="VCV85" s="12"/>
      <c r="VCW85" s="12"/>
      <c r="VCX85" s="11"/>
      <c r="VCY85" s="12"/>
      <c r="VCZ85" s="12"/>
      <c r="VDA85" s="12"/>
      <c r="VDB85" s="12"/>
      <c r="VDC85" s="11"/>
      <c r="VDD85" s="12"/>
      <c r="VDE85" s="12"/>
      <c r="VDF85" s="12"/>
      <c r="VDG85" s="12"/>
      <c r="VDH85" s="11"/>
      <c r="VDI85" s="12"/>
      <c r="VDJ85" s="12"/>
      <c r="VDK85" s="12"/>
      <c r="VDL85" s="12"/>
      <c r="VDM85" s="11"/>
      <c r="VDN85" s="12"/>
      <c r="VDO85" s="12"/>
      <c r="VDP85" s="12"/>
      <c r="VDQ85" s="12"/>
      <c r="VDR85" s="11"/>
      <c r="VDS85" s="12"/>
      <c r="VDT85" s="12"/>
      <c r="VDU85" s="12"/>
      <c r="VDV85" s="12"/>
      <c r="VDW85" s="11"/>
      <c r="VDX85" s="12"/>
      <c r="VDY85" s="12"/>
      <c r="VDZ85" s="12"/>
      <c r="VEA85" s="12"/>
      <c r="VEB85" s="11"/>
      <c r="VEC85" s="12"/>
      <c r="VED85" s="12"/>
      <c r="VEE85" s="12"/>
      <c r="VEF85" s="12"/>
      <c r="VEG85" s="11"/>
      <c r="VEH85" s="12"/>
      <c r="VEI85" s="12"/>
      <c r="VEJ85" s="12"/>
      <c r="VEK85" s="12"/>
      <c r="VEL85" s="11"/>
      <c r="VEM85" s="12"/>
      <c r="VEN85" s="12"/>
      <c r="VEO85" s="12"/>
      <c r="VEP85" s="12"/>
      <c r="VEQ85" s="11"/>
      <c r="VER85" s="12"/>
      <c r="VES85" s="12"/>
      <c r="VET85" s="12"/>
      <c r="VEU85" s="12"/>
      <c r="VEV85" s="11"/>
      <c r="VEW85" s="12"/>
      <c r="VEX85" s="12"/>
      <c r="VEY85" s="12"/>
      <c r="VEZ85" s="12"/>
      <c r="VFA85" s="11"/>
      <c r="VFB85" s="12"/>
      <c r="VFC85" s="12"/>
      <c r="VFD85" s="12"/>
      <c r="VFE85" s="12"/>
      <c r="VFF85" s="11"/>
      <c r="VFG85" s="12"/>
      <c r="VFH85" s="12"/>
      <c r="VFI85" s="12"/>
      <c r="VFJ85" s="12"/>
      <c r="VFK85" s="11"/>
      <c r="VFL85" s="12"/>
      <c r="VFM85" s="12"/>
      <c r="VFN85" s="12"/>
      <c r="VFO85" s="12"/>
      <c r="VFP85" s="11"/>
      <c r="VFQ85" s="12"/>
      <c r="VFR85" s="12"/>
      <c r="VFS85" s="12"/>
      <c r="VFT85" s="12"/>
      <c r="VFU85" s="11"/>
      <c r="VFV85" s="12"/>
      <c r="VFW85" s="12"/>
      <c r="VFX85" s="12"/>
      <c r="VFY85" s="12"/>
      <c r="VFZ85" s="11"/>
      <c r="VGA85" s="12"/>
      <c r="VGB85" s="12"/>
      <c r="VGC85" s="12"/>
      <c r="VGD85" s="12"/>
      <c r="VGE85" s="11"/>
      <c r="VGF85" s="12"/>
      <c r="VGG85" s="12"/>
      <c r="VGH85" s="12"/>
      <c r="VGI85" s="12"/>
      <c r="VGJ85" s="11"/>
      <c r="VGK85" s="12"/>
      <c r="VGL85" s="12"/>
      <c r="VGM85" s="12"/>
      <c r="VGN85" s="12"/>
      <c r="VGO85" s="11"/>
      <c r="VGP85" s="12"/>
      <c r="VGQ85" s="12"/>
      <c r="VGR85" s="12"/>
      <c r="VGS85" s="12"/>
      <c r="VGT85" s="11"/>
      <c r="VGU85" s="12"/>
      <c r="VGV85" s="12"/>
      <c r="VGW85" s="12"/>
      <c r="VGX85" s="12"/>
      <c r="VGY85" s="11"/>
      <c r="VGZ85" s="12"/>
      <c r="VHA85" s="12"/>
      <c r="VHB85" s="12"/>
      <c r="VHC85" s="12"/>
      <c r="VHD85" s="11"/>
      <c r="VHE85" s="12"/>
      <c r="VHF85" s="12"/>
      <c r="VHG85" s="12"/>
      <c r="VHH85" s="12"/>
      <c r="VHI85" s="11"/>
      <c r="VHJ85" s="12"/>
      <c r="VHK85" s="12"/>
      <c r="VHL85" s="12"/>
      <c r="VHM85" s="12"/>
      <c r="VHN85" s="11"/>
      <c r="VHO85" s="12"/>
      <c r="VHP85" s="12"/>
      <c r="VHQ85" s="12"/>
      <c r="VHR85" s="12"/>
      <c r="VHS85" s="11"/>
      <c r="VHT85" s="12"/>
      <c r="VHU85" s="12"/>
      <c r="VHV85" s="12"/>
      <c r="VHW85" s="12"/>
      <c r="VHX85" s="11"/>
      <c r="VHY85" s="12"/>
      <c r="VHZ85" s="12"/>
      <c r="VIA85" s="12"/>
      <c r="VIB85" s="12"/>
      <c r="VIC85" s="11"/>
      <c r="VID85" s="12"/>
      <c r="VIE85" s="12"/>
      <c r="VIF85" s="12"/>
      <c r="VIG85" s="12"/>
      <c r="VIH85" s="11"/>
      <c r="VII85" s="12"/>
      <c r="VIJ85" s="12"/>
      <c r="VIK85" s="12"/>
      <c r="VIL85" s="12"/>
      <c r="VIM85" s="11"/>
      <c r="VIN85" s="12"/>
      <c r="VIO85" s="12"/>
      <c r="VIP85" s="12"/>
      <c r="VIQ85" s="12"/>
      <c r="VIR85" s="11"/>
      <c r="VIS85" s="12"/>
      <c r="VIT85" s="12"/>
      <c r="VIU85" s="12"/>
      <c r="VIV85" s="12"/>
      <c r="VIW85" s="11"/>
      <c r="VIX85" s="12"/>
      <c r="VIY85" s="12"/>
      <c r="VIZ85" s="12"/>
      <c r="VJA85" s="12"/>
      <c r="VJB85" s="11"/>
      <c r="VJC85" s="12"/>
      <c r="VJD85" s="12"/>
      <c r="VJE85" s="12"/>
      <c r="VJF85" s="12"/>
      <c r="VJG85" s="11"/>
      <c r="VJH85" s="12"/>
      <c r="VJI85" s="12"/>
      <c r="VJJ85" s="12"/>
      <c r="VJK85" s="12"/>
      <c r="VJL85" s="11"/>
      <c r="VJM85" s="12"/>
      <c r="VJN85" s="12"/>
      <c r="VJO85" s="12"/>
      <c r="VJP85" s="12"/>
      <c r="VJQ85" s="11"/>
      <c r="VJR85" s="12"/>
      <c r="VJS85" s="12"/>
      <c r="VJT85" s="12"/>
      <c r="VJU85" s="12"/>
      <c r="VJV85" s="11"/>
      <c r="VJW85" s="12"/>
      <c r="VJX85" s="12"/>
      <c r="VJY85" s="12"/>
      <c r="VJZ85" s="12"/>
      <c r="VKA85" s="11"/>
      <c r="VKB85" s="12"/>
      <c r="VKC85" s="12"/>
      <c r="VKD85" s="12"/>
      <c r="VKE85" s="12"/>
      <c r="VKF85" s="11"/>
      <c r="VKG85" s="12"/>
      <c r="VKH85" s="12"/>
      <c r="VKI85" s="12"/>
      <c r="VKJ85" s="12"/>
      <c r="VKK85" s="11"/>
      <c r="VKL85" s="12"/>
      <c r="VKM85" s="12"/>
      <c r="VKN85" s="12"/>
      <c r="VKO85" s="12"/>
      <c r="VKP85" s="11"/>
      <c r="VKQ85" s="12"/>
      <c r="VKR85" s="12"/>
      <c r="VKS85" s="12"/>
      <c r="VKT85" s="12"/>
      <c r="VKU85" s="11"/>
      <c r="VKV85" s="12"/>
      <c r="VKW85" s="12"/>
      <c r="VKX85" s="12"/>
      <c r="VKY85" s="12"/>
      <c r="VKZ85" s="11"/>
      <c r="VLA85" s="12"/>
      <c r="VLB85" s="12"/>
      <c r="VLC85" s="12"/>
      <c r="VLD85" s="12"/>
      <c r="VLE85" s="11"/>
      <c r="VLF85" s="12"/>
      <c r="VLG85" s="12"/>
      <c r="VLH85" s="12"/>
      <c r="VLI85" s="12"/>
      <c r="VLJ85" s="11"/>
      <c r="VLK85" s="12"/>
      <c r="VLL85" s="12"/>
      <c r="VLM85" s="12"/>
      <c r="VLN85" s="12"/>
      <c r="VLO85" s="11"/>
      <c r="VLP85" s="12"/>
      <c r="VLQ85" s="12"/>
      <c r="VLR85" s="12"/>
      <c r="VLS85" s="12"/>
      <c r="VLT85" s="11"/>
      <c r="VLU85" s="12"/>
      <c r="VLV85" s="12"/>
      <c r="VLW85" s="12"/>
      <c r="VLX85" s="12"/>
      <c r="VLY85" s="11"/>
      <c r="VLZ85" s="12"/>
      <c r="VMA85" s="12"/>
      <c r="VMB85" s="12"/>
      <c r="VMC85" s="12"/>
      <c r="VMD85" s="11"/>
      <c r="VME85" s="12"/>
      <c r="VMF85" s="12"/>
      <c r="VMG85" s="12"/>
      <c r="VMH85" s="12"/>
      <c r="VMI85" s="11"/>
      <c r="VMJ85" s="12"/>
      <c r="VMK85" s="12"/>
      <c r="VML85" s="12"/>
      <c r="VMM85" s="12"/>
      <c r="VMN85" s="11"/>
      <c r="VMO85" s="12"/>
      <c r="VMP85" s="12"/>
      <c r="VMQ85" s="12"/>
      <c r="VMR85" s="12"/>
      <c r="VMS85" s="11"/>
      <c r="VMT85" s="12"/>
      <c r="VMU85" s="12"/>
      <c r="VMV85" s="12"/>
      <c r="VMW85" s="12"/>
      <c r="VMX85" s="11"/>
      <c r="VMY85" s="12"/>
      <c r="VMZ85" s="12"/>
      <c r="VNA85" s="12"/>
      <c r="VNB85" s="12"/>
      <c r="VNC85" s="11"/>
      <c r="VND85" s="12"/>
      <c r="VNE85" s="12"/>
      <c r="VNF85" s="12"/>
      <c r="VNG85" s="12"/>
      <c r="VNH85" s="11"/>
      <c r="VNI85" s="12"/>
      <c r="VNJ85" s="12"/>
      <c r="VNK85" s="12"/>
      <c r="VNL85" s="12"/>
      <c r="VNM85" s="11"/>
      <c r="VNN85" s="12"/>
      <c r="VNO85" s="12"/>
      <c r="VNP85" s="12"/>
      <c r="VNQ85" s="12"/>
      <c r="VNR85" s="11"/>
      <c r="VNS85" s="12"/>
      <c r="VNT85" s="12"/>
      <c r="VNU85" s="12"/>
      <c r="VNV85" s="12"/>
      <c r="VNW85" s="11"/>
      <c r="VNX85" s="12"/>
      <c r="VNY85" s="12"/>
      <c r="VNZ85" s="12"/>
      <c r="VOA85" s="12"/>
      <c r="VOB85" s="11"/>
      <c r="VOC85" s="12"/>
      <c r="VOD85" s="12"/>
      <c r="VOE85" s="12"/>
      <c r="VOF85" s="12"/>
      <c r="VOG85" s="11"/>
      <c r="VOH85" s="12"/>
      <c r="VOI85" s="12"/>
      <c r="VOJ85" s="12"/>
      <c r="VOK85" s="12"/>
      <c r="VOL85" s="11"/>
      <c r="VOM85" s="12"/>
      <c r="VON85" s="12"/>
      <c r="VOO85" s="12"/>
      <c r="VOP85" s="12"/>
      <c r="VOQ85" s="11"/>
      <c r="VOR85" s="12"/>
      <c r="VOS85" s="12"/>
      <c r="VOT85" s="12"/>
      <c r="VOU85" s="12"/>
      <c r="VOV85" s="11"/>
      <c r="VOW85" s="12"/>
      <c r="VOX85" s="12"/>
      <c r="VOY85" s="12"/>
      <c r="VOZ85" s="12"/>
      <c r="VPA85" s="11"/>
      <c r="VPB85" s="12"/>
      <c r="VPC85" s="12"/>
      <c r="VPD85" s="12"/>
      <c r="VPE85" s="12"/>
      <c r="VPF85" s="11"/>
      <c r="VPG85" s="12"/>
      <c r="VPH85" s="12"/>
      <c r="VPI85" s="12"/>
      <c r="VPJ85" s="12"/>
      <c r="VPK85" s="11"/>
      <c r="VPL85" s="12"/>
      <c r="VPM85" s="12"/>
      <c r="VPN85" s="12"/>
      <c r="VPO85" s="12"/>
      <c r="VPP85" s="11"/>
      <c r="VPQ85" s="12"/>
      <c r="VPR85" s="12"/>
      <c r="VPS85" s="12"/>
      <c r="VPT85" s="12"/>
      <c r="VPU85" s="11"/>
      <c r="VPV85" s="12"/>
      <c r="VPW85" s="12"/>
      <c r="VPX85" s="12"/>
      <c r="VPY85" s="12"/>
      <c r="VPZ85" s="11"/>
      <c r="VQA85" s="12"/>
      <c r="VQB85" s="12"/>
      <c r="VQC85" s="12"/>
      <c r="VQD85" s="12"/>
      <c r="VQE85" s="11"/>
      <c r="VQF85" s="12"/>
      <c r="VQG85" s="12"/>
      <c r="VQH85" s="12"/>
      <c r="VQI85" s="12"/>
      <c r="VQJ85" s="11"/>
      <c r="VQK85" s="12"/>
      <c r="VQL85" s="12"/>
      <c r="VQM85" s="12"/>
      <c r="VQN85" s="12"/>
      <c r="VQO85" s="11"/>
      <c r="VQP85" s="12"/>
      <c r="VQQ85" s="12"/>
      <c r="VQR85" s="12"/>
      <c r="VQS85" s="12"/>
      <c r="VQT85" s="11"/>
      <c r="VQU85" s="12"/>
      <c r="VQV85" s="12"/>
      <c r="VQW85" s="12"/>
      <c r="VQX85" s="12"/>
      <c r="VQY85" s="11"/>
      <c r="VQZ85" s="12"/>
      <c r="VRA85" s="12"/>
      <c r="VRB85" s="12"/>
      <c r="VRC85" s="12"/>
      <c r="VRD85" s="11"/>
      <c r="VRE85" s="12"/>
      <c r="VRF85" s="12"/>
      <c r="VRG85" s="12"/>
      <c r="VRH85" s="12"/>
      <c r="VRI85" s="11"/>
      <c r="VRJ85" s="12"/>
      <c r="VRK85" s="12"/>
      <c r="VRL85" s="12"/>
      <c r="VRM85" s="12"/>
      <c r="VRN85" s="11"/>
      <c r="VRO85" s="12"/>
      <c r="VRP85" s="12"/>
      <c r="VRQ85" s="12"/>
      <c r="VRR85" s="12"/>
      <c r="VRS85" s="11"/>
      <c r="VRT85" s="12"/>
      <c r="VRU85" s="12"/>
      <c r="VRV85" s="12"/>
      <c r="VRW85" s="12"/>
      <c r="VRX85" s="11"/>
      <c r="VRY85" s="12"/>
      <c r="VRZ85" s="12"/>
      <c r="VSA85" s="12"/>
      <c r="VSB85" s="12"/>
      <c r="VSC85" s="11"/>
      <c r="VSD85" s="12"/>
      <c r="VSE85" s="12"/>
      <c r="VSF85" s="12"/>
      <c r="VSG85" s="12"/>
      <c r="VSH85" s="11"/>
      <c r="VSI85" s="12"/>
      <c r="VSJ85" s="12"/>
      <c r="VSK85" s="12"/>
      <c r="VSL85" s="12"/>
      <c r="VSM85" s="11"/>
      <c r="VSN85" s="12"/>
      <c r="VSO85" s="12"/>
      <c r="VSP85" s="12"/>
      <c r="VSQ85" s="12"/>
      <c r="VSR85" s="11"/>
      <c r="VSS85" s="12"/>
      <c r="VST85" s="12"/>
      <c r="VSU85" s="12"/>
      <c r="VSV85" s="12"/>
      <c r="VSW85" s="11"/>
      <c r="VSX85" s="12"/>
      <c r="VSY85" s="12"/>
      <c r="VSZ85" s="12"/>
      <c r="VTA85" s="12"/>
      <c r="VTB85" s="11"/>
      <c r="VTC85" s="12"/>
      <c r="VTD85" s="12"/>
      <c r="VTE85" s="12"/>
      <c r="VTF85" s="12"/>
      <c r="VTG85" s="11"/>
      <c r="VTH85" s="12"/>
      <c r="VTI85" s="12"/>
      <c r="VTJ85" s="12"/>
      <c r="VTK85" s="12"/>
      <c r="VTL85" s="11"/>
      <c r="VTM85" s="12"/>
      <c r="VTN85" s="12"/>
      <c r="VTO85" s="12"/>
      <c r="VTP85" s="12"/>
      <c r="VTQ85" s="11"/>
      <c r="VTR85" s="12"/>
      <c r="VTS85" s="12"/>
      <c r="VTT85" s="12"/>
      <c r="VTU85" s="12"/>
      <c r="VTV85" s="11"/>
      <c r="VTW85" s="12"/>
      <c r="VTX85" s="12"/>
      <c r="VTY85" s="12"/>
      <c r="VTZ85" s="12"/>
      <c r="VUA85" s="11"/>
      <c r="VUB85" s="12"/>
      <c r="VUC85" s="12"/>
      <c r="VUD85" s="12"/>
      <c r="VUE85" s="12"/>
      <c r="VUF85" s="11"/>
      <c r="VUG85" s="12"/>
      <c r="VUH85" s="12"/>
      <c r="VUI85" s="12"/>
      <c r="VUJ85" s="12"/>
      <c r="VUK85" s="11"/>
      <c r="VUL85" s="12"/>
      <c r="VUM85" s="12"/>
      <c r="VUN85" s="12"/>
      <c r="VUO85" s="12"/>
      <c r="VUP85" s="11"/>
      <c r="VUQ85" s="12"/>
      <c r="VUR85" s="12"/>
      <c r="VUS85" s="12"/>
      <c r="VUT85" s="12"/>
      <c r="VUU85" s="11"/>
      <c r="VUV85" s="12"/>
      <c r="VUW85" s="12"/>
      <c r="VUX85" s="12"/>
      <c r="VUY85" s="12"/>
      <c r="VUZ85" s="11"/>
      <c r="VVA85" s="12"/>
      <c r="VVB85" s="12"/>
      <c r="VVC85" s="12"/>
      <c r="VVD85" s="12"/>
      <c r="VVE85" s="11"/>
      <c r="VVF85" s="12"/>
      <c r="VVG85" s="12"/>
      <c r="VVH85" s="12"/>
      <c r="VVI85" s="12"/>
      <c r="VVJ85" s="11"/>
      <c r="VVK85" s="12"/>
      <c r="VVL85" s="12"/>
      <c r="VVM85" s="12"/>
      <c r="VVN85" s="12"/>
      <c r="VVO85" s="11"/>
      <c r="VVP85" s="12"/>
      <c r="VVQ85" s="12"/>
      <c r="VVR85" s="12"/>
      <c r="VVS85" s="12"/>
      <c r="VVT85" s="11"/>
      <c r="VVU85" s="12"/>
      <c r="VVV85" s="12"/>
      <c r="VVW85" s="12"/>
      <c r="VVX85" s="12"/>
      <c r="VVY85" s="11"/>
      <c r="VVZ85" s="12"/>
      <c r="VWA85" s="12"/>
      <c r="VWB85" s="12"/>
      <c r="VWC85" s="12"/>
      <c r="VWD85" s="11"/>
      <c r="VWE85" s="12"/>
      <c r="VWF85" s="12"/>
      <c r="VWG85" s="12"/>
      <c r="VWH85" s="12"/>
      <c r="VWI85" s="11"/>
      <c r="VWJ85" s="12"/>
      <c r="VWK85" s="12"/>
      <c r="VWL85" s="12"/>
      <c r="VWM85" s="12"/>
      <c r="VWN85" s="11"/>
      <c r="VWO85" s="12"/>
      <c r="VWP85" s="12"/>
      <c r="VWQ85" s="12"/>
      <c r="VWR85" s="12"/>
      <c r="VWS85" s="11"/>
      <c r="VWT85" s="12"/>
      <c r="VWU85" s="12"/>
      <c r="VWV85" s="12"/>
      <c r="VWW85" s="12"/>
      <c r="VWX85" s="11"/>
      <c r="VWY85" s="12"/>
      <c r="VWZ85" s="12"/>
      <c r="VXA85" s="12"/>
      <c r="VXB85" s="12"/>
      <c r="VXC85" s="11"/>
      <c r="VXD85" s="12"/>
      <c r="VXE85" s="12"/>
      <c r="VXF85" s="12"/>
      <c r="VXG85" s="12"/>
      <c r="VXH85" s="11"/>
      <c r="VXI85" s="12"/>
      <c r="VXJ85" s="12"/>
      <c r="VXK85" s="12"/>
      <c r="VXL85" s="12"/>
      <c r="VXM85" s="11"/>
      <c r="VXN85" s="12"/>
      <c r="VXO85" s="12"/>
      <c r="VXP85" s="12"/>
      <c r="VXQ85" s="12"/>
      <c r="VXR85" s="11"/>
      <c r="VXS85" s="12"/>
      <c r="VXT85" s="12"/>
      <c r="VXU85" s="12"/>
      <c r="VXV85" s="12"/>
      <c r="VXW85" s="11"/>
      <c r="VXX85" s="12"/>
      <c r="VXY85" s="12"/>
      <c r="VXZ85" s="12"/>
      <c r="VYA85" s="12"/>
      <c r="VYB85" s="11"/>
      <c r="VYC85" s="12"/>
      <c r="VYD85" s="12"/>
      <c r="VYE85" s="12"/>
      <c r="VYF85" s="12"/>
      <c r="VYG85" s="11"/>
      <c r="VYH85" s="12"/>
      <c r="VYI85" s="12"/>
      <c r="VYJ85" s="12"/>
      <c r="VYK85" s="12"/>
      <c r="VYL85" s="11"/>
      <c r="VYM85" s="12"/>
      <c r="VYN85" s="12"/>
      <c r="VYO85" s="12"/>
      <c r="VYP85" s="12"/>
      <c r="VYQ85" s="11"/>
      <c r="VYR85" s="12"/>
      <c r="VYS85" s="12"/>
      <c r="VYT85" s="12"/>
      <c r="VYU85" s="12"/>
      <c r="VYV85" s="11"/>
      <c r="VYW85" s="12"/>
      <c r="VYX85" s="12"/>
      <c r="VYY85" s="12"/>
      <c r="VYZ85" s="12"/>
      <c r="VZA85" s="11"/>
      <c r="VZB85" s="12"/>
      <c r="VZC85" s="12"/>
      <c r="VZD85" s="12"/>
      <c r="VZE85" s="12"/>
      <c r="VZF85" s="11"/>
      <c r="VZG85" s="12"/>
      <c r="VZH85" s="12"/>
      <c r="VZI85" s="12"/>
      <c r="VZJ85" s="12"/>
      <c r="VZK85" s="11"/>
      <c r="VZL85" s="12"/>
      <c r="VZM85" s="12"/>
      <c r="VZN85" s="12"/>
      <c r="VZO85" s="12"/>
      <c r="VZP85" s="11"/>
      <c r="VZQ85" s="12"/>
      <c r="VZR85" s="12"/>
      <c r="VZS85" s="12"/>
      <c r="VZT85" s="12"/>
      <c r="VZU85" s="11"/>
      <c r="VZV85" s="12"/>
      <c r="VZW85" s="12"/>
      <c r="VZX85" s="12"/>
      <c r="VZY85" s="12"/>
      <c r="VZZ85" s="11"/>
      <c r="WAA85" s="12"/>
      <c r="WAB85" s="12"/>
      <c r="WAC85" s="12"/>
      <c r="WAD85" s="12"/>
      <c r="WAE85" s="11"/>
      <c r="WAF85" s="12"/>
      <c r="WAG85" s="12"/>
      <c r="WAH85" s="12"/>
      <c r="WAI85" s="12"/>
      <c r="WAJ85" s="11"/>
      <c r="WAK85" s="12"/>
      <c r="WAL85" s="12"/>
      <c r="WAM85" s="12"/>
      <c r="WAN85" s="12"/>
      <c r="WAO85" s="11"/>
      <c r="WAP85" s="12"/>
      <c r="WAQ85" s="12"/>
      <c r="WAR85" s="12"/>
      <c r="WAS85" s="12"/>
      <c r="WAT85" s="11"/>
      <c r="WAU85" s="12"/>
      <c r="WAV85" s="12"/>
      <c r="WAW85" s="12"/>
      <c r="WAX85" s="12"/>
      <c r="WAY85" s="11"/>
      <c r="WAZ85" s="12"/>
      <c r="WBA85" s="12"/>
      <c r="WBB85" s="12"/>
      <c r="WBC85" s="12"/>
      <c r="WBD85" s="11"/>
      <c r="WBE85" s="12"/>
      <c r="WBF85" s="12"/>
      <c r="WBG85" s="12"/>
      <c r="WBH85" s="12"/>
      <c r="WBI85" s="11"/>
      <c r="WBJ85" s="12"/>
      <c r="WBK85" s="12"/>
      <c r="WBL85" s="12"/>
      <c r="WBM85" s="12"/>
      <c r="WBN85" s="11"/>
      <c r="WBO85" s="12"/>
      <c r="WBP85" s="12"/>
      <c r="WBQ85" s="12"/>
      <c r="WBR85" s="12"/>
      <c r="WBS85" s="11"/>
      <c r="WBT85" s="12"/>
      <c r="WBU85" s="12"/>
      <c r="WBV85" s="12"/>
      <c r="WBW85" s="12"/>
      <c r="WBX85" s="11"/>
      <c r="WBY85" s="12"/>
      <c r="WBZ85" s="12"/>
      <c r="WCA85" s="12"/>
      <c r="WCB85" s="12"/>
      <c r="WCC85" s="11"/>
      <c r="WCD85" s="12"/>
      <c r="WCE85" s="12"/>
      <c r="WCF85" s="12"/>
      <c r="WCG85" s="12"/>
      <c r="WCH85" s="11"/>
      <c r="WCI85" s="12"/>
      <c r="WCJ85" s="12"/>
      <c r="WCK85" s="12"/>
      <c r="WCL85" s="12"/>
      <c r="WCM85" s="11"/>
      <c r="WCN85" s="12"/>
      <c r="WCO85" s="12"/>
      <c r="WCP85" s="12"/>
      <c r="WCQ85" s="12"/>
      <c r="WCR85" s="11"/>
      <c r="WCS85" s="12"/>
      <c r="WCT85" s="12"/>
      <c r="WCU85" s="12"/>
      <c r="WCV85" s="12"/>
      <c r="WCW85" s="11"/>
      <c r="WCX85" s="12"/>
      <c r="WCY85" s="12"/>
      <c r="WCZ85" s="12"/>
      <c r="WDA85" s="12"/>
      <c r="WDB85" s="11"/>
      <c r="WDC85" s="12"/>
      <c r="WDD85" s="12"/>
      <c r="WDE85" s="12"/>
      <c r="WDF85" s="12"/>
      <c r="WDG85" s="11"/>
      <c r="WDH85" s="12"/>
      <c r="WDI85" s="12"/>
      <c r="WDJ85" s="12"/>
      <c r="WDK85" s="12"/>
      <c r="WDL85" s="11"/>
      <c r="WDM85" s="12"/>
      <c r="WDN85" s="12"/>
      <c r="WDO85" s="12"/>
      <c r="WDP85" s="12"/>
      <c r="WDQ85" s="11"/>
      <c r="WDR85" s="12"/>
      <c r="WDS85" s="12"/>
      <c r="WDT85" s="12"/>
      <c r="WDU85" s="12"/>
      <c r="WDV85" s="11"/>
      <c r="WDW85" s="12"/>
      <c r="WDX85" s="12"/>
      <c r="WDY85" s="12"/>
      <c r="WDZ85" s="12"/>
      <c r="WEA85" s="11"/>
      <c r="WEB85" s="12"/>
      <c r="WEC85" s="12"/>
      <c r="WED85" s="12"/>
      <c r="WEE85" s="12"/>
      <c r="WEF85" s="11"/>
      <c r="WEG85" s="12"/>
      <c r="WEH85" s="12"/>
      <c r="WEI85" s="12"/>
      <c r="WEJ85" s="12"/>
      <c r="WEK85" s="11"/>
      <c r="WEL85" s="12"/>
      <c r="WEM85" s="12"/>
      <c r="WEN85" s="12"/>
      <c r="WEO85" s="12"/>
      <c r="WEP85" s="11"/>
      <c r="WEQ85" s="12"/>
      <c r="WER85" s="12"/>
      <c r="WES85" s="12"/>
      <c r="WET85" s="12"/>
      <c r="WEU85" s="11"/>
      <c r="WEV85" s="12"/>
      <c r="WEW85" s="12"/>
      <c r="WEX85" s="12"/>
      <c r="WEY85" s="12"/>
      <c r="WEZ85" s="11"/>
      <c r="WFA85" s="12"/>
      <c r="WFB85" s="12"/>
      <c r="WFC85" s="12"/>
      <c r="WFD85" s="12"/>
      <c r="WFE85" s="11"/>
      <c r="WFF85" s="12"/>
      <c r="WFG85" s="12"/>
      <c r="WFH85" s="12"/>
      <c r="WFI85" s="12"/>
      <c r="WFJ85" s="11"/>
      <c r="WFK85" s="12"/>
      <c r="WFL85" s="12"/>
      <c r="WFM85" s="12"/>
      <c r="WFN85" s="12"/>
      <c r="WFO85" s="11"/>
      <c r="WFP85" s="12"/>
      <c r="WFQ85" s="12"/>
      <c r="WFR85" s="12"/>
      <c r="WFS85" s="12"/>
      <c r="WFT85" s="11"/>
      <c r="WFU85" s="12"/>
      <c r="WFV85" s="12"/>
      <c r="WFW85" s="12"/>
      <c r="WFX85" s="12"/>
      <c r="WFY85" s="11"/>
      <c r="WFZ85" s="12"/>
      <c r="WGA85" s="12"/>
      <c r="WGB85" s="12"/>
      <c r="WGC85" s="12"/>
      <c r="WGD85" s="11"/>
      <c r="WGE85" s="12"/>
      <c r="WGF85" s="12"/>
      <c r="WGG85" s="12"/>
      <c r="WGH85" s="12"/>
      <c r="WGI85" s="11"/>
      <c r="WGJ85" s="12"/>
      <c r="WGK85" s="12"/>
      <c r="WGL85" s="12"/>
      <c r="WGM85" s="12"/>
      <c r="WGN85" s="11"/>
      <c r="WGO85" s="12"/>
      <c r="WGP85" s="12"/>
      <c r="WGQ85" s="12"/>
      <c r="WGR85" s="12"/>
      <c r="WGS85" s="11"/>
      <c r="WGT85" s="12"/>
      <c r="WGU85" s="12"/>
      <c r="WGV85" s="12"/>
      <c r="WGW85" s="12"/>
      <c r="WGX85" s="11"/>
      <c r="WGY85" s="12"/>
      <c r="WGZ85" s="12"/>
      <c r="WHA85" s="12"/>
      <c r="WHB85" s="12"/>
      <c r="WHC85" s="11"/>
      <c r="WHD85" s="12"/>
      <c r="WHE85" s="12"/>
      <c r="WHF85" s="12"/>
      <c r="WHG85" s="12"/>
      <c r="WHH85" s="11"/>
      <c r="WHI85" s="12"/>
      <c r="WHJ85" s="12"/>
      <c r="WHK85" s="12"/>
      <c r="WHL85" s="12"/>
      <c r="WHM85" s="11"/>
      <c r="WHN85" s="12"/>
      <c r="WHO85" s="12"/>
      <c r="WHP85" s="12"/>
      <c r="WHQ85" s="12"/>
      <c r="WHR85" s="11"/>
      <c r="WHS85" s="12"/>
      <c r="WHT85" s="12"/>
      <c r="WHU85" s="12"/>
      <c r="WHV85" s="12"/>
      <c r="WHW85" s="11"/>
      <c r="WHX85" s="12"/>
      <c r="WHY85" s="12"/>
      <c r="WHZ85" s="12"/>
      <c r="WIA85" s="12"/>
      <c r="WIB85" s="11"/>
      <c r="WIC85" s="12"/>
      <c r="WID85" s="12"/>
      <c r="WIE85" s="12"/>
      <c r="WIF85" s="12"/>
      <c r="WIG85" s="11"/>
      <c r="WIH85" s="12"/>
      <c r="WII85" s="12"/>
      <c r="WIJ85" s="12"/>
      <c r="WIK85" s="12"/>
      <c r="WIL85" s="11"/>
      <c r="WIM85" s="12"/>
      <c r="WIN85" s="12"/>
      <c r="WIO85" s="12"/>
      <c r="WIP85" s="12"/>
      <c r="WIQ85" s="11"/>
      <c r="WIR85" s="12"/>
      <c r="WIS85" s="12"/>
      <c r="WIT85" s="12"/>
      <c r="WIU85" s="12"/>
      <c r="WIV85" s="11"/>
      <c r="WIW85" s="12"/>
      <c r="WIX85" s="12"/>
      <c r="WIY85" s="12"/>
      <c r="WIZ85" s="12"/>
      <c r="WJA85" s="11"/>
      <c r="WJB85" s="12"/>
      <c r="WJC85" s="12"/>
      <c r="WJD85" s="12"/>
      <c r="WJE85" s="12"/>
      <c r="WJF85" s="11"/>
      <c r="WJG85" s="12"/>
      <c r="WJH85" s="12"/>
      <c r="WJI85" s="12"/>
      <c r="WJJ85" s="12"/>
      <c r="WJK85" s="11"/>
      <c r="WJL85" s="12"/>
      <c r="WJM85" s="12"/>
      <c r="WJN85" s="12"/>
      <c r="WJO85" s="12"/>
      <c r="WJP85" s="11"/>
      <c r="WJQ85" s="12"/>
      <c r="WJR85" s="12"/>
      <c r="WJS85" s="12"/>
      <c r="WJT85" s="12"/>
      <c r="WJU85" s="11"/>
      <c r="WJV85" s="12"/>
      <c r="WJW85" s="12"/>
      <c r="WJX85" s="12"/>
      <c r="WJY85" s="12"/>
      <c r="WJZ85" s="11"/>
      <c r="WKA85" s="12"/>
      <c r="WKB85" s="12"/>
      <c r="WKC85" s="12"/>
      <c r="WKD85" s="12"/>
      <c r="WKE85" s="11"/>
      <c r="WKF85" s="12"/>
      <c r="WKG85" s="12"/>
      <c r="WKH85" s="12"/>
      <c r="WKI85" s="12"/>
      <c r="WKJ85" s="11"/>
      <c r="WKK85" s="12"/>
      <c r="WKL85" s="12"/>
      <c r="WKM85" s="12"/>
      <c r="WKN85" s="12"/>
      <c r="WKO85" s="11"/>
      <c r="WKP85" s="12"/>
      <c r="WKQ85" s="12"/>
      <c r="WKR85" s="12"/>
      <c r="WKS85" s="12"/>
      <c r="WKT85" s="11"/>
      <c r="WKU85" s="12"/>
      <c r="WKV85" s="12"/>
      <c r="WKW85" s="12"/>
      <c r="WKX85" s="12"/>
      <c r="WKY85" s="11"/>
      <c r="WKZ85" s="12"/>
      <c r="WLA85" s="12"/>
      <c r="WLB85" s="12"/>
      <c r="WLC85" s="12"/>
      <c r="WLD85" s="11"/>
      <c r="WLE85" s="12"/>
      <c r="WLF85" s="12"/>
      <c r="WLG85" s="12"/>
      <c r="WLH85" s="12"/>
      <c r="WLI85" s="11"/>
      <c r="WLJ85" s="12"/>
      <c r="WLK85" s="12"/>
      <c r="WLL85" s="12"/>
      <c r="WLM85" s="12"/>
      <c r="WLN85" s="11"/>
      <c r="WLO85" s="12"/>
      <c r="WLP85" s="12"/>
      <c r="WLQ85" s="12"/>
      <c r="WLR85" s="12"/>
      <c r="WLS85" s="11"/>
      <c r="WLT85" s="12"/>
      <c r="WLU85" s="12"/>
      <c r="WLV85" s="12"/>
      <c r="WLW85" s="12"/>
      <c r="WLX85" s="11"/>
      <c r="WLY85" s="12"/>
      <c r="WLZ85" s="12"/>
      <c r="WMA85" s="12"/>
      <c r="WMB85" s="12"/>
      <c r="WMC85" s="11"/>
      <c r="WMD85" s="12"/>
      <c r="WME85" s="12"/>
      <c r="WMF85" s="12"/>
      <c r="WMG85" s="12"/>
      <c r="WMH85" s="11"/>
      <c r="WMI85" s="12"/>
      <c r="WMJ85" s="12"/>
      <c r="WMK85" s="12"/>
      <c r="WML85" s="12"/>
      <c r="WMM85" s="11"/>
      <c r="WMN85" s="12"/>
      <c r="WMO85" s="12"/>
      <c r="WMP85" s="12"/>
      <c r="WMQ85" s="12"/>
      <c r="WMR85" s="11"/>
      <c r="WMS85" s="12"/>
      <c r="WMT85" s="12"/>
      <c r="WMU85" s="12"/>
      <c r="WMV85" s="12"/>
      <c r="WMW85" s="11"/>
      <c r="WMX85" s="12"/>
      <c r="WMY85" s="12"/>
      <c r="WMZ85" s="12"/>
      <c r="WNA85" s="12"/>
      <c r="WNB85" s="11"/>
      <c r="WNC85" s="12"/>
      <c r="WND85" s="12"/>
      <c r="WNE85" s="12"/>
      <c r="WNF85" s="12"/>
      <c r="WNG85" s="11"/>
      <c r="WNH85" s="12"/>
      <c r="WNI85" s="12"/>
      <c r="WNJ85" s="12"/>
      <c r="WNK85" s="12"/>
      <c r="WNL85" s="11"/>
      <c r="WNM85" s="12"/>
      <c r="WNN85" s="12"/>
      <c r="WNO85" s="12"/>
      <c r="WNP85" s="12"/>
      <c r="WNQ85" s="11"/>
      <c r="WNR85" s="12"/>
      <c r="WNS85" s="12"/>
      <c r="WNT85" s="12"/>
      <c r="WNU85" s="12"/>
      <c r="WNV85" s="11"/>
      <c r="WNW85" s="12"/>
      <c r="WNX85" s="12"/>
      <c r="WNY85" s="12"/>
      <c r="WNZ85" s="12"/>
      <c r="WOA85" s="11"/>
      <c r="WOB85" s="12"/>
      <c r="WOC85" s="12"/>
      <c r="WOD85" s="12"/>
      <c r="WOE85" s="12"/>
      <c r="WOF85" s="11"/>
      <c r="WOG85" s="12"/>
      <c r="WOH85" s="12"/>
      <c r="WOI85" s="12"/>
      <c r="WOJ85" s="12"/>
      <c r="WOK85" s="11"/>
      <c r="WOL85" s="12"/>
      <c r="WOM85" s="12"/>
      <c r="WON85" s="12"/>
      <c r="WOO85" s="12"/>
      <c r="WOP85" s="11"/>
      <c r="WOQ85" s="12"/>
      <c r="WOR85" s="12"/>
      <c r="WOS85" s="12"/>
      <c r="WOT85" s="12"/>
      <c r="WOU85" s="11"/>
      <c r="WOV85" s="12"/>
      <c r="WOW85" s="12"/>
      <c r="WOX85" s="12"/>
      <c r="WOY85" s="12"/>
      <c r="WOZ85" s="11"/>
      <c r="WPA85" s="12"/>
      <c r="WPB85" s="12"/>
      <c r="WPC85" s="12"/>
      <c r="WPD85" s="12"/>
      <c r="WPE85" s="11"/>
      <c r="WPF85" s="12"/>
      <c r="WPG85" s="12"/>
      <c r="WPH85" s="12"/>
      <c r="WPI85" s="12"/>
      <c r="WPJ85" s="11"/>
      <c r="WPK85" s="12"/>
      <c r="WPL85" s="12"/>
      <c r="WPM85" s="12"/>
      <c r="WPN85" s="12"/>
      <c r="WPO85" s="11"/>
      <c r="WPP85" s="12"/>
      <c r="WPQ85" s="12"/>
      <c r="WPR85" s="12"/>
      <c r="WPS85" s="12"/>
      <c r="WPT85" s="11"/>
      <c r="WPU85" s="12"/>
      <c r="WPV85" s="12"/>
      <c r="WPW85" s="12"/>
      <c r="WPX85" s="12"/>
      <c r="WPY85" s="11"/>
      <c r="WPZ85" s="12"/>
      <c r="WQA85" s="12"/>
      <c r="WQB85" s="12"/>
      <c r="WQC85" s="12"/>
      <c r="WQD85" s="11"/>
      <c r="WQE85" s="12"/>
      <c r="WQF85" s="12"/>
      <c r="WQG85" s="12"/>
      <c r="WQH85" s="12"/>
      <c r="WQI85" s="11"/>
      <c r="WQJ85" s="12"/>
      <c r="WQK85" s="12"/>
      <c r="WQL85" s="12"/>
      <c r="WQM85" s="12"/>
      <c r="WQN85" s="11"/>
      <c r="WQO85" s="12"/>
      <c r="WQP85" s="12"/>
      <c r="WQQ85" s="12"/>
      <c r="WQR85" s="12"/>
      <c r="WQS85" s="11"/>
      <c r="WQT85" s="12"/>
      <c r="WQU85" s="12"/>
      <c r="WQV85" s="12"/>
      <c r="WQW85" s="12"/>
      <c r="WQX85" s="11"/>
      <c r="WQY85" s="12"/>
      <c r="WQZ85" s="12"/>
      <c r="WRA85" s="12"/>
      <c r="WRB85" s="12"/>
      <c r="WRC85" s="11"/>
      <c r="WRD85" s="12"/>
      <c r="WRE85" s="12"/>
      <c r="WRF85" s="12"/>
      <c r="WRG85" s="12"/>
      <c r="WRH85" s="11"/>
      <c r="WRI85" s="12"/>
      <c r="WRJ85" s="12"/>
      <c r="WRK85" s="12"/>
      <c r="WRL85" s="12"/>
      <c r="WRM85" s="11"/>
      <c r="WRN85" s="12"/>
      <c r="WRO85" s="12"/>
      <c r="WRP85" s="12"/>
      <c r="WRQ85" s="12"/>
      <c r="WRR85" s="11"/>
      <c r="WRS85" s="12"/>
      <c r="WRT85" s="12"/>
      <c r="WRU85" s="12"/>
      <c r="WRV85" s="12"/>
      <c r="WRW85" s="11"/>
      <c r="WRX85" s="12"/>
      <c r="WRY85" s="12"/>
      <c r="WRZ85" s="12"/>
      <c r="WSA85" s="12"/>
      <c r="WSB85" s="11"/>
      <c r="WSC85" s="12"/>
      <c r="WSD85" s="12"/>
      <c r="WSE85" s="12"/>
      <c r="WSF85" s="12"/>
      <c r="WSG85" s="11"/>
      <c r="WSH85" s="12"/>
      <c r="WSI85" s="12"/>
      <c r="WSJ85" s="12"/>
      <c r="WSK85" s="12"/>
      <c r="WSL85" s="11"/>
      <c r="WSM85" s="12"/>
      <c r="WSN85" s="12"/>
      <c r="WSO85" s="12"/>
      <c r="WSP85" s="12"/>
      <c r="WSQ85" s="11"/>
      <c r="WSR85" s="12"/>
      <c r="WSS85" s="12"/>
      <c r="WST85" s="12"/>
      <c r="WSU85" s="12"/>
      <c r="WSV85" s="11"/>
      <c r="WSW85" s="12"/>
      <c r="WSX85" s="12"/>
      <c r="WSY85" s="12"/>
      <c r="WSZ85" s="12"/>
      <c r="WTA85" s="11"/>
      <c r="WTB85" s="12"/>
      <c r="WTC85" s="12"/>
      <c r="WTD85" s="12"/>
      <c r="WTE85" s="12"/>
      <c r="WTF85" s="11"/>
      <c r="WTG85" s="12"/>
      <c r="WTH85" s="12"/>
      <c r="WTI85" s="12"/>
      <c r="WTJ85" s="12"/>
      <c r="WTK85" s="11"/>
      <c r="WTL85" s="12"/>
      <c r="WTM85" s="12"/>
      <c r="WTN85" s="12"/>
      <c r="WTO85" s="12"/>
      <c r="WTP85" s="11"/>
      <c r="WTQ85" s="12"/>
      <c r="WTR85" s="12"/>
      <c r="WTS85" s="12"/>
      <c r="WTT85" s="12"/>
      <c r="WTU85" s="11"/>
      <c r="WTV85" s="12"/>
      <c r="WTW85" s="12"/>
      <c r="WTX85" s="12"/>
      <c r="WTY85" s="12"/>
      <c r="WTZ85" s="11"/>
      <c r="WUA85" s="12"/>
      <c r="WUB85" s="12"/>
      <c r="WUC85" s="12"/>
      <c r="WUD85" s="12"/>
      <c r="WUE85" s="11"/>
      <c r="WUF85" s="12"/>
      <c r="WUG85" s="12"/>
      <c r="WUH85" s="12"/>
      <c r="WUI85" s="12"/>
      <c r="WUJ85" s="11"/>
      <c r="WUK85" s="12"/>
      <c r="WUL85" s="12"/>
      <c r="WUM85" s="12"/>
      <c r="WUN85" s="12"/>
      <c r="WUO85" s="11"/>
      <c r="WUP85" s="12"/>
      <c r="WUQ85" s="12"/>
      <c r="WUR85" s="12"/>
      <c r="WUS85" s="12"/>
      <c r="WUT85" s="11"/>
      <c r="WUU85" s="12"/>
      <c r="WUV85" s="12"/>
      <c r="WUW85" s="12"/>
      <c r="WUX85" s="12"/>
      <c r="WUY85" s="11"/>
      <c r="WUZ85" s="12"/>
      <c r="WVA85" s="12"/>
      <c r="WVB85" s="12"/>
      <c r="WVC85" s="12"/>
      <c r="WVD85" s="11"/>
      <c r="WVE85" s="12"/>
      <c r="WVF85" s="12"/>
      <c r="WVG85" s="12"/>
      <c r="WVH85" s="12"/>
      <c r="WVI85" s="11"/>
      <c r="WVJ85" s="12"/>
      <c r="WVK85" s="12"/>
      <c r="WVL85" s="12"/>
      <c r="WVM85" s="12"/>
      <c r="WVN85" s="11"/>
      <c r="WVO85" s="12"/>
      <c r="WVP85" s="12"/>
      <c r="WVQ85" s="12"/>
      <c r="WVR85" s="12"/>
      <c r="WVS85" s="11"/>
      <c r="WVT85" s="12"/>
      <c r="WVU85" s="12"/>
      <c r="WVV85" s="12"/>
      <c r="WVW85" s="12"/>
      <c r="WVX85" s="11"/>
      <c r="WVY85" s="12"/>
      <c r="WVZ85" s="12"/>
      <c r="WWA85" s="12"/>
      <c r="WWB85" s="12"/>
      <c r="WWC85" s="11"/>
      <c r="WWD85" s="12"/>
      <c r="WWE85" s="12"/>
      <c r="WWF85" s="12"/>
      <c r="WWG85" s="12"/>
      <c r="WWH85" s="11"/>
      <c r="WWI85" s="12"/>
      <c r="WWJ85" s="12"/>
      <c r="WWK85" s="12"/>
      <c r="WWL85" s="12"/>
      <c r="WWM85" s="11"/>
      <c r="WWN85" s="12"/>
      <c r="WWO85" s="12"/>
      <c r="WWP85" s="12"/>
      <c r="WWQ85" s="12"/>
      <c r="WWR85" s="11"/>
      <c r="WWS85" s="12"/>
      <c r="WWT85" s="12"/>
      <c r="WWU85" s="12"/>
      <c r="WWV85" s="12"/>
      <c r="WWW85" s="11"/>
      <c r="WWX85" s="12"/>
      <c r="WWY85" s="12"/>
      <c r="WWZ85" s="12"/>
      <c r="WXA85" s="12"/>
      <c r="WXB85" s="11"/>
      <c r="WXC85" s="12"/>
      <c r="WXD85" s="12"/>
      <c r="WXE85" s="12"/>
      <c r="WXF85" s="12"/>
      <c r="WXG85" s="11"/>
      <c r="WXH85" s="12"/>
      <c r="WXI85" s="12"/>
      <c r="WXJ85" s="12"/>
      <c r="WXK85" s="12"/>
      <c r="WXL85" s="11"/>
      <c r="WXM85" s="12"/>
      <c r="WXN85" s="12"/>
      <c r="WXO85" s="12"/>
      <c r="WXP85" s="12"/>
      <c r="WXQ85" s="11"/>
      <c r="WXR85" s="12"/>
      <c r="WXS85" s="12"/>
      <c r="WXT85" s="12"/>
      <c r="WXU85" s="12"/>
      <c r="WXV85" s="11"/>
      <c r="WXW85" s="12"/>
      <c r="WXX85" s="12"/>
      <c r="WXY85" s="12"/>
      <c r="WXZ85" s="12"/>
      <c r="WYA85" s="11"/>
      <c r="WYB85" s="12"/>
      <c r="WYC85" s="12"/>
      <c r="WYD85" s="12"/>
      <c r="WYE85" s="12"/>
      <c r="WYF85" s="11"/>
      <c r="WYG85" s="12"/>
      <c r="WYH85" s="12"/>
      <c r="WYI85" s="12"/>
      <c r="WYJ85" s="12"/>
      <c r="WYK85" s="11"/>
      <c r="WYL85" s="12"/>
      <c r="WYM85" s="12"/>
      <c r="WYN85" s="12"/>
      <c r="WYO85" s="12"/>
      <c r="WYP85" s="11"/>
      <c r="WYQ85" s="12"/>
      <c r="WYR85" s="12"/>
      <c r="WYS85" s="12"/>
      <c r="WYT85" s="12"/>
      <c r="WYU85" s="11"/>
      <c r="WYV85" s="12"/>
      <c r="WYW85" s="12"/>
      <c r="WYX85" s="12"/>
      <c r="WYY85" s="12"/>
      <c r="WYZ85" s="11"/>
      <c r="WZA85" s="12"/>
      <c r="WZB85" s="12"/>
      <c r="WZC85" s="12"/>
      <c r="WZD85" s="12"/>
      <c r="WZE85" s="11"/>
      <c r="WZF85" s="12"/>
      <c r="WZG85" s="12"/>
      <c r="WZH85" s="12"/>
      <c r="WZI85" s="12"/>
      <c r="WZJ85" s="11"/>
      <c r="WZK85" s="12"/>
      <c r="WZL85" s="12"/>
      <c r="WZM85" s="12"/>
      <c r="WZN85" s="12"/>
      <c r="WZO85" s="11"/>
      <c r="WZP85" s="12"/>
      <c r="WZQ85" s="12"/>
      <c r="WZR85" s="12"/>
      <c r="WZS85" s="12"/>
      <c r="WZT85" s="11"/>
      <c r="WZU85" s="12"/>
      <c r="WZV85" s="12"/>
      <c r="WZW85" s="12"/>
      <c r="WZX85" s="12"/>
      <c r="WZY85" s="11"/>
      <c r="WZZ85" s="12"/>
      <c r="XAA85" s="12"/>
      <c r="XAB85" s="12"/>
      <c r="XAC85" s="12"/>
      <c r="XAD85" s="11"/>
      <c r="XAE85" s="12"/>
      <c r="XAF85" s="12"/>
      <c r="XAG85" s="12"/>
      <c r="XAH85" s="12"/>
      <c r="XAI85" s="11"/>
      <c r="XAJ85" s="12"/>
      <c r="XAK85" s="12"/>
      <c r="XAL85" s="12"/>
      <c r="XAM85" s="12"/>
      <c r="XAN85" s="11"/>
      <c r="XAO85" s="12"/>
      <c r="XAP85" s="12"/>
      <c r="XAQ85" s="12"/>
      <c r="XAR85" s="12"/>
      <c r="XAS85" s="11"/>
      <c r="XAT85" s="12"/>
      <c r="XAU85" s="12"/>
      <c r="XAV85" s="12"/>
      <c r="XAW85" s="12"/>
      <c r="XAX85" s="11"/>
      <c r="XAY85" s="12"/>
      <c r="XAZ85" s="12"/>
      <c r="XBA85" s="12"/>
      <c r="XBB85" s="12"/>
      <c r="XBC85" s="11"/>
      <c r="XBD85" s="12"/>
      <c r="XBE85" s="12"/>
      <c r="XBF85" s="12"/>
      <c r="XBG85" s="12"/>
      <c r="XBH85" s="11"/>
      <c r="XBI85" s="12"/>
      <c r="XBJ85" s="12"/>
      <c r="XBK85" s="12"/>
      <c r="XBL85" s="12"/>
      <c r="XBM85" s="11"/>
      <c r="XBN85" s="12"/>
      <c r="XBO85" s="12"/>
      <c r="XBP85" s="12"/>
      <c r="XBQ85" s="12"/>
      <c r="XBR85" s="11"/>
      <c r="XBS85" s="12"/>
      <c r="XBT85" s="12"/>
      <c r="XBU85" s="12"/>
      <c r="XBV85" s="12"/>
      <c r="XBW85" s="11"/>
      <c r="XBX85" s="12"/>
      <c r="XBY85" s="12"/>
      <c r="XBZ85" s="12"/>
      <c r="XCA85" s="12"/>
      <c r="XCB85" s="11"/>
      <c r="XCC85" s="12"/>
      <c r="XCD85" s="12"/>
      <c r="XCE85" s="12"/>
      <c r="XCF85" s="12"/>
      <c r="XCG85" s="11"/>
      <c r="XCH85" s="12"/>
      <c r="XCI85" s="12"/>
      <c r="XCJ85" s="12"/>
      <c r="XCK85" s="12"/>
      <c r="XCL85" s="11"/>
      <c r="XCM85" s="12"/>
      <c r="XCN85" s="12"/>
      <c r="XCO85" s="12"/>
      <c r="XCP85" s="12"/>
      <c r="XCQ85" s="11"/>
      <c r="XCR85" s="12"/>
      <c r="XCS85" s="12"/>
      <c r="XCT85" s="12"/>
      <c r="XCU85" s="12"/>
      <c r="XCV85" s="11"/>
      <c r="XCW85" s="12"/>
      <c r="XCX85" s="12"/>
      <c r="XCY85" s="12"/>
      <c r="XCZ85" s="12"/>
      <c r="XDA85" s="11"/>
      <c r="XDB85" s="12"/>
      <c r="XDC85" s="12"/>
      <c r="XDD85" s="12"/>
      <c r="XDE85" s="12"/>
      <c r="XDF85" s="11"/>
      <c r="XDG85" s="12"/>
      <c r="XDH85" s="12"/>
      <c r="XDI85" s="12"/>
      <c r="XDJ85" s="12"/>
      <c r="XDK85" s="11"/>
      <c r="XDL85" s="12"/>
      <c r="XDM85" s="12"/>
      <c r="XDN85" s="12"/>
      <c r="XDO85" s="12"/>
      <c r="XDP85" s="11"/>
      <c r="XDQ85" s="12"/>
      <c r="XDR85" s="12"/>
      <c r="XDS85" s="12"/>
      <c r="XDT85" s="12"/>
      <c r="XDU85" s="11"/>
      <c r="XDV85" s="12"/>
      <c r="XDW85" s="12"/>
      <c r="XDX85" s="12"/>
      <c r="XDY85" s="12"/>
      <c r="XDZ85" s="11"/>
      <c r="XEA85" s="12"/>
      <c r="XEB85" s="12"/>
      <c r="XEC85" s="12"/>
      <c r="XED85" s="12"/>
      <c r="XEE85" s="11"/>
      <c r="XEF85" s="12"/>
      <c r="XEG85" s="12"/>
      <c r="XEH85" s="12"/>
      <c r="XEI85" s="12"/>
      <c r="XEJ85" s="11"/>
      <c r="XEK85" s="12"/>
      <c r="XEL85" s="12"/>
      <c r="XEM85" s="12"/>
      <c r="XEN85" s="12"/>
      <c r="XEO85" s="11"/>
      <c r="XEP85" s="12"/>
      <c r="XEQ85" s="12"/>
      <c r="XER85" s="12"/>
      <c r="XES85" s="12"/>
      <c r="XET85" s="11"/>
      <c r="XEU85" s="12"/>
      <c r="XEV85" s="12"/>
      <c r="XEW85" s="12"/>
      <c r="XEX85" s="12"/>
      <c r="XEY85" s="11"/>
      <c r="XEZ85" s="12"/>
      <c r="XFA85" s="12"/>
      <c r="XFB85" s="12"/>
      <c r="XFC85" s="12"/>
      <c r="XFD85" s="11"/>
    </row>
    <row r="86" spans="1:16384">
      <c r="A86" t="s">
        <v>7</v>
      </c>
      <c r="B86" s="3">
        <v>5853</v>
      </c>
      <c r="C86" s="3">
        <v>10377</v>
      </c>
      <c r="D86" s="3">
        <v>12837</v>
      </c>
      <c r="E86" s="3"/>
      <c r="F86" s="18">
        <f t="shared" si="29"/>
        <v>29067</v>
      </c>
      <c r="H86" s="3"/>
      <c r="I86" s="3"/>
      <c r="J86" s="3"/>
      <c r="K86" s="3"/>
      <c r="L86" s="3"/>
      <c r="N86" s="3"/>
      <c r="O86" s="3"/>
      <c r="P86" s="3"/>
      <c r="Q86" s="3"/>
      <c r="R86" s="3"/>
    </row>
    <row r="87" spans="1:16384">
      <c r="A87" t="s">
        <v>8</v>
      </c>
      <c r="B87" s="3">
        <v>10845.499234605766</v>
      </c>
      <c r="C87" s="3">
        <v>11724.255262940254</v>
      </c>
      <c r="D87" s="3">
        <v>11763</v>
      </c>
      <c r="E87" s="3">
        <v>13306.012581121868</v>
      </c>
      <c r="F87" s="18">
        <f t="shared" si="29"/>
        <v>47638.767078667886</v>
      </c>
      <c r="H87" s="3"/>
      <c r="I87" s="3"/>
      <c r="J87" s="3"/>
      <c r="K87" s="3"/>
      <c r="L87" s="3"/>
      <c r="N87" s="3"/>
      <c r="O87" s="3"/>
      <c r="P87" s="3"/>
      <c r="Q87" s="3"/>
      <c r="R87" s="3"/>
    </row>
    <row r="88" spans="1:16384">
      <c r="A88" t="s">
        <v>9</v>
      </c>
      <c r="B88" s="3">
        <v>10178.105409758484</v>
      </c>
      <c r="C88" s="3">
        <v>11263.684905529792</v>
      </c>
      <c r="D88" s="3">
        <v>10241</v>
      </c>
      <c r="E88" s="3">
        <v>10458.01423936269</v>
      </c>
      <c r="F88" s="18">
        <f t="shared" si="29"/>
        <v>42140.804554650967</v>
      </c>
      <c r="H88" s="3"/>
      <c r="I88" s="3"/>
      <c r="J88" s="3"/>
      <c r="K88" s="3"/>
      <c r="L88" s="3"/>
      <c r="N88" s="3"/>
      <c r="O88" s="3"/>
      <c r="P88" s="3"/>
      <c r="Q88" s="3"/>
      <c r="R88" s="3"/>
    </row>
    <row r="89" spans="1:16384">
      <c r="A89" t="s">
        <v>10</v>
      </c>
      <c r="B89" s="3">
        <v>2991.0640461862486</v>
      </c>
      <c r="C89" s="3">
        <v>7207.9949169591728</v>
      </c>
      <c r="D89" s="3">
        <v>6735</v>
      </c>
      <c r="E89" s="3">
        <v>7247.4930899969404</v>
      </c>
      <c r="F89" s="18">
        <f t="shared" si="29"/>
        <v>24181.552053142361</v>
      </c>
      <c r="H89" s="3"/>
      <c r="I89" s="3"/>
      <c r="J89" s="3"/>
      <c r="K89" s="3"/>
      <c r="L89" s="3"/>
      <c r="N89" s="3"/>
      <c r="O89" s="3"/>
      <c r="P89" s="3"/>
      <c r="Q89" s="3"/>
      <c r="R89" s="3"/>
    </row>
    <row r="90" spans="1:16384">
      <c r="A90" t="s">
        <v>12</v>
      </c>
      <c r="B90" s="3">
        <v>3047</v>
      </c>
      <c r="C90" s="3">
        <v>4354</v>
      </c>
      <c r="D90" s="3">
        <v>4563</v>
      </c>
      <c r="E90" s="3">
        <v>4250</v>
      </c>
      <c r="F90" s="18">
        <f t="shared" si="29"/>
        <v>16214</v>
      </c>
      <c r="H90" s="3"/>
      <c r="I90" s="3"/>
      <c r="J90" s="3"/>
      <c r="K90" s="3"/>
      <c r="L90" s="18"/>
      <c r="N90" s="3"/>
      <c r="O90" s="3"/>
      <c r="P90" s="3"/>
      <c r="Q90" s="3"/>
      <c r="R90" s="3"/>
    </row>
    <row r="91" spans="1:16384">
      <c r="A91" t="s">
        <v>11</v>
      </c>
      <c r="B91" s="3">
        <v>5949</v>
      </c>
      <c r="C91" s="3">
        <v>9303</v>
      </c>
      <c r="D91" s="3">
        <v>11243</v>
      </c>
      <c r="E91" s="3">
        <v>13200</v>
      </c>
      <c r="F91" s="18">
        <f t="shared" si="29"/>
        <v>39695</v>
      </c>
      <c r="H91" s="3"/>
      <c r="I91" s="3"/>
      <c r="J91" s="3"/>
      <c r="K91" s="3"/>
      <c r="L91" s="18"/>
      <c r="N91" s="3"/>
      <c r="O91" s="3"/>
      <c r="P91" s="3"/>
      <c r="Q91" s="3"/>
      <c r="R91" s="3"/>
    </row>
    <row r="92" spans="1:16384">
      <c r="A92" s="11" t="s">
        <v>181</v>
      </c>
      <c r="B92" s="12">
        <v>0</v>
      </c>
      <c r="C92" s="12">
        <v>0</v>
      </c>
      <c r="D92" s="12">
        <v>0</v>
      </c>
      <c r="E92" s="12"/>
      <c r="F92" s="17">
        <f t="shared" si="29"/>
        <v>0</v>
      </c>
      <c r="G92" s="11"/>
      <c r="H92" s="12"/>
      <c r="I92" s="12"/>
      <c r="J92" s="12"/>
      <c r="K92" s="12"/>
      <c r="L92" s="17"/>
      <c r="M92" s="11"/>
      <c r="N92" s="12"/>
      <c r="O92" s="12"/>
      <c r="P92" s="12"/>
      <c r="Q92" s="12"/>
      <c r="R92" s="12"/>
      <c r="S92" s="11"/>
      <c r="T92" s="12"/>
      <c r="U92" s="12"/>
      <c r="V92" s="12"/>
      <c r="W92" s="12"/>
      <c r="X92" s="11"/>
      <c r="Y92" s="12"/>
      <c r="Z92" s="12"/>
      <c r="AA92" s="12"/>
      <c r="AB92" s="12"/>
      <c r="AC92" s="11"/>
      <c r="AD92" s="12"/>
      <c r="AE92" s="12"/>
      <c r="AF92" s="12"/>
      <c r="AG92" s="12"/>
      <c r="AH92" s="11"/>
      <c r="AI92" s="12"/>
      <c r="AJ92" s="12"/>
      <c r="AK92" s="12"/>
      <c r="AL92" s="12"/>
      <c r="AM92" s="11"/>
      <c r="AN92" s="12"/>
      <c r="AO92" s="12"/>
      <c r="AP92" s="12"/>
      <c r="AQ92" s="12"/>
      <c r="AR92" s="11"/>
      <c r="AS92" s="12"/>
      <c r="AT92" s="12"/>
      <c r="AU92" s="12"/>
      <c r="AV92" s="12"/>
      <c r="AW92" s="11"/>
      <c r="AX92" s="12"/>
      <c r="AY92" s="12"/>
      <c r="AZ92" s="12"/>
      <c r="BA92" s="12"/>
      <c r="BB92" s="11"/>
      <c r="BC92" s="12"/>
      <c r="BD92" s="12"/>
      <c r="BE92" s="12"/>
      <c r="BF92" s="12"/>
      <c r="BG92" s="11"/>
      <c r="BH92" s="12"/>
      <c r="BI92" s="12"/>
      <c r="BJ92" s="12"/>
      <c r="BK92" s="12"/>
      <c r="BL92" s="11"/>
      <c r="BM92" s="12"/>
      <c r="BN92" s="12"/>
      <c r="BO92" s="12"/>
      <c r="BP92" s="12"/>
      <c r="BQ92" s="11"/>
      <c r="BR92" s="12"/>
      <c r="BS92" s="12"/>
      <c r="BT92" s="12"/>
      <c r="BU92" s="12"/>
      <c r="BV92" s="11"/>
      <c r="BW92" s="12"/>
      <c r="BX92" s="12"/>
      <c r="BY92" s="12"/>
      <c r="BZ92" s="12"/>
      <c r="CA92" s="11"/>
      <c r="CB92" s="12"/>
      <c r="CC92" s="12"/>
      <c r="CD92" s="12"/>
      <c r="CE92" s="12"/>
      <c r="CF92" s="11"/>
      <c r="CG92" s="12"/>
      <c r="CH92" s="12"/>
      <c r="CI92" s="12"/>
      <c r="CJ92" s="12"/>
      <c r="CK92" s="11"/>
      <c r="CL92" s="12"/>
      <c r="CM92" s="12"/>
      <c r="CN92" s="12"/>
      <c r="CO92" s="12"/>
      <c r="CP92" s="11"/>
      <c r="CQ92" s="12"/>
      <c r="CR92" s="12"/>
      <c r="CS92" s="12"/>
      <c r="CT92" s="12"/>
      <c r="CU92" s="11"/>
      <c r="CV92" s="12"/>
      <c r="CW92" s="12"/>
      <c r="CX92" s="12"/>
      <c r="CY92" s="12"/>
      <c r="CZ92" s="11"/>
      <c r="DA92" s="12"/>
      <c r="DB92" s="12"/>
      <c r="DC92" s="12"/>
      <c r="DD92" s="12"/>
      <c r="DE92" s="11"/>
      <c r="DF92" s="12"/>
      <c r="DG92" s="12"/>
      <c r="DH92" s="12"/>
      <c r="DI92" s="12"/>
      <c r="DJ92" s="11"/>
      <c r="DK92" s="12"/>
      <c r="DL92" s="12"/>
      <c r="DM92" s="12"/>
      <c r="DN92" s="12"/>
      <c r="DO92" s="11"/>
      <c r="DP92" s="12"/>
      <c r="DQ92" s="12"/>
      <c r="DR92" s="12"/>
      <c r="DS92" s="12"/>
      <c r="DT92" s="11"/>
      <c r="DU92" s="12"/>
      <c r="DV92" s="12"/>
      <c r="DW92" s="12"/>
      <c r="DX92" s="12"/>
      <c r="DY92" s="11"/>
      <c r="DZ92" s="12"/>
      <c r="EA92" s="12"/>
      <c r="EB92" s="12"/>
      <c r="EC92" s="12"/>
      <c r="ED92" s="11"/>
      <c r="EE92" s="12"/>
      <c r="EF92" s="12"/>
      <c r="EG92" s="12"/>
      <c r="EH92" s="12"/>
      <c r="EI92" s="11"/>
      <c r="EJ92" s="12"/>
      <c r="EK92" s="12"/>
      <c r="EL92" s="12"/>
      <c r="EM92" s="12"/>
      <c r="EN92" s="11"/>
      <c r="EO92" s="12"/>
      <c r="EP92" s="12"/>
      <c r="EQ92" s="12"/>
      <c r="ER92" s="12"/>
      <c r="ES92" s="11"/>
      <c r="ET92" s="12"/>
      <c r="EU92" s="12"/>
      <c r="EV92" s="12"/>
      <c r="EW92" s="12"/>
      <c r="EX92" s="11"/>
      <c r="EY92" s="12"/>
      <c r="EZ92" s="12"/>
      <c r="FA92" s="12"/>
      <c r="FB92" s="12"/>
      <c r="FC92" s="11"/>
      <c r="FD92" s="12"/>
      <c r="FE92" s="12"/>
      <c r="FF92" s="12"/>
      <c r="FG92" s="12"/>
      <c r="FH92" s="11"/>
      <c r="FI92" s="12"/>
      <c r="FJ92" s="12"/>
      <c r="FK92" s="12"/>
      <c r="FL92" s="12"/>
      <c r="FM92" s="11"/>
      <c r="FN92" s="12"/>
      <c r="FO92" s="12"/>
      <c r="FP92" s="12"/>
      <c r="FQ92" s="12"/>
      <c r="FR92" s="11"/>
      <c r="FS92" s="12"/>
      <c r="FT92" s="12"/>
      <c r="FU92" s="12"/>
      <c r="FV92" s="12"/>
      <c r="FW92" s="11"/>
      <c r="FX92" s="12"/>
      <c r="FY92" s="12"/>
      <c r="FZ92" s="12"/>
      <c r="GA92" s="12"/>
      <c r="GB92" s="11"/>
      <c r="GC92" s="12"/>
      <c r="GD92" s="12"/>
      <c r="GE92" s="12"/>
      <c r="GF92" s="12"/>
      <c r="GG92" s="11"/>
      <c r="GH92" s="12"/>
      <c r="GI92" s="12"/>
      <c r="GJ92" s="12"/>
      <c r="GK92" s="12"/>
      <c r="GL92" s="11"/>
      <c r="GM92" s="12"/>
      <c r="GN92" s="12"/>
      <c r="GO92" s="12"/>
      <c r="GP92" s="12"/>
      <c r="GQ92" s="11"/>
      <c r="GR92" s="12"/>
      <c r="GS92" s="12"/>
      <c r="GT92" s="12"/>
      <c r="GU92" s="12"/>
      <c r="GV92" s="11"/>
      <c r="GW92" s="12"/>
      <c r="GX92" s="12"/>
      <c r="GY92" s="12"/>
      <c r="GZ92" s="12"/>
      <c r="HA92" s="11"/>
      <c r="HB92" s="12"/>
      <c r="HC92" s="12"/>
      <c r="HD92" s="12"/>
      <c r="HE92" s="12"/>
      <c r="HF92" s="11"/>
      <c r="HG92" s="12"/>
      <c r="HH92" s="12"/>
      <c r="HI92" s="12"/>
      <c r="HJ92" s="12"/>
      <c r="HK92" s="11"/>
      <c r="HL92" s="12"/>
      <c r="HM92" s="12"/>
      <c r="HN92" s="12"/>
      <c r="HO92" s="12"/>
      <c r="HP92" s="11"/>
      <c r="HQ92" s="12"/>
      <c r="HR92" s="12"/>
      <c r="HS92" s="12"/>
      <c r="HT92" s="12"/>
      <c r="HU92" s="11"/>
      <c r="HV92" s="12"/>
      <c r="HW92" s="12"/>
      <c r="HX92" s="12"/>
      <c r="HY92" s="12"/>
      <c r="HZ92" s="11"/>
      <c r="IA92" s="12"/>
      <c r="IB92" s="12"/>
      <c r="IC92" s="12"/>
      <c r="ID92" s="12"/>
      <c r="IE92" s="11"/>
      <c r="IF92" s="12"/>
      <c r="IG92" s="12"/>
      <c r="IH92" s="12"/>
      <c r="II92" s="12"/>
      <c r="IJ92" s="11"/>
      <c r="IK92" s="12"/>
      <c r="IL92" s="12"/>
      <c r="IM92" s="12"/>
      <c r="IN92" s="12"/>
      <c r="IO92" s="11"/>
      <c r="IP92" s="12"/>
      <c r="IQ92" s="12"/>
      <c r="IR92" s="12"/>
      <c r="IS92" s="12"/>
      <c r="IT92" s="11"/>
      <c r="IU92" s="12"/>
      <c r="IV92" s="12"/>
      <c r="IW92" s="12"/>
      <c r="IX92" s="12"/>
      <c r="IY92" s="11"/>
      <c r="IZ92" s="12"/>
      <c r="JA92" s="12"/>
      <c r="JB92" s="12"/>
      <c r="JC92" s="12"/>
      <c r="JD92" s="11"/>
      <c r="JE92" s="12"/>
      <c r="JF92" s="12"/>
      <c r="JG92" s="12"/>
      <c r="JH92" s="12"/>
      <c r="JI92" s="11"/>
      <c r="JJ92" s="12"/>
      <c r="JK92" s="12"/>
      <c r="JL92" s="12"/>
      <c r="JM92" s="12"/>
      <c r="JN92" s="11"/>
      <c r="JO92" s="12"/>
      <c r="JP92" s="12"/>
      <c r="JQ92" s="12"/>
      <c r="JR92" s="12"/>
      <c r="JS92" s="11"/>
      <c r="JT92" s="12"/>
      <c r="JU92" s="12"/>
      <c r="JV92" s="12"/>
      <c r="JW92" s="12"/>
      <c r="JX92" s="11"/>
      <c r="JY92" s="12"/>
      <c r="JZ92" s="12"/>
      <c r="KA92" s="12"/>
      <c r="KB92" s="12"/>
      <c r="KC92" s="11"/>
      <c r="KD92" s="12"/>
      <c r="KE92" s="12"/>
      <c r="KF92" s="12"/>
      <c r="KG92" s="12"/>
      <c r="KH92" s="11"/>
      <c r="KI92" s="12"/>
      <c r="KJ92" s="12"/>
      <c r="KK92" s="12"/>
      <c r="KL92" s="12"/>
      <c r="KM92" s="11"/>
      <c r="KN92" s="12"/>
      <c r="KO92" s="12"/>
      <c r="KP92" s="12"/>
      <c r="KQ92" s="12"/>
      <c r="KR92" s="11"/>
      <c r="KS92" s="12"/>
      <c r="KT92" s="12"/>
      <c r="KU92" s="12"/>
      <c r="KV92" s="12"/>
      <c r="KW92" s="11"/>
      <c r="KX92" s="12"/>
      <c r="KY92" s="12"/>
      <c r="KZ92" s="12"/>
      <c r="LA92" s="12"/>
      <c r="LB92" s="11"/>
      <c r="LC92" s="12"/>
      <c r="LD92" s="12"/>
      <c r="LE92" s="12"/>
      <c r="LF92" s="12"/>
      <c r="LG92" s="11"/>
      <c r="LH92" s="12"/>
      <c r="LI92" s="12"/>
      <c r="LJ92" s="12"/>
      <c r="LK92" s="12"/>
      <c r="LL92" s="11"/>
      <c r="LM92" s="12"/>
      <c r="LN92" s="12"/>
      <c r="LO92" s="12"/>
      <c r="LP92" s="12"/>
      <c r="LQ92" s="11"/>
      <c r="LR92" s="12"/>
      <c r="LS92" s="12"/>
      <c r="LT92" s="12"/>
      <c r="LU92" s="12"/>
      <c r="LV92" s="11"/>
      <c r="LW92" s="12"/>
      <c r="LX92" s="12"/>
      <c r="LY92" s="12"/>
      <c r="LZ92" s="12"/>
      <c r="MA92" s="11"/>
      <c r="MB92" s="12"/>
      <c r="MC92" s="12"/>
      <c r="MD92" s="12"/>
      <c r="ME92" s="12"/>
      <c r="MF92" s="11"/>
      <c r="MG92" s="12"/>
      <c r="MH92" s="12"/>
      <c r="MI92" s="12"/>
      <c r="MJ92" s="12"/>
      <c r="MK92" s="11"/>
      <c r="ML92" s="12"/>
      <c r="MM92" s="12"/>
      <c r="MN92" s="12"/>
      <c r="MO92" s="12"/>
      <c r="MP92" s="11"/>
      <c r="MQ92" s="12"/>
      <c r="MR92" s="12"/>
      <c r="MS92" s="12"/>
      <c r="MT92" s="12"/>
      <c r="MU92" s="11"/>
      <c r="MV92" s="12"/>
      <c r="MW92" s="12"/>
      <c r="MX92" s="12"/>
      <c r="MY92" s="12"/>
      <c r="MZ92" s="11"/>
      <c r="NA92" s="12"/>
      <c r="NB92" s="12"/>
      <c r="NC92" s="12"/>
      <c r="ND92" s="12"/>
      <c r="NE92" s="11"/>
      <c r="NF92" s="12"/>
      <c r="NG92" s="12"/>
      <c r="NH92" s="12"/>
      <c r="NI92" s="12"/>
      <c r="NJ92" s="11"/>
      <c r="NK92" s="12"/>
      <c r="NL92" s="12"/>
      <c r="NM92" s="12"/>
      <c r="NN92" s="12"/>
      <c r="NO92" s="11"/>
      <c r="NP92" s="12"/>
      <c r="NQ92" s="12"/>
      <c r="NR92" s="12"/>
      <c r="NS92" s="12"/>
      <c r="NT92" s="11"/>
      <c r="NU92" s="12"/>
      <c r="NV92" s="12"/>
      <c r="NW92" s="12"/>
      <c r="NX92" s="12"/>
      <c r="NY92" s="11"/>
      <c r="NZ92" s="12"/>
      <c r="OA92" s="12"/>
      <c r="OB92" s="12"/>
      <c r="OC92" s="12"/>
      <c r="OD92" s="11"/>
      <c r="OE92" s="12"/>
      <c r="OF92" s="12"/>
      <c r="OG92" s="12"/>
      <c r="OH92" s="12"/>
      <c r="OI92" s="11"/>
      <c r="OJ92" s="12"/>
      <c r="OK92" s="12"/>
      <c r="OL92" s="12"/>
      <c r="OM92" s="12"/>
      <c r="ON92" s="11"/>
      <c r="OO92" s="12"/>
      <c r="OP92" s="12"/>
      <c r="OQ92" s="12"/>
      <c r="OR92" s="12"/>
      <c r="OS92" s="11"/>
      <c r="OT92" s="12"/>
      <c r="OU92" s="12"/>
      <c r="OV92" s="12"/>
      <c r="OW92" s="12"/>
      <c r="OX92" s="11"/>
      <c r="OY92" s="12"/>
      <c r="OZ92" s="12"/>
      <c r="PA92" s="12"/>
      <c r="PB92" s="12"/>
      <c r="PC92" s="11"/>
      <c r="PD92" s="12"/>
      <c r="PE92" s="12"/>
      <c r="PF92" s="12"/>
      <c r="PG92" s="12"/>
      <c r="PH92" s="11"/>
      <c r="PI92" s="12"/>
      <c r="PJ92" s="12"/>
      <c r="PK92" s="12"/>
      <c r="PL92" s="12"/>
      <c r="PM92" s="11"/>
      <c r="PN92" s="12"/>
      <c r="PO92" s="12"/>
      <c r="PP92" s="12"/>
      <c r="PQ92" s="12"/>
      <c r="PR92" s="11"/>
      <c r="PS92" s="12"/>
      <c r="PT92" s="12"/>
      <c r="PU92" s="12"/>
      <c r="PV92" s="12"/>
      <c r="PW92" s="11"/>
      <c r="PX92" s="12"/>
      <c r="PY92" s="12"/>
      <c r="PZ92" s="12"/>
      <c r="QA92" s="12"/>
      <c r="QB92" s="11"/>
      <c r="QC92" s="12"/>
      <c r="QD92" s="12"/>
      <c r="QE92" s="12"/>
      <c r="QF92" s="12"/>
      <c r="QG92" s="11"/>
      <c r="QH92" s="12"/>
      <c r="QI92" s="12"/>
      <c r="QJ92" s="12"/>
      <c r="QK92" s="12"/>
      <c r="QL92" s="11"/>
      <c r="QM92" s="12"/>
      <c r="QN92" s="12"/>
      <c r="QO92" s="12"/>
      <c r="QP92" s="12"/>
      <c r="QQ92" s="11"/>
      <c r="QR92" s="12"/>
      <c r="QS92" s="12"/>
      <c r="QT92" s="12"/>
      <c r="QU92" s="12"/>
      <c r="QV92" s="11"/>
      <c r="QW92" s="12"/>
      <c r="QX92" s="12"/>
      <c r="QY92" s="12"/>
      <c r="QZ92" s="12"/>
      <c r="RA92" s="11"/>
      <c r="RB92" s="12"/>
      <c r="RC92" s="12"/>
      <c r="RD92" s="12"/>
      <c r="RE92" s="12"/>
      <c r="RF92" s="11"/>
      <c r="RG92" s="12"/>
      <c r="RH92" s="12"/>
      <c r="RI92" s="12"/>
      <c r="RJ92" s="12"/>
      <c r="RK92" s="11"/>
      <c r="RL92" s="12"/>
      <c r="RM92" s="12"/>
      <c r="RN92" s="12"/>
      <c r="RO92" s="12"/>
      <c r="RP92" s="11"/>
      <c r="RQ92" s="12"/>
      <c r="RR92" s="12"/>
      <c r="RS92" s="12"/>
      <c r="RT92" s="12"/>
      <c r="RU92" s="11"/>
      <c r="RV92" s="12"/>
      <c r="RW92" s="12"/>
      <c r="RX92" s="12"/>
      <c r="RY92" s="12"/>
      <c r="RZ92" s="11"/>
      <c r="SA92" s="12"/>
      <c r="SB92" s="12"/>
      <c r="SC92" s="12"/>
      <c r="SD92" s="12"/>
      <c r="SE92" s="11"/>
      <c r="SF92" s="12"/>
      <c r="SG92" s="12"/>
      <c r="SH92" s="12"/>
      <c r="SI92" s="12"/>
      <c r="SJ92" s="11"/>
      <c r="SK92" s="12"/>
      <c r="SL92" s="12"/>
      <c r="SM92" s="12"/>
      <c r="SN92" s="12"/>
      <c r="SO92" s="11"/>
      <c r="SP92" s="12"/>
      <c r="SQ92" s="12"/>
      <c r="SR92" s="12"/>
      <c r="SS92" s="12"/>
      <c r="ST92" s="11"/>
      <c r="SU92" s="12"/>
      <c r="SV92" s="12"/>
      <c r="SW92" s="12"/>
      <c r="SX92" s="12"/>
      <c r="SY92" s="11"/>
      <c r="SZ92" s="12"/>
      <c r="TA92" s="12"/>
      <c r="TB92" s="12"/>
      <c r="TC92" s="12"/>
      <c r="TD92" s="11"/>
      <c r="TE92" s="12"/>
      <c r="TF92" s="12"/>
      <c r="TG92" s="12"/>
      <c r="TH92" s="12"/>
      <c r="TI92" s="11"/>
      <c r="TJ92" s="12"/>
      <c r="TK92" s="12"/>
      <c r="TL92" s="12"/>
      <c r="TM92" s="12"/>
      <c r="TN92" s="11"/>
      <c r="TO92" s="12"/>
      <c r="TP92" s="12"/>
      <c r="TQ92" s="12"/>
      <c r="TR92" s="12"/>
      <c r="TS92" s="11"/>
      <c r="TT92" s="12"/>
      <c r="TU92" s="12"/>
      <c r="TV92" s="12"/>
      <c r="TW92" s="12"/>
      <c r="TX92" s="11"/>
      <c r="TY92" s="12"/>
      <c r="TZ92" s="12"/>
      <c r="UA92" s="12"/>
      <c r="UB92" s="12"/>
      <c r="UC92" s="11"/>
      <c r="UD92" s="12"/>
      <c r="UE92" s="12"/>
      <c r="UF92" s="12"/>
      <c r="UG92" s="12"/>
      <c r="UH92" s="11"/>
      <c r="UI92" s="12"/>
      <c r="UJ92" s="12"/>
      <c r="UK92" s="12"/>
      <c r="UL92" s="12"/>
      <c r="UM92" s="11"/>
      <c r="UN92" s="12"/>
      <c r="UO92" s="12"/>
      <c r="UP92" s="12"/>
      <c r="UQ92" s="12"/>
      <c r="UR92" s="11"/>
      <c r="US92" s="12"/>
      <c r="UT92" s="12"/>
      <c r="UU92" s="12"/>
      <c r="UV92" s="12"/>
      <c r="UW92" s="11"/>
      <c r="UX92" s="12"/>
      <c r="UY92" s="12"/>
      <c r="UZ92" s="12"/>
      <c r="VA92" s="12"/>
      <c r="VB92" s="11"/>
      <c r="VC92" s="12"/>
      <c r="VD92" s="12"/>
      <c r="VE92" s="12"/>
      <c r="VF92" s="12"/>
      <c r="VG92" s="11"/>
      <c r="VH92" s="12"/>
      <c r="VI92" s="12"/>
      <c r="VJ92" s="12"/>
      <c r="VK92" s="12"/>
      <c r="VL92" s="11"/>
      <c r="VM92" s="12"/>
      <c r="VN92" s="12"/>
      <c r="VO92" s="12"/>
      <c r="VP92" s="12"/>
      <c r="VQ92" s="11"/>
      <c r="VR92" s="12"/>
      <c r="VS92" s="12"/>
      <c r="VT92" s="12"/>
      <c r="VU92" s="12"/>
      <c r="VV92" s="11"/>
      <c r="VW92" s="12"/>
      <c r="VX92" s="12"/>
      <c r="VY92" s="12"/>
      <c r="VZ92" s="12"/>
      <c r="WA92" s="11"/>
      <c r="WB92" s="12"/>
      <c r="WC92" s="12"/>
      <c r="WD92" s="12"/>
      <c r="WE92" s="12"/>
      <c r="WF92" s="11"/>
      <c r="WG92" s="12"/>
      <c r="WH92" s="12"/>
      <c r="WI92" s="12"/>
      <c r="WJ92" s="12"/>
      <c r="WK92" s="11"/>
      <c r="WL92" s="12"/>
      <c r="WM92" s="12"/>
      <c r="WN92" s="12"/>
      <c r="WO92" s="12"/>
      <c r="WP92" s="11"/>
      <c r="WQ92" s="12"/>
      <c r="WR92" s="12"/>
      <c r="WS92" s="12"/>
      <c r="WT92" s="12"/>
      <c r="WU92" s="11"/>
      <c r="WV92" s="12"/>
      <c r="WW92" s="12"/>
      <c r="WX92" s="12"/>
      <c r="WY92" s="12"/>
      <c r="WZ92" s="11"/>
      <c r="XA92" s="12"/>
      <c r="XB92" s="12"/>
      <c r="XC92" s="12"/>
      <c r="XD92" s="12"/>
      <c r="XE92" s="11"/>
      <c r="XF92" s="12"/>
      <c r="XG92" s="12"/>
      <c r="XH92" s="12"/>
      <c r="XI92" s="12"/>
      <c r="XJ92" s="11"/>
      <c r="XK92" s="12"/>
      <c r="XL92" s="12"/>
      <c r="XM92" s="12"/>
      <c r="XN92" s="12"/>
      <c r="XO92" s="11"/>
      <c r="XP92" s="12"/>
      <c r="XQ92" s="12"/>
      <c r="XR92" s="12"/>
      <c r="XS92" s="12"/>
      <c r="XT92" s="11"/>
      <c r="XU92" s="12"/>
      <c r="XV92" s="12"/>
      <c r="XW92" s="12"/>
      <c r="XX92" s="12"/>
      <c r="XY92" s="11"/>
      <c r="XZ92" s="12"/>
      <c r="YA92" s="12"/>
      <c r="YB92" s="12"/>
      <c r="YC92" s="12"/>
      <c r="YD92" s="11"/>
      <c r="YE92" s="12"/>
      <c r="YF92" s="12"/>
      <c r="YG92" s="12"/>
      <c r="YH92" s="12"/>
      <c r="YI92" s="11"/>
      <c r="YJ92" s="12"/>
      <c r="YK92" s="12"/>
      <c r="YL92" s="12"/>
      <c r="YM92" s="12"/>
      <c r="YN92" s="11"/>
      <c r="YO92" s="12"/>
      <c r="YP92" s="12"/>
      <c r="YQ92" s="12"/>
      <c r="YR92" s="12"/>
      <c r="YS92" s="11"/>
      <c r="YT92" s="12"/>
      <c r="YU92" s="12"/>
      <c r="YV92" s="12"/>
      <c r="YW92" s="12"/>
      <c r="YX92" s="11"/>
      <c r="YY92" s="12"/>
      <c r="YZ92" s="12"/>
      <c r="ZA92" s="12"/>
      <c r="ZB92" s="12"/>
      <c r="ZC92" s="11"/>
      <c r="ZD92" s="12"/>
      <c r="ZE92" s="12"/>
      <c r="ZF92" s="12"/>
      <c r="ZG92" s="12"/>
      <c r="ZH92" s="11"/>
      <c r="ZI92" s="12"/>
      <c r="ZJ92" s="12"/>
      <c r="ZK92" s="12"/>
      <c r="ZL92" s="12"/>
      <c r="ZM92" s="11"/>
      <c r="ZN92" s="12"/>
      <c r="ZO92" s="12"/>
      <c r="ZP92" s="12"/>
      <c r="ZQ92" s="12"/>
      <c r="ZR92" s="11"/>
      <c r="ZS92" s="12"/>
      <c r="ZT92" s="12"/>
      <c r="ZU92" s="12"/>
      <c r="ZV92" s="12"/>
      <c r="ZW92" s="11"/>
      <c r="ZX92" s="12"/>
      <c r="ZY92" s="12"/>
      <c r="ZZ92" s="12"/>
      <c r="AAA92" s="12"/>
      <c r="AAB92" s="11"/>
      <c r="AAC92" s="12"/>
      <c r="AAD92" s="12"/>
      <c r="AAE92" s="12"/>
      <c r="AAF92" s="12"/>
      <c r="AAG92" s="11"/>
      <c r="AAH92" s="12"/>
      <c r="AAI92" s="12"/>
      <c r="AAJ92" s="12"/>
      <c r="AAK92" s="12"/>
      <c r="AAL92" s="11"/>
      <c r="AAM92" s="12"/>
      <c r="AAN92" s="12"/>
      <c r="AAO92" s="12"/>
      <c r="AAP92" s="12"/>
      <c r="AAQ92" s="11"/>
      <c r="AAR92" s="12"/>
      <c r="AAS92" s="12"/>
      <c r="AAT92" s="12"/>
      <c r="AAU92" s="12"/>
      <c r="AAV92" s="11"/>
      <c r="AAW92" s="12"/>
      <c r="AAX92" s="12"/>
      <c r="AAY92" s="12"/>
      <c r="AAZ92" s="12"/>
      <c r="ABA92" s="11"/>
      <c r="ABB92" s="12"/>
      <c r="ABC92" s="12"/>
      <c r="ABD92" s="12"/>
      <c r="ABE92" s="12"/>
      <c r="ABF92" s="11"/>
      <c r="ABG92" s="12"/>
      <c r="ABH92" s="12"/>
      <c r="ABI92" s="12"/>
      <c r="ABJ92" s="12"/>
      <c r="ABK92" s="11"/>
      <c r="ABL92" s="12"/>
      <c r="ABM92" s="12"/>
      <c r="ABN92" s="12"/>
      <c r="ABO92" s="12"/>
      <c r="ABP92" s="11"/>
      <c r="ABQ92" s="12"/>
      <c r="ABR92" s="12"/>
      <c r="ABS92" s="12"/>
      <c r="ABT92" s="12"/>
      <c r="ABU92" s="11"/>
      <c r="ABV92" s="12"/>
      <c r="ABW92" s="12"/>
      <c r="ABX92" s="12"/>
      <c r="ABY92" s="12"/>
      <c r="ABZ92" s="11"/>
      <c r="ACA92" s="12"/>
      <c r="ACB92" s="12"/>
      <c r="ACC92" s="12"/>
      <c r="ACD92" s="12"/>
      <c r="ACE92" s="11"/>
      <c r="ACF92" s="12"/>
      <c r="ACG92" s="12"/>
      <c r="ACH92" s="12"/>
      <c r="ACI92" s="12"/>
      <c r="ACJ92" s="11"/>
      <c r="ACK92" s="12"/>
      <c r="ACL92" s="12"/>
      <c r="ACM92" s="12"/>
      <c r="ACN92" s="12"/>
      <c r="ACO92" s="11"/>
      <c r="ACP92" s="12"/>
      <c r="ACQ92" s="12"/>
      <c r="ACR92" s="12"/>
      <c r="ACS92" s="12"/>
      <c r="ACT92" s="11"/>
      <c r="ACU92" s="12"/>
      <c r="ACV92" s="12"/>
      <c r="ACW92" s="12"/>
      <c r="ACX92" s="12"/>
      <c r="ACY92" s="11"/>
      <c r="ACZ92" s="12"/>
      <c r="ADA92" s="12"/>
      <c r="ADB92" s="12"/>
      <c r="ADC92" s="12"/>
      <c r="ADD92" s="11"/>
      <c r="ADE92" s="12"/>
      <c r="ADF92" s="12"/>
      <c r="ADG92" s="12"/>
      <c r="ADH92" s="12"/>
      <c r="ADI92" s="11"/>
      <c r="ADJ92" s="12"/>
      <c r="ADK92" s="12"/>
      <c r="ADL92" s="12"/>
      <c r="ADM92" s="12"/>
      <c r="ADN92" s="11"/>
      <c r="ADO92" s="12"/>
      <c r="ADP92" s="12"/>
      <c r="ADQ92" s="12"/>
      <c r="ADR92" s="12"/>
      <c r="ADS92" s="11"/>
      <c r="ADT92" s="12"/>
      <c r="ADU92" s="12"/>
      <c r="ADV92" s="12"/>
      <c r="ADW92" s="12"/>
      <c r="ADX92" s="11"/>
      <c r="ADY92" s="12"/>
      <c r="ADZ92" s="12"/>
      <c r="AEA92" s="12"/>
      <c r="AEB92" s="12"/>
      <c r="AEC92" s="11"/>
      <c r="AED92" s="12"/>
      <c r="AEE92" s="12"/>
      <c r="AEF92" s="12"/>
      <c r="AEG92" s="12"/>
      <c r="AEH92" s="11"/>
      <c r="AEI92" s="12"/>
      <c r="AEJ92" s="12"/>
      <c r="AEK92" s="12"/>
      <c r="AEL92" s="12"/>
      <c r="AEM92" s="11"/>
      <c r="AEN92" s="12"/>
      <c r="AEO92" s="12"/>
      <c r="AEP92" s="12"/>
      <c r="AEQ92" s="12"/>
      <c r="AER92" s="11"/>
      <c r="AES92" s="12"/>
      <c r="AET92" s="12"/>
      <c r="AEU92" s="12"/>
      <c r="AEV92" s="12"/>
      <c r="AEW92" s="11"/>
      <c r="AEX92" s="12"/>
      <c r="AEY92" s="12"/>
      <c r="AEZ92" s="12"/>
      <c r="AFA92" s="12"/>
      <c r="AFB92" s="11"/>
      <c r="AFC92" s="12"/>
      <c r="AFD92" s="12"/>
      <c r="AFE92" s="12"/>
      <c r="AFF92" s="12"/>
      <c r="AFG92" s="11"/>
      <c r="AFH92" s="12"/>
      <c r="AFI92" s="12"/>
      <c r="AFJ92" s="12"/>
      <c r="AFK92" s="12"/>
      <c r="AFL92" s="11"/>
      <c r="AFM92" s="12"/>
      <c r="AFN92" s="12"/>
      <c r="AFO92" s="12"/>
      <c r="AFP92" s="12"/>
      <c r="AFQ92" s="11"/>
      <c r="AFR92" s="12"/>
      <c r="AFS92" s="12"/>
      <c r="AFT92" s="12"/>
      <c r="AFU92" s="12"/>
      <c r="AFV92" s="11"/>
      <c r="AFW92" s="12"/>
      <c r="AFX92" s="12"/>
      <c r="AFY92" s="12"/>
      <c r="AFZ92" s="12"/>
      <c r="AGA92" s="11"/>
      <c r="AGB92" s="12"/>
      <c r="AGC92" s="12"/>
      <c r="AGD92" s="12"/>
      <c r="AGE92" s="12"/>
      <c r="AGF92" s="11"/>
      <c r="AGG92" s="12"/>
      <c r="AGH92" s="12"/>
      <c r="AGI92" s="12"/>
      <c r="AGJ92" s="12"/>
      <c r="AGK92" s="11"/>
      <c r="AGL92" s="12"/>
      <c r="AGM92" s="12"/>
      <c r="AGN92" s="12"/>
      <c r="AGO92" s="12"/>
      <c r="AGP92" s="11"/>
      <c r="AGQ92" s="12"/>
      <c r="AGR92" s="12"/>
      <c r="AGS92" s="12"/>
      <c r="AGT92" s="12"/>
      <c r="AGU92" s="11"/>
      <c r="AGV92" s="12"/>
      <c r="AGW92" s="12"/>
      <c r="AGX92" s="12"/>
      <c r="AGY92" s="12"/>
      <c r="AGZ92" s="11"/>
      <c r="AHA92" s="12"/>
      <c r="AHB92" s="12"/>
      <c r="AHC92" s="12"/>
      <c r="AHD92" s="12"/>
      <c r="AHE92" s="11"/>
      <c r="AHF92" s="12"/>
      <c r="AHG92" s="12"/>
      <c r="AHH92" s="12"/>
      <c r="AHI92" s="12"/>
      <c r="AHJ92" s="11"/>
      <c r="AHK92" s="12"/>
      <c r="AHL92" s="12"/>
      <c r="AHM92" s="12"/>
      <c r="AHN92" s="12"/>
      <c r="AHO92" s="11"/>
      <c r="AHP92" s="12"/>
      <c r="AHQ92" s="12"/>
      <c r="AHR92" s="12"/>
      <c r="AHS92" s="12"/>
      <c r="AHT92" s="11"/>
      <c r="AHU92" s="12"/>
      <c r="AHV92" s="12"/>
      <c r="AHW92" s="12"/>
      <c r="AHX92" s="12"/>
      <c r="AHY92" s="11"/>
      <c r="AHZ92" s="12"/>
      <c r="AIA92" s="12"/>
      <c r="AIB92" s="12"/>
      <c r="AIC92" s="12"/>
      <c r="AID92" s="11"/>
      <c r="AIE92" s="12"/>
      <c r="AIF92" s="12"/>
      <c r="AIG92" s="12"/>
      <c r="AIH92" s="12"/>
      <c r="AII92" s="11"/>
      <c r="AIJ92" s="12"/>
      <c r="AIK92" s="12"/>
      <c r="AIL92" s="12"/>
      <c r="AIM92" s="12"/>
      <c r="AIN92" s="11"/>
      <c r="AIO92" s="12"/>
      <c r="AIP92" s="12"/>
      <c r="AIQ92" s="12"/>
      <c r="AIR92" s="12"/>
      <c r="AIS92" s="11"/>
      <c r="AIT92" s="12"/>
      <c r="AIU92" s="12"/>
      <c r="AIV92" s="12"/>
      <c r="AIW92" s="12"/>
      <c r="AIX92" s="11"/>
      <c r="AIY92" s="12"/>
      <c r="AIZ92" s="12"/>
      <c r="AJA92" s="12"/>
      <c r="AJB92" s="12"/>
      <c r="AJC92" s="11"/>
      <c r="AJD92" s="12"/>
      <c r="AJE92" s="12"/>
      <c r="AJF92" s="12"/>
      <c r="AJG92" s="12"/>
      <c r="AJH92" s="11"/>
      <c r="AJI92" s="12"/>
      <c r="AJJ92" s="12"/>
      <c r="AJK92" s="12"/>
      <c r="AJL92" s="12"/>
      <c r="AJM92" s="11"/>
      <c r="AJN92" s="12"/>
      <c r="AJO92" s="12"/>
      <c r="AJP92" s="12"/>
      <c r="AJQ92" s="12"/>
      <c r="AJR92" s="11"/>
      <c r="AJS92" s="12"/>
      <c r="AJT92" s="12"/>
      <c r="AJU92" s="12"/>
      <c r="AJV92" s="12"/>
      <c r="AJW92" s="11"/>
      <c r="AJX92" s="12"/>
      <c r="AJY92" s="12"/>
      <c r="AJZ92" s="12"/>
      <c r="AKA92" s="12"/>
      <c r="AKB92" s="11"/>
      <c r="AKC92" s="12"/>
      <c r="AKD92" s="12"/>
      <c r="AKE92" s="12"/>
      <c r="AKF92" s="12"/>
      <c r="AKG92" s="11"/>
      <c r="AKH92" s="12"/>
      <c r="AKI92" s="12"/>
      <c r="AKJ92" s="12"/>
      <c r="AKK92" s="12"/>
      <c r="AKL92" s="11"/>
      <c r="AKM92" s="12"/>
      <c r="AKN92" s="12"/>
      <c r="AKO92" s="12"/>
      <c r="AKP92" s="12"/>
      <c r="AKQ92" s="11"/>
      <c r="AKR92" s="12"/>
      <c r="AKS92" s="12"/>
      <c r="AKT92" s="12"/>
      <c r="AKU92" s="12"/>
      <c r="AKV92" s="11"/>
      <c r="AKW92" s="12"/>
      <c r="AKX92" s="12"/>
      <c r="AKY92" s="12"/>
      <c r="AKZ92" s="12"/>
      <c r="ALA92" s="11"/>
      <c r="ALB92" s="12"/>
      <c r="ALC92" s="12"/>
      <c r="ALD92" s="12"/>
      <c r="ALE92" s="12"/>
      <c r="ALF92" s="11"/>
      <c r="ALG92" s="12"/>
      <c r="ALH92" s="12"/>
      <c r="ALI92" s="12"/>
      <c r="ALJ92" s="12"/>
      <c r="ALK92" s="11"/>
      <c r="ALL92" s="12"/>
      <c r="ALM92" s="12"/>
      <c r="ALN92" s="12"/>
      <c r="ALO92" s="12"/>
      <c r="ALP92" s="11"/>
      <c r="ALQ92" s="12"/>
      <c r="ALR92" s="12"/>
      <c r="ALS92" s="12"/>
      <c r="ALT92" s="12"/>
      <c r="ALU92" s="11"/>
      <c r="ALV92" s="12"/>
      <c r="ALW92" s="12"/>
      <c r="ALX92" s="12"/>
      <c r="ALY92" s="12"/>
      <c r="ALZ92" s="11"/>
      <c r="AMA92" s="12"/>
      <c r="AMB92" s="12"/>
      <c r="AMC92" s="12"/>
      <c r="AMD92" s="12"/>
      <c r="AME92" s="11"/>
      <c r="AMF92" s="12"/>
      <c r="AMG92" s="12"/>
      <c r="AMH92" s="12"/>
      <c r="AMI92" s="12"/>
      <c r="AMJ92" s="11"/>
      <c r="AMK92" s="12"/>
      <c r="AML92" s="12"/>
      <c r="AMM92" s="12"/>
      <c r="AMN92" s="12"/>
      <c r="AMO92" s="11"/>
      <c r="AMP92" s="12"/>
      <c r="AMQ92" s="12"/>
      <c r="AMR92" s="12"/>
      <c r="AMS92" s="12"/>
      <c r="AMT92" s="11"/>
      <c r="AMU92" s="12"/>
      <c r="AMV92" s="12"/>
      <c r="AMW92" s="12"/>
      <c r="AMX92" s="12"/>
      <c r="AMY92" s="11"/>
      <c r="AMZ92" s="12"/>
      <c r="ANA92" s="12"/>
      <c r="ANB92" s="12"/>
      <c r="ANC92" s="12"/>
      <c r="AND92" s="11"/>
      <c r="ANE92" s="12"/>
      <c r="ANF92" s="12"/>
      <c r="ANG92" s="12"/>
      <c r="ANH92" s="12"/>
      <c r="ANI92" s="11"/>
      <c r="ANJ92" s="12"/>
      <c r="ANK92" s="12"/>
      <c r="ANL92" s="12"/>
      <c r="ANM92" s="12"/>
      <c r="ANN92" s="11"/>
      <c r="ANO92" s="12"/>
      <c r="ANP92" s="12"/>
      <c r="ANQ92" s="12"/>
      <c r="ANR92" s="12"/>
      <c r="ANS92" s="11"/>
      <c r="ANT92" s="12"/>
      <c r="ANU92" s="12"/>
      <c r="ANV92" s="12"/>
      <c r="ANW92" s="12"/>
      <c r="ANX92" s="11"/>
      <c r="ANY92" s="12"/>
      <c r="ANZ92" s="12"/>
      <c r="AOA92" s="12"/>
      <c r="AOB92" s="12"/>
      <c r="AOC92" s="11"/>
      <c r="AOD92" s="12"/>
      <c r="AOE92" s="12"/>
      <c r="AOF92" s="12"/>
      <c r="AOG92" s="12"/>
      <c r="AOH92" s="11"/>
      <c r="AOI92" s="12"/>
      <c r="AOJ92" s="12"/>
      <c r="AOK92" s="12"/>
      <c r="AOL92" s="12"/>
      <c r="AOM92" s="11"/>
      <c r="AON92" s="12"/>
      <c r="AOO92" s="12"/>
      <c r="AOP92" s="12"/>
      <c r="AOQ92" s="12"/>
      <c r="AOR92" s="11"/>
      <c r="AOS92" s="12"/>
      <c r="AOT92" s="12"/>
      <c r="AOU92" s="12"/>
      <c r="AOV92" s="12"/>
      <c r="AOW92" s="11"/>
      <c r="AOX92" s="12"/>
      <c r="AOY92" s="12"/>
      <c r="AOZ92" s="12"/>
      <c r="APA92" s="12"/>
      <c r="APB92" s="11"/>
      <c r="APC92" s="12"/>
      <c r="APD92" s="12"/>
      <c r="APE92" s="12"/>
      <c r="APF92" s="12"/>
      <c r="APG92" s="11"/>
      <c r="APH92" s="12"/>
      <c r="API92" s="12"/>
      <c r="APJ92" s="12"/>
      <c r="APK92" s="12"/>
      <c r="APL92" s="11"/>
      <c r="APM92" s="12"/>
      <c r="APN92" s="12"/>
      <c r="APO92" s="12"/>
      <c r="APP92" s="12"/>
      <c r="APQ92" s="11"/>
      <c r="APR92" s="12"/>
      <c r="APS92" s="12"/>
      <c r="APT92" s="12"/>
      <c r="APU92" s="12"/>
      <c r="APV92" s="11"/>
      <c r="APW92" s="12"/>
      <c r="APX92" s="12"/>
      <c r="APY92" s="12"/>
      <c r="APZ92" s="12"/>
      <c r="AQA92" s="11"/>
      <c r="AQB92" s="12"/>
      <c r="AQC92" s="12"/>
      <c r="AQD92" s="12"/>
      <c r="AQE92" s="12"/>
      <c r="AQF92" s="11"/>
      <c r="AQG92" s="12"/>
      <c r="AQH92" s="12"/>
      <c r="AQI92" s="12"/>
      <c r="AQJ92" s="12"/>
      <c r="AQK92" s="11"/>
      <c r="AQL92" s="12"/>
      <c r="AQM92" s="12"/>
      <c r="AQN92" s="12"/>
      <c r="AQO92" s="12"/>
      <c r="AQP92" s="11"/>
      <c r="AQQ92" s="12"/>
      <c r="AQR92" s="12"/>
      <c r="AQS92" s="12"/>
      <c r="AQT92" s="12"/>
      <c r="AQU92" s="11"/>
      <c r="AQV92" s="12"/>
      <c r="AQW92" s="12"/>
      <c r="AQX92" s="12"/>
      <c r="AQY92" s="12"/>
      <c r="AQZ92" s="11"/>
      <c r="ARA92" s="12"/>
      <c r="ARB92" s="12"/>
      <c r="ARC92" s="12"/>
      <c r="ARD92" s="12"/>
      <c r="ARE92" s="11"/>
      <c r="ARF92" s="12"/>
      <c r="ARG92" s="12"/>
      <c r="ARH92" s="12"/>
      <c r="ARI92" s="12"/>
      <c r="ARJ92" s="11"/>
      <c r="ARK92" s="12"/>
      <c r="ARL92" s="12"/>
      <c r="ARM92" s="12"/>
      <c r="ARN92" s="12"/>
      <c r="ARO92" s="11"/>
      <c r="ARP92" s="12"/>
      <c r="ARQ92" s="12"/>
      <c r="ARR92" s="12"/>
      <c r="ARS92" s="12"/>
      <c r="ART92" s="11"/>
      <c r="ARU92" s="12"/>
      <c r="ARV92" s="12"/>
      <c r="ARW92" s="12"/>
      <c r="ARX92" s="12"/>
      <c r="ARY92" s="11"/>
      <c r="ARZ92" s="12"/>
      <c r="ASA92" s="12"/>
      <c r="ASB92" s="12"/>
      <c r="ASC92" s="12"/>
      <c r="ASD92" s="11"/>
      <c r="ASE92" s="12"/>
      <c r="ASF92" s="12"/>
      <c r="ASG92" s="12"/>
      <c r="ASH92" s="12"/>
      <c r="ASI92" s="11"/>
      <c r="ASJ92" s="12"/>
      <c r="ASK92" s="12"/>
      <c r="ASL92" s="12"/>
      <c r="ASM92" s="12"/>
      <c r="ASN92" s="11"/>
      <c r="ASO92" s="12"/>
      <c r="ASP92" s="12"/>
      <c r="ASQ92" s="12"/>
      <c r="ASR92" s="12"/>
      <c r="ASS92" s="11"/>
      <c r="AST92" s="12"/>
      <c r="ASU92" s="12"/>
      <c r="ASV92" s="12"/>
      <c r="ASW92" s="12"/>
      <c r="ASX92" s="11"/>
      <c r="ASY92" s="12"/>
      <c r="ASZ92" s="12"/>
      <c r="ATA92" s="12"/>
      <c r="ATB92" s="12"/>
      <c r="ATC92" s="11"/>
      <c r="ATD92" s="12"/>
      <c r="ATE92" s="12"/>
      <c r="ATF92" s="12"/>
      <c r="ATG92" s="12"/>
      <c r="ATH92" s="11"/>
      <c r="ATI92" s="12"/>
      <c r="ATJ92" s="12"/>
      <c r="ATK92" s="12"/>
      <c r="ATL92" s="12"/>
      <c r="ATM92" s="11"/>
      <c r="ATN92" s="12"/>
      <c r="ATO92" s="12"/>
      <c r="ATP92" s="12"/>
      <c r="ATQ92" s="12"/>
      <c r="ATR92" s="11"/>
      <c r="ATS92" s="12"/>
      <c r="ATT92" s="12"/>
      <c r="ATU92" s="12"/>
      <c r="ATV92" s="12"/>
      <c r="ATW92" s="11"/>
      <c r="ATX92" s="12"/>
      <c r="ATY92" s="12"/>
      <c r="ATZ92" s="12"/>
      <c r="AUA92" s="12"/>
      <c r="AUB92" s="11"/>
      <c r="AUC92" s="12"/>
      <c r="AUD92" s="12"/>
      <c r="AUE92" s="12"/>
      <c r="AUF92" s="12"/>
      <c r="AUG92" s="11"/>
      <c r="AUH92" s="12"/>
      <c r="AUI92" s="12"/>
      <c r="AUJ92" s="12"/>
      <c r="AUK92" s="12"/>
      <c r="AUL92" s="11"/>
      <c r="AUM92" s="12"/>
      <c r="AUN92" s="12"/>
      <c r="AUO92" s="12"/>
      <c r="AUP92" s="12"/>
      <c r="AUQ92" s="11"/>
      <c r="AUR92" s="12"/>
      <c r="AUS92" s="12"/>
      <c r="AUT92" s="12"/>
      <c r="AUU92" s="12"/>
      <c r="AUV92" s="11"/>
      <c r="AUW92" s="12"/>
      <c r="AUX92" s="12"/>
      <c r="AUY92" s="12"/>
      <c r="AUZ92" s="12"/>
      <c r="AVA92" s="11"/>
      <c r="AVB92" s="12"/>
      <c r="AVC92" s="12"/>
      <c r="AVD92" s="12"/>
      <c r="AVE92" s="12"/>
      <c r="AVF92" s="11"/>
      <c r="AVG92" s="12"/>
      <c r="AVH92" s="12"/>
      <c r="AVI92" s="12"/>
      <c r="AVJ92" s="12"/>
      <c r="AVK92" s="11"/>
      <c r="AVL92" s="12"/>
      <c r="AVM92" s="12"/>
      <c r="AVN92" s="12"/>
      <c r="AVO92" s="12"/>
      <c r="AVP92" s="11"/>
      <c r="AVQ92" s="12"/>
      <c r="AVR92" s="12"/>
      <c r="AVS92" s="12"/>
      <c r="AVT92" s="12"/>
      <c r="AVU92" s="11"/>
      <c r="AVV92" s="12"/>
      <c r="AVW92" s="12"/>
      <c r="AVX92" s="12"/>
      <c r="AVY92" s="12"/>
      <c r="AVZ92" s="11"/>
      <c r="AWA92" s="12"/>
      <c r="AWB92" s="12"/>
      <c r="AWC92" s="12"/>
      <c r="AWD92" s="12"/>
      <c r="AWE92" s="11"/>
      <c r="AWF92" s="12"/>
      <c r="AWG92" s="12"/>
      <c r="AWH92" s="12"/>
      <c r="AWI92" s="12"/>
      <c r="AWJ92" s="11"/>
      <c r="AWK92" s="12"/>
      <c r="AWL92" s="12"/>
      <c r="AWM92" s="12"/>
      <c r="AWN92" s="12"/>
      <c r="AWO92" s="11"/>
      <c r="AWP92" s="12"/>
      <c r="AWQ92" s="12"/>
      <c r="AWR92" s="12"/>
      <c r="AWS92" s="12"/>
      <c r="AWT92" s="11"/>
      <c r="AWU92" s="12"/>
      <c r="AWV92" s="12"/>
      <c r="AWW92" s="12"/>
      <c r="AWX92" s="12"/>
      <c r="AWY92" s="11"/>
      <c r="AWZ92" s="12"/>
      <c r="AXA92" s="12"/>
      <c r="AXB92" s="12"/>
      <c r="AXC92" s="12"/>
      <c r="AXD92" s="11"/>
      <c r="AXE92" s="12"/>
      <c r="AXF92" s="12"/>
      <c r="AXG92" s="12"/>
      <c r="AXH92" s="12"/>
      <c r="AXI92" s="11"/>
      <c r="AXJ92" s="12"/>
      <c r="AXK92" s="12"/>
      <c r="AXL92" s="12"/>
      <c r="AXM92" s="12"/>
      <c r="AXN92" s="11"/>
      <c r="AXO92" s="12"/>
      <c r="AXP92" s="12"/>
      <c r="AXQ92" s="12"/>
      <c r="AXR92" s="12"/>
      <c r="AXS92" s="11"/>
      <c r="AXT92" s="12"/>
      <c r="AXU92" s="12"/>
      <c r="AXV92" s="12"/>
      <c r="AXW92" s="12"/>
      <c r="AXX92" s="11"/>
      <c r="AXY92" s="12"/>
      <c r="AXZ92" s="12"/>
      <c r="AYA92" s="12"/>
      <c r="AYB92" s="12"/>
      <c r="AYC92" s="11"/>
      <c r="AYD92" s="12"/>
      <c r="AYE92" s="12"/>
      <c r="AYF92" s="12"/>
      <c r="AYG92" s="12"/>
      <c r="AYH92" s="11"/>
      <c r="AYI92" s="12"/>
      <c r="AYJ92" s="12"/>
      <c r="AYK92" s="12"/>
      <c r="AYL92" s="12"/>
      <c r="AYM92" s="11"/>
      <c r="AYN92" s="12"/>
      <c r="AYO92" s="12"/>
      <c r="AYP92" s="12"/>
      <c r="AYQ92" s="12"/>
      <c r="AYR92" s="11"/>
      <c r="AYS92" s="12"/>
      <c r="AYT92" s="12"/>
      <c r="AYU92" s="12"/>
      <c r="AYV92" s="12"/>
      <c r="AYW92" s="11"/>
      <c r="AYX92" s="12"/>
      <c r="AYY92" s="12"/>
      <c r="AYZ92" s="12"/>
      <c r="AZA92" s="12"/>
      <c r="AZB92" s="11"/>
      <c r="AZC92" s="12"/>
      <c r="AZD92" s="12"/>
      <c r="AZE92" s="12"/>
      <c r="AZF92" s="12"/>
      <c r="AZG92" s="11"/>
      <c r="AZH92" s="12"/>
      <c r="AZI92" s="12"/>
      <c r="AZJ92" s="12"/>
      <c r="AZK92" s="12"/>
      <c r="AZL92" s="11"/>
      <c r="AZM92" s="12"/>
      <c r="AZN92" s="12"/>
      <c r="AZO92" s="12"/>
      <c r="AZP92" s="12"/>
      <c r="AZQ92" s="11"/>
      <c r="AZR92" s="12"/>
      <c r="AZS92" s="12"/>
      <c r="AZT92" s="12"/>
      <c r="AZU92" s="12"/>
      <c r="AZV92" s="11"/>
      <c r="AZW92" s="12"/>
      <c r="AZX92" s="12"/>
      <c r="AZY92" s="12"/>
      <c r="AZZ92" s="12"/>
      <c r="BAA92" s="11"/>
      <c r="BAB92" s="12"/>
      <c r="BAC92" s="12"/>
      <c r="BAD92" s="12"/>
      <c r="BAE92" s="12"/>
      <c r="BAF92" s="11"/>
      <c r="BAG92" s="12"/>
      <c r="BAH92" s="12"/>
      <c r="BAI92" s="12"/>
      <c r="BAJ92" s="12"/>
      <c r="BAK92" s="11"/>
      <c r="BAL92" s="12"/>
      <c r="BAM92" s="12"/>
      <c r="BAN92" s="12"/>
      <c r="BAO92" s="12"/>
      <c r="BAP92" s="11"/>
      <c r="BAQ92" s="12"/>
      <c r="BAR92" s="12"/>
      <c r="BAS92" s="12"/>
      <c r="BAT92" s="12"/>
      <c r="BAU92" s="11"/>
      <c r="BAV92" s="12"/>
      <c r="BAW92" s="12"/>
      <c r="BAX92" s="12"/>
      <c r="BAY92" s="12"/>
      <c r="BAZ92" s="11"/>
      <c r="BBA92" s="12"/>
      <c r="BBB92" s="12"/>
      <c r="BBC92" s="12"/>
      <c r="BBD92" s="12"/>
      <c r="BBE92" s="11"/>
      <c r="BBF92" s="12"/>
      <c r="BBG92" s="12"/>
      <c r="BBH92" s="12"/>
      <c r="BBI92" s="12"/>
      <c r="BBJ92" s="11"/>
      <c r="BBK92" s="12"/>
      <c r="BBL92" s="12"/>
      <c r="BBM92" s="12"/>
      <c r="BBN92" s="12"/>
      <c r="BBO92" s="11"/>
      <c r="BBP92" s="12"/>
      <c r="BBQ92" s="12"/>
      <c r="BBR92" s="12"/>
      <c r="BBS92" s="12"/>
      <c r="BBT92" s="11"/>
      <c r="BBU92" s="12"/>
      <c r="BBV92" s="12"/>
      <c r="BBW92" s="12"/>
      <c r="BBX92" s="12"/>
      <c r="BBY92" s="11"/>
      <c r="BBZ92" s="12"/>
      <c r="BCA92" s="12"/>
      <c r="BCB92" s="12"/>
      <c r="BCC92" s="12"/>
      <c r="BCD92" s="11"/>
      <c r="BCE92" s="12"/>
      <c r="BCF92" s="12"/>
      <c r="BCG92" s="12"/>
      <c r="BCH92" s="12"/>
      <c r="BCI92" s="11"/>
      <c r="BCJ92" s="12"/>
      <c r="BCK92" s="12"/>
      <c r="BCL92" s="12"/>
      <c r="BCM92" s="12"/>
      <c r="BCN92" s="11"/>
      <c r="BCO92" s="12"/>
      <c r="BCP92" s="12"/>
      <c r="BCQ92" s="12"/>
      <c r="BCR92" s="12"/>
      <c r="BCS92" s="11"/>
      <c r="BCT92" s="12"/>
      <c r="BCU92" s="12"/>
      <c r="BCV92" s="12"/>
      <c r="BCW92" s="12"/>
      <c r="BCX92" s="11"/>
      <c r="BCY92" s="12"/>
      <c r="BCZ92" s="12"/>
      <c r="BDA92" s="12"/>
      <c r="BDB92" s="12"/>
      <c r="BDC92" s="11"/>
      <c r="BDD92" s="12"/>
      <c r="BDE92" s="12"/>
      <c r="BDF92" s="12"/>
      <c r="BDG92" s="12"/>
      <c r="BDH92" s="11"/>
      <c r="BDI92" s="12"/>
      <c r="BDJ92" s="12"/>
      <c r="BDK92" s="12"/>
      <c r="BDL92" s="12"/>
      <c r="BDM92" s="11"/>
      <c r="BDN92" s="12"/>
      <c r="BDO92" s="12"/>
      <c r="BDP92" s="12"/>
      <c r="BDQ92" s="12"/>
      <c r="BDR92" s="11"/>
      <c r="BDS92" s="12"/>
      <c r="BDT92" s="12"/>
      <c r="BDU92" s="12"/>
      <c r="BDV92" s="12"/>
      <c r="BDW92" s="11"/>
      <c r="BDX92" s="12"/>
      <c r="BDY92" s="12"/>
      <c r="BDZ92" s="12"/>
      <c r="BEA92" s="12"/>
      <c r="BEB92" s="11"/>
      <c r="BEC92" s="12"/>
      <c r="BED92" s="12"/>
      <c r="BEE92" s="12"/>
      <c r="BEF92" s="12"/>
      <c r="BEG92" s="11"/>
      <c r="BEH92" s="12"/>
      <c r="BEI92" s="12"/>
      <c r="BEJ92" s="12"/>
      <c r="BEK92" s="12"/>
      <c r="BEL92" s="11"/>
      <c r="BEM92" s="12"/>
      <c r="BEN92" s="12"/>
      <c r="BEO92" s="12"/>
      <c r="BEP92" s="12"/>
      <c r="BEQ92" s="11"/>
      <c r="BER92" s="12"/>
      <c r="BES92" s="12"/>
      <c r="BET92" s="12"/>
      <c r="BEU92" s="12"/>
      <c r="BEV92" s="11"/>
      <c r="BEW92" s="12"/>
      <c r="BEX92" s="12"/>
      <c r="BEY92" s="12"/>
      <c r="BEZ92" s="12"/>
      <c r="BFA92" s="11"/>
      <c r="BFB92" s="12"/>
      <c r="BFC92" s="12"/>
      <c r="BFD92" s="12"/>
      <c r="BFE92" s="12"/>
      <c r="BFF92" s="11"/>
      <c r="BFG92" s="12"/>
      <c r="BFH92" s="12"/>
      <c r="BFI92" s="12"/>
      <c r="BFJ92" s="12"/>
      <c r="BFK92" s="11"/>
      <c r="BFL92" s="12"/>
      <c r="BFM92" s="12"/>
      <c r="BFN92" s="12"/>
      <c r="BFO92" s="12"/>
      <c r="BFP92" s="11"/>
      <c r="BFQ92" s="12"/>
      <c r="BFR92" s="12"/>
      <c r="BFS92" s="12"/>
      <c r="BFT92" s="12"/>
      <c r="BFU92" s="11"/>
      <c r="BFV92" s="12"/>
      <c r="BFW92" s="12"/>
      <c r="BFX92" s="12"/>
      <c r="BFY92" s="12"/>
      <c r="BFZ92" s="11"/>
      <c r="BGA92" s="12"/>
      <c r="BGB92" s="12"/>
      <c r="BGC92" s="12"/>
      <c r="BGD92" s="12"/>
      <c r="BGE92" s="11"/>
      <c r="BGF92" s="12"/>
      <c r="BGG92" s="12"/>
      <c r="BGH92" s="12"/>
      <c r="BGI92" s="12"/>
      <c r="BGJ92" s="11"/>
      <c r="BGK92" s="12"/>
      <c r="BGL92" s="12"/>
      <c r="BGM92" s="12"/>
      <c r="BGN92" s="12"/>
      <c r="BGO92" s="11"/>
      <c r="BGP92" s="12"/>
      <c r="BGQ92" s="12"/>
      <c r="BGR92" s="12"/>
      <c r="BGS92" s="12"/>
      <c r="BGT92" s="11"/>
      <c r="BGU92" s="12"/>
      <c r="BGV92" s="12"/>
      <c r="BGW92" s="12"/>
      <c r="BGX92" s="12"/>
      <c r="BGY92" s="11"/>
      <c r="BGZ92" s="12"/>
      <c r="BHA92" s="12"/>
      <c r="BHB92" s="12"/>
      <c r="BHC92" s="12"/>
      <c r="BHD92" s="11"/>
      <c r="BHE92" s="12"/>
      <c r="BHF92" s="12"/>
      <c r="BHG92" s="12"/>
      <c r="BHH92" s="12"/>
      <c r="BHI92" s="11"/>
      <c r="BHJ92" s="12"/>
      <c r="BHK92" s="12"/>
      <c r="BHL92" s="12"/>
      <c r="BHM92" s="12"/>
      <c r="BHN92" s="11"/>
      <c r="BHO92" s="12"/>
      <c r="BHP92" s="12"/>
      <c r="BHQ92" s="12"/>
      <c r="BHR92" s="12"/>
      <c r="BHS92" s="11"/>
      <c r="BHT92" s="12"/>
      <c r="BHU92" s="12"/>
      <c r="BHV92" s="12"/>
      <c r="BHW92" s="12"/>
      <c r="BHX92" s="11"/>
      <c r="BHY92" s="12"/>
      <c r="BHZ92" s="12"/>
      <c r="BIA92" s="12"/>
      <c r="BIB92" s="12"/>
      <c r="BIC92" s="11"/>
      <c r="BID92" s="12"/>
      <c r="BIE92" s="12"/>
      <c r="BIF92" s="12"/>
      <c r="BIG92" s="12"/>
      <c r="BIH92" s="11"/>
      <c r="BII92" s="12"/>
      <c r="BIJ92" s="12"/>
      <c r="BIK92" s="12"/>
      <c r="BIL92" s="12"/>
      <c r="BIM92" s="11"/>
      <c r="BIN92" s="12"/>
      <c r="BIO92" s="12"/>
      <c r="BIP92" s="12"/>
      <c r="BIQ92" s="12"/>
      <c r="BIR92" s="11"/>
      <c r="BIS92" s="12"/>
      <c r="BIT92" s="12"/>
      <c r="BIU92" s="12"/>
      <c r="BIV92" s="12"/>
      <c r="BIW92" s="11"/>
      <c r="BIX92" s="12"/>
      <c r="BIY92" s="12"/>
      <c r="BIZ92" s="12"/>
      <c r="BJA92" s="12"/>
      <c r="BJB92" s="11"/>
      <c r="BJC92" s="12"/>
      <c r="BJD92" s="12"/>
      <c r="BJE92" s="12"/>
      <c r="BJF92" s="12"/>
      <c r="BJG92" s="11"/>
      <c r="BJH92" s="12"/>
      <c r="BJI92" s="12"/>
      <c r="BJJ92" s="12"/>
      <c r="BJK92" s="12"/>
      <c r="BJL92" s="11"/>
      <c r="BJM92" s="12"/>
      <c r="BJN92" s="12"/>
      <c r="BJO92" s="12"/>
      <c r="BJP92" s="12"/>
      <c r="BJQ92" s="11"/>
      <c r="BJR92" s="12"/>
      <c r="BJS92" s="12"/>
      <c r="BJT92" s="12"/>
      <c r="BJU92" s="12"/>
      <c r="BJV92" s="11"/>
      <c r="BJW92" s="12"/>
      <c r="BJX92" s="12"/>
      <c r="BJY92" s="12"/>
      <c r="BJZ92" s="12"/>
      <c r="BKA92" s="11"/>
      <c r="BKB92" s="12"/>
      <c r="BKC92" s="12"/>
      <c r="BKD92" s="12"/>
      <c r="BKE92" s="12"/>
      <c r="BKF92" s="11"/>
      <c r="BKG92" s="12"/>
      <c r="BKH92" s="12"/>
      <c r="BKI92" s="12"/>
      <c r="BKJ92" s="12"/>
      <c r="BKK92" s="11"/>
      <c r="BKL92" s="12"/>
      <c r="BKM92" s="12"/>
      <c r="BKN92" s="12"/>
      <c r="BKO92" s="12"/>
      <c r="BKP92" s="11"/>
      <c r="BKQ92" s="12"/>
      <c r="BKR92" s="12"/>
      <c r="BKS92" s="12"/>
      <c r="BKT92" s="12"/>
      <c r="BKU92" s="11"/>
      <c r="BKV92" s="12"/>
      <c r="BKW92" s="12"/>
      <c r="BKX92" s="12"/>
      <c r="BKY92" s="12"/>
      <c r="BKZ92" s="11"/>
      <c r="BLA92" s="12"/>
      <c r="BLB92" s="12"/>
      <c r="BLC92" s="12"/>
      <c r="BLD92" s="12"/>
      <c r="BLE92" s="11"/>
      <c r="BLF92" s="12"/>
      <c r="BLG92" s="12"/>
      <c r="BLH92" s="12"/>
      <c r="BLI92" s="12"/>
      <c r="BLJ92" s="11"/>
      <c r="BLK92" s="12"/>
      <c r="BLL92" s="12"/>
      <c r="BLM92" s="12"/>
      <c r="BLN92" s="12"/>
      <c r="BLO92" s="11"/>
      <c r="BLP92" s="12"/>
      <c r="BLQ92" s="12"/>
      <c r="BLR92" s="12"/>
      <c r="BLS92" s="12"/>
      <c r="BLT92" s="11"/>
      <c r="BLU92" s="12"/>
      <c r="BLV92" s="12"/>
      <c r="BLW92" s="12"/>
      <c r="BLX92" s="12"/>
      <c r="BLY92" s="11"/>
      <c r="BLZ92" s="12"/>
      <c r="BMA92" s="12"/>
      <c r="BMB92" s="12"/>
      <c r="BMC92" s="12"/>
      <c r="BMD92" s="11"/>
      <c r="BME92" s="12"/>
      <c r="BMF92" s="12"/>
      <c r="BMG92" s="12"/>
      <c r="BMH92" s="12"/>
      <c r="BMI92" s="11"/>
      <c r="BMJ92" s="12"/>
      <c r="BMK92" s="12"/>
      <c r="BML92" s="12"/>
      <c r="BMM92" s="12"/>
      <c r="BMN92" s="11"/>
      <c r="BMO92" s="12"/>
      <c r="BMP92" s="12"/>
      <c r="BMQ92" s="12"/>
      <c r="BMR92" s="12"/>
      <c r="BMS92" s="11"/>
      <c r="BMT92" s="12"/>
      <c r="BMU92" s="12"/>
      <c r="BMV92" s="12"/>
      <c r="BMW92" s="12"/>
      <c r="BMX92" s="11"/>
      <c r="BMY92" s="12"/>
      <c r="BMZ92" s="12"/>
      <c r="BNA92" s="12"/>
      <c r="BNB92" s="12"/>
      <c r="BNC92" s="11"/>
      <c r="BND92" s="12"/>
      <c r="BNE92" s="12"/>
      <c r="BNF92" s="12"/>
      <c r="BNG92" s="12"/>
      <c r="BNH92" s="11"/>
      <c r="BNI92" s="12"/>
      <c r="BNJ92" s="12"/>
      <c r="BNK92" s="12"/>
      <c r="BNL92" s="12"/>
      <c r="BNM92" s="11"/>
      <c r="BNN92" s="12"/>
      <c r="BNO92" s="12"/>
      <c r="BNP92" s="12"/>
      <c r="BNQ92" s="12"/>
      <c r="BNR92" s="11"/>
      <c r="BNS92" s="12"/>
      <c r="BNT92" s="12"/>
      <c r="BNU92" s="12"/>
      <c r="BNV92" s="12"/>
      <c r="BNW92" s="11"/>
      <c r="BNX92" s="12"/>
      <c r="BNY92" s="12"/>
      <c r="BNZ92" s="12"/>
      <c r="BOA92" s="12"/>
      <c r="BOB92" s="11"/>
      <c r="BOC92" s="12"/>
      <c r="BOD92" s="12"/>
      <c r="BOE92" s="12"/>
      <c r="BOF92" s="12"/>
      <c r="BOG92" s="11"/>
      <c r="BOH92" s="12"/>
      <c r="BOI92" s="12"/>
      <c r="BOJ92" s="12"/>
      <c r="BOK92" s="12"/>
      <c r="BOL92" s="11"/>
      <c r="BOM92" s="12"/>
      <c r="BON92" s="12"/>
      <c r="BOO92" s="12"/>
      <c r="BOP92" s="12"/>
      <c r="BOQ92" s="11"/>
      <c r="BOR92" s="12"/>
      <c r="BOS92" s="12"/>
      <c r="BOT92" s="12"/>
      <c r="BOU92" s="12"/>
      <c r="BOV92" s="11"/>
      <c r="BOW92" s="12"/>
      <c r="BOX92" s="12"/>
      <c r="BOY92" s="12"/>
      <c r="BOZ92" s="12"/>
      <c r="BPA92" s="11"/>
      <c r="BPB92" s="12"/>
      <c r="BPC92" s="12"/>
      <c r="BPD92" s="12"/>
      <c r="BPE92" s="12"/>
      <c r="BPF92" s="11"/>
      <c r="BPG92" s="12"/>
      <c r="BPH92" s="12"/>
      <c r="BPI92" s="12"/>
      <c r="BPJ92" s="12"/>
      <c r="BPK92" s="11"/>
      <c r="BPL92" s="12"/>
      <c r="BPM92" s="12"/>
      <c r="BPN92" s="12"/>
      <c r="BPO92" s="12"/>
      <c r="BPP92" s="11"/>
      <c r="BPQ92" s="12"/>
      <c r="BPR92" s="12"/>
      <c r="BPS92" s="12"/>
      <c r="BPT92" s="12"/>
      <c r="BPU92" s="11"/>
      <c r="BPV92" s="12"/>
      <c r="BPW92" s="12"/>
      <c r="BPX92" s="12"/>
      <c r="BPY92" s="12"/>
      <c r="BPZ92" s="11"/>
      <c r="BQA92" s="12"/>
      <c r="BQB92" s="12"/>
      <c r="BQC92" s="12"/>
      <c r="BQD92" s="12"/>
      <c r="BQE92" s="11"/>
      <c r="BQF92" s="12"/>
      <c r="BQG92" s="12"/>
      <c r="BQH92" s="12"/>
      <c r="BQI92" s="12"/>
      <c r="BQJ92" s="11"/>
      <c r="BQK92" s="12"/>
      <c r="BQL92" s="12"/>
      <c r="BQM92" s="12"/>
      <c r="BQN92" s="12"/>
      <c r="BQO92" s="11"/>
      <c r="BQP92" s="12"/>
      <c r="BQQ92" s="12"/>
      <c r="BQR92" s="12"/>
      <c r="BQS92" s="12"/>
      <c r="BQT92" s="11"/>
      <c r="BQU92" s="12"/>
      <c r="BQV92" s="12"/>
      <c r="BQW92" s="12"/>
      <c r="BQX92" s="12"/>
      <c r="BQY92" s="11"/>
      <c r="BQZ92" s="12"/>
      <c r="BRA92" s="12"/>
      <c r="BRB92" s="12"/>
      <c r="BRC92" s="12"/>
      <c r="BRD92" s="11"/>
      <c r="BRE92" s="12"/>
      <c r="BRF92" s="12"/>
      <c r="BRG92" s="12"/>
      <c r="BRH92" s="12"/>
      <c r="BRI92" s="11"/>
      <c r="BRJ92" s="12"/>
      <c r="BRK92" s="12"/>
      <c r="BRL92" s="12"/>
      <c r="BRM92" s="12"/>
      <c r="BRN92" s="11"/>
      <c r="BRO92" s="12"/>
      <c r="BRP92" s="12"/>
      <c r="BRQ92" s="12"/>
      <c r="BRR92" s="12"/>
      <c r="BRS92" s="11"/>
      <c r="BRT92" s="12"/>
      <c r="BRU92" s="12"/>
      <c r="BRV92" s="12"/>
      <c r="BRW92" s="12"/>
      <c r="BRX92" s="11"/>
      <c r="BRY92" s="12"/>
      <c r="BRZ92" s="12"/>
      <c r="BSA92" s="12"/>
      <c r="BSB92" s="12"/>
      <c r="BSC92" s="11"/>
      <c r="BSD92" s="12"/>
      <c r="BSE92" s="12"/>
      <c r="BSF92" s="12"/>
      <c r="BSG92" s="12"/>
      <c r="BSH92" s="11"/>
      <c r="BSI92" s="12"/>
      <c r="BSJ92" s="12"/>
      <c r="BSK92" s="12"/>
      <c r="BSL92" s="12"/>
      <c r="BSM92" s="11"/>
      <c r="BSN92" s="12"/>
      <c r="BSO92" s="12"/>
      <c r="BSP92" s="12"/>
      <c r="BSQ92" s="12"/>
      <c r="BSR92" s="11"/>
      <c r="BSS92" s="12"/>
      <c r="BST92" s="12"/>
      <c r="BSU92" s="12"/>
      <c r="BSV92" s="12"/>
      <c r="BSW92" s="11"/>
      <c r="BSX92" s="12"/>
      <c r="BSY92" s="12"/>
      <c r="BSZ92" s="12"/>
      <c r="BTA92" s="12"/>
      <c r="BTB92" s="11"/>
      <c r="BTC92" s="12"/>
      <c r="BTD92" s="12"/>
      <c r="BTE92" s="12"/>
      <c r="BTF92" s="12"/>
      <c r="BTG92" s="11"/>
      <c r="BTH92" s="12"/>
      <c r="BTI92" s="12"/>
      <c r="BTJ92" s="12"/>
      <c r="BTK92" s="12"/>
      <c r="BTL92" s="11"/>
      <c r="BTM92" s="12"/>
      <c r="BTN92" s="12"/>
      <c r="BTO92" s="12"/>
      <c r="BTP92" s="12"/>
      <c r="BTQ92" s="11"/>
      <c r="BTR92" s="12"/>
      <c r="BTS92" s="12"/>
      <c r="BTT92" s="12"/>
      <c r="BTU92" s="12"/>
      <c r="BTV92" s="11"/>
      <c r="BTW92" s="12"/>
      <c r="BTX92" s="12"/>
      <c r="BTY92" s="12"/>
      <c r="BTZ92" s="12"/>
      <c r="BUA92" s="11"/>
      <c r="BUB92" s="12"/>
      <c r="BUC92" s="12"/>
      <c r="BUD92" s="12"/>
      <c r="BUE92" s="12"/>
      <c r="BUF92" s="11"/>
      <c r="BUG92" s="12"/>
      <c r="BUH92" s="12"/>
      <c r="BUI92" s="12"/>
      <c r="BUJ92" s="12"/>
      <c r="BUK92" s="11"/>
      <c r="BUL92" s="12"/>
      <c r="BUM92" s="12"/>
      <c r="BUN92" s="12"/>
      <c r="BUO92" s="12"/>
      <c r="BUP92" s="11"/>
      <c r="BUQ92" s="12"/>
      <c r="BUR92" s="12"/>
      <c r="BUS92" s="12"/>
      <c r="BUT92" s="12"/>
      <c r="BUU92" s="11"/>
      <c r="BUV92" s="12"/>
      <c r="BUW92" s="12"/>
      <c r="BUX92" s="12"/>
      <c r="BUY92" s="12"/>
      <c r="BUZ92" s="11"/>
      <c r="BVA92" s="12"/>
      <c r="BVB92" s="12"/>
      <c r="BVC92" s="12"/>
      <c r="BVD92" s="12"/>
      <c r="BVE92" s="11"/>
      <c r="BVF92" s="12"/>
      <c r="BVG92" s="12"/>
      <c r="BVH92" s="12"/>
      <c r="BVI92" s="12"/>
      <c r="BVJ92" s="11"/>
      <c r="BVK92" s="12"/>
      <c r="BVL92" s="12"/>
      <c r="BVM92" s="12"/>
      <c r="BVN92" s="12"/>
      <c r="BVO92" s="11"/>
      <c r="BVP92" s="12"/>
      <c r="BVQ92" s="12"/>
      <c r="BVR92" s="12"/>
      <c r="BVS92" s="12"/>
      <c r="BVT92" s="11"/>
      <c r="BVU92" s="12"/>
      <c r="BVV92" s="12"/>
      <c r="BVW92" s="12"/>
      <c r="BVX92" s="12"/>
      <c r="BVY92" s="11"/>
      <c r="BVZ92" s="12"/>
      <c r="BWA92" s="12"/>
      <c r="BWB92" s="12"/>
      <c r="BWC92" s="12"/>
      <c r="BWD92" s="11"/>
      <c r="BWE92" s="12"/>
      <c r="BWF92" s="12"/>
      <c r="BWG92" s="12"/>
      <c r="BWH92" s="12"/>
      <c r="BWI92" s="11"/>
      <c r="BWJ92" s="12"/>
      <c r="BWK92" s="12"/>
      <c r="BWL92" s="12"/>
      <c r="BWM92" s="12"/>
      <c r="BWN92" s="11"/>
      <c r="BWO92" s="12"/>
      <c r="BWP92" s="12"/>
      <c r="BWQ92" s="12"/>
      <c r="BWR92" s="12"/>
      <c r="BWS92" s="11"/>
      <c r="BWT92" s="12"/>
      <c r="BWU92" s="12"/>
      <c r="BWV92" s="12"/>
      <c r="BWW92" s="12"/>
      <c r="BWX92" s="11"/>
      <c r="BWY92" s="12"/>
      <c r="BWZ92" s="12"/>
      <c r="BXA92" s="12"/>
      <c r="BXB92" s="12"/>
      <c r="BXC92" s="11"/>
      <c r="BXD92" s="12"/>
      <c r="BXE92" s="12"/>
      <c r="BXF92" s="12"/>
      <c r="BXG92" s="12"/>
      <c r="BXH92" s="11"/>
      <c r="BXI92" s="12"/>
      <c r="BXJ92" s="12"/>
      <c r="BXK92" s="12"/>
      <c r="BXL92" s="12"/>
      <c r="BXM92" s="11"/>
      <c r="BXN92" s="12"/>
      <c r="BXO92" s="12"/>
      <c r="BXP92" s="12"/>
      <c r="BXQ92" s="12"/>
      <c r="BXR92" s="11"/>
      <c r="BXS92" s="12"/>
      <c r="BXT92" s="12"/>
      <c r="BXU92" s="12"/>
      <c r="BXV92" s="12"/>
      <c r="BXW92" s="11"/>
      <c r="BXX92" s="12"/>
      <c r="BXY92" s="12"/>
      <c r="BXZ92" s="12"/>
      <c r="BYA92" s="12"/>
      <c r="BYB92" s="11"/>
      <c r="BYC92" s="12"/>
      <c r="BYD92" s="12"/>
      <c r="BYE92" s="12"/>
      <c r="BYF92" s="12"/>
      <c r="BYG92" s="11"/>
      <c r="BYH92" s="12"/>
      <c r="BYI92" s="12"/>
      <c r="BYJ92" s="12"/>
      <c r="BYK92" s="12"/>
      <c r="BYL92" s="11"/>
      <c r="BYM92" s="12"/>
      <c r="BYN92" s="12"/>
      <c r="BYO92" s="12"/>
      <c r="BYP92" s="12"/>
      <c r="BYQ92" s="11"/>
      <c r="BYR92" s="12"/>
      <c r="BYS92" s="12"/>
      <c r="BYT92" s="12"/>
      <c r="BYU92" s="12"/>
      <c r="BYV92" s="11"/>
      <c r="BYW92" s="12"/>
      <c r="BYX92" s="12"/>
      <c r="BYY92" s="12"/>
      <c r="BYZ92" s="12"/>
      <c r="BZA92" s="11"/>
      <c r="BZB92" s="12"/>
      <c r="BZC92" s="12"/>
      <c r="BZD92" s="12"/>
      <c r="BZE92" s="12"/>
      <c r="BZF92" s="11"/>
      <c r="BZG92" s="12"/>
      <c r="BZH92" s="12"/>
      <c r="BZI92" s="12"/>
      <c r="BZJ92" s="12"/>
      <c r="BZK92" s="11"/>
      <c r="BZL92" s="12"/>
      <c r="BZM92" s="12"/>
      <c r="BZN92" s="12"/>
      <c r="BZO92" s="12"/>
      <c r="BZP92" s="11"/>
      <c r="BZQ92" s="12"/>
      <c r="BZR92" s="12"/>
      <c r="BZS92" s="12"/>
      <c r="BZT92" s="12"/>
      <c r="BZU92" s="11"/>
      <c r="BZV92" s="12"/>
      <c r="BZW92" s="12"/>
      <c r="BZX92" s="12"/>
      <c r="BZY92" s="12"/>
      <c r="BZZ92" s="11"/>
      <c r="CAA92" s="12"/>
      <c r="CAB92" s="12"/>
      <c r="CAC92" s="12"/>
      <c r="CAD92" s="12"/>
      <c r="CAE92" s="11"/>
      <c r="CAF92" s="12"/>
      <c r="CAG92" s="12"/>
      <c r="CAH92" s="12"/>
      <c r="CAI92" s="12"/>
      <c r="CAJ92" s="11"/>
      <c r="CAK92" s="12"/>
      <c r="CAL92" s="12"/>
      <c r="CAM92" s="12"/>
      <c r="CAN92" s="12"/>
      <c r="CAO92" s="11"/>
      <c r="CAP92" s="12"/>
      <c r="CAQ92" s="12"/>
      <c r="CAR92" s="12"/>
      <c r="CAS92" s="12"/>
      <c r="CAT92" s="11"/>
      <c r="CAU92" s="12"/>
      <c r="CAV92" s="12"/>
      <c r="CAW92" s="12"/>
      <c r="CAX92" s="12"/>
      <c r="CAY92" s="11"/>
      <c r="CAZ92" s="12"/>
      <c r="CBA92" s="12"/>
      <c r="CBB92" s="12"/>
      <c r="CBC92" s="12"/>
      <c r="CBD92" s="11"/>
      <c r="CBE92" s="12"/>
      <c r="CBF92" s="12"/>
      <c r="CBG92" s="12"/>
      <c r="CBH92" s="12"/>
      <c r="CBI92" s="11"/>
      <c r="CBJ92" s="12"/>
      <c r="CBK92" s="12"/>
      <c r="CBL92" s="12"/>
      <c r="CBM92" s="12"/>
      <c r="CBN92" s="11"/>
      <c r="CBO92" s="12"/>
      <c r="CBP92" s="12"/>
      <c r="CBQ92" s="12"/>
      <c r="CBR92" s="12"/>
      <c r="CBS92" s="11"/>
      <c r="CBT92" s="12"/>
      <c r="CBU92" s="12"/>
      <c r="CBV92" s="12"/>
      <c r="CBW92" s="12"/>
      <c r="CBX92" s="11"/>
      <c r="CBY92" s="12"/>
      <c r="CBZ92" s="12"/>
      <c r="CCA92" s="12"/>
      <c r="CCB92" s="12"/>
      <c r="CCC92" s="11"/>
      <c r="CCD92" s="12"/>
      <c r="CCE92" s="12"/>
      <c r="CCF92" s="12"/>
      <c r="CCG92" s="12"/>
      <c r="CCH92" s="11"/>
      <c r="CCI92" s="12"/>
      <c r="CCJ92" s="12"/>
      <c r="CCK92" s="12"/>
      <c r="CCL92" s="12"/>
      <c r="CCM92" s="11"/>
      <c r="CCN92" s="12"/>
      <c r="CCO92" s="12"/>
      <c r="CCP92" s="12"/>
      <c r="CCQ92" s="12"/>
      <c r="CCR92" s="11"/>
      <c r="CCS92" s="12"/>
      <c r="CCT92" s="12"/>
      <c r="CCU92" s="12"/>
      <c r="CCV92" s="12"/>
      <c r="CCW92" s="11"/>
      <c r="CCX92" s="12"/>
      <c r="CCY92" s="12"/>
      <c r="CCZ92" s="12"/>
      <c r="CDA92" s="12"/>
      <c r="CDB92" s="11"/>
      <c r="CDC92" s="12"/>
      <c r="CDD92" s="12"/>
      <c r="CDE92" s="12"/>
      <c r="CDF92" s="12"/>
      <c r="CDG92" s="11"/>
      <c r="CDH92" s="12"/>
      <c r="CDI92" s="12"/>
      <c r="CDJ92" s="12"/>
      <c r="CDK92" s="12"/>
      <c r="CDL92" s="11"/>
      <c r="CDM92" s="12"/>
      <c r="CDN92" s="12"/>
      <c r="CDO92" s="12"/>
      <c r="CDP92" s="12"/>
      <c r="CDQ92" s="11"/>
      <c r="CDR92" s="12"/>
      <c r="CDS92" s="12"/>
      <c r="CDT92" s="12"/>
      <c r="CDU92" s="12"/>
      <c r="CDV92" s="11"/>
      <c r="CDW92" s="12"/>
      <c r="CDX92" s="12"/>
      <c r="CDY92" s="12"/>
      <c r="CDZ92" s="12"/>
      <c r="CEA92" s="11"/>
      <c r="CEB92" s="12"/>
      <c r="CEC92" s="12"/>
      <c r="CED92" s="12"/>
      <c r="CEE92" s="12"/>
      <c r="CEF92" s="11"/>
      <c r="CEG92" s="12"/>
      <c r="CEH92" s="12"/>
      <c r="CEI92" s="12"/>
      <c r="CEJ92" s="12"/>
      <c r="CEK92" s="11"/>
      <c r="CEL92" s="12"/>
      <c r="CEM92" s="12"/>
      <c r="CEN92" s="12"/>
      <c r="CEO92" s="12"/>
      <c r="CEP92" s="11"/>
      <c r="CEQ92" s="12"/>
      <c r="CER92" s="12"/>
      <c r="CES92" s="12"/>
      <c r="CET92" s="12"/>
      <c r="CEU92" s="11"/>
      <c r="CEV92" s="12"/>
      <c r="CEW92" s="12"/>
      <c r="CEX92" s="12"/>
      <c r="CEY92" s="12"/>
      <c r="CEZ92" s="11"/>
      <c r="CFA92" s="12"/>
      <c r="CFB92" s="12"/>
      <c r="CFC92" s="12"/>
      <c r="CFD92" s="12"/>
      <c r="CFE92" s="11"/>
      <c r="CFF92" s="12"/>
      <c r="CFG92" s="12"/>
      <c r="CFH92" s="12"/>
      <c r="CFI92" s="12"/>
      <c r="CFJ92" s="11"/>
      <c r="CFK92" s="12"/>
      <c r="CFL92" s="12"/>
      <c r="CFM92" s="12"/>
      <c r="CFN92" s="12"/>
      <c r="CFO92" s="11"/>
      <c r="CFP92" s="12"/>
      <c r="CFQ92" s="12"/>
      <c r="CFR92" s="12"/>
      <c r="CFS92" s="12"/>
      <c r="CFT92" s="11"/>
      <c r="CFU92" s="12"/>
      <c r="CFV92" s="12"/>
      <c r="CFW92" s="12"/>
      <c r="CFX92" s="12"/>
      <c r="CFY92" s="11"/>
      <c r="CFZ92" s="12"/>
      <c r="CGA92" s="12"/>
      <c r="CGB92" s="12"/>
      <c r="CGC92" s="12"/>
      <c r="CGD92" s="11"/>
      <c r="CGE92" s="12"/>
      <c r="CGF92" s="12"/>
      <c r="CGG92" s="12"/>
      <c r="CGH92" s="12"/>
      <c r="CGI92" s="11"/>
      <c r="CGJ92" s="12"/>
      <c r="CGK92" s="12"/>
      <c r="CGL92" s="12"/>
      <c r="CGM92" s="12"/>
      <c r="CGN92" s="11"/>
      <c r="CGO92" s="12"/>
      <c r="CGP92" s="12"/>
      <c r="CGQ92" s="12"/>
      <c r="CGR92" s="12"/>
      <c r="CGS92" s="11"/>
      <c r="CGT92" s="12"/>
      <c r="CGU92" s="12"/>
      <c r="CGV92" s="12"/>
      <c r="CGW92" s="12"/>
      <c r="CGX92" s="11"/>
      <c r="CGY92" s="12"/>
      <c r="CGZ92" s="12"/>
      <c r="CHA92" s="12"/>
      <c r="CHB92" s="12"/>
      <c r="CHC92" s="11"/>
      <c r="CHD92" s="12"/>
      <c r="CHE92" s="12"/>
      <c r="CHF92" s="12"/>
      <c r="CHG92" s="12"/>
      <c r="CHH92" s="11"/>
      <c r="CHI92" s="12"/>
      <c r="CHJ92" s="12"/>
      <c r="CHK92" s="12"/>
      <c r="CHL92" s="12"/>
      <c r="CHM92" s="11"/>
      <c r="CHN92" s="12"/>
      <c r="CHO92" s="12"/>
      <c r="CHP92" s="12"/>
      <c r="CHQ92" s="12"/>
      <c r="CHR92" s="11"/>
      <c r="CHS92" s="12"/>
      <c r="CHT92" s="12"/>
      <c r="CHU92" s="12"/>
      <c r="CHV92" s="12"/>
      <c r="CHW92" s="11"/>
      <c r="CHX92" s="12"/>
      <c r="CHY92" s="12"/>
      <c r="CHZ92" s="12"/>
      <c r="CIA92" s="12"/>
      <c r="CIB92" s="11"/>
      <c r="CIC92" s="12"/>
      <c r="CID92" s="12"/>
      <c r="CIE92" s="12"/>
      <c r="CIF92" s="12"/>
      <c r="CIG92" s="11"/>
      <c r="CIH92" s="12"/>
      <c r="CII92" s="12"/>
      <c r="CIJ92" s="12"/>
      <c r="CIK92" s="12"/>
      <c r="CIL92" s="11"/>
      <c r="CIM92" s="12"/>
      <c r="CIN92" s="12"/>
      <c r="CIO92" s="12"/>
      <c r="CIP92" s="12"/>
      <c r="CIQ92" s="11"/>
      <c r="CIR92" s="12"/>
      <c r="CIS92" s="12"/>
      <c r="CIT92" s="12"/>
      <c r="CIU92" s="12"/>
      <c r="CIV92" s="11"/>
      <c r="CIW92" s="12"/>
      <c r="CIX92" s="12"/>
      <c r="CIY92" s="12"/>
      <c r="CIZ92" s="12"/>
      <c r="CJA92" s="11"/>
      <c r="CJB92" s="12"/>
      <c r="CJC92" s="12"/>
      <c r="CJD92" s="12"/>
      <c r="CJE92" s="12"/>
      <c r="CJF92" s="11"/>
      <c r="CJG92" s="12"/>
      <c r="CJH92" s="12"/>
      <c r="CJI92" s="12"/>
      <c r="CJJ92" s="12"/>
      <c r="CJK92" s="11"/>
      <c r="CJL92" s="12"/>
      <c r="CJM92" s="12"/>
      <c r="CJN92" s="12"/>
      <c r="CJO92" s="12"/>
      <c r="CJP92" s="11"/>
      <c r="CJQ92" s="12"/>
      <c r="CJR92" s="12"/>
      <c r="CJS92" s="12"/>
      <c r="CJT92" s="12"/>
      <c r="CJU92" s="11"/>
      <c r="CJV92" s="12"/>
      <c r="CJW92" s="12"/>
      <c r="CJX92" s="12"/>
      <c r="CJY92" s="12"/>
      <c r="CJZ92" s="11"/>
      <c r="CKA92" s="12"/>
      <c r="CKB92" s="12"/>
      <c r="CKC92" s="12"/>
      <c r="CKD92" s="12"/>
      <c r="CKE92" s="11"/>
      <c r="CKF92" s="12"/>
      <c r="CKG92" s="12"/>
      <c r="CKH92" s="12"/>
      <c r="CKI92" s="12"/>
      <c r="CKJ92" s="11"/>
      <c r="CKK92" s="12"/>
      <c r="CKL92" s="12"/>
      <c r="CKM92" s="12"/>
      <c r="CKN92" s="12"/>
      <c r="CKO92" s="11"/>
      <c r="CKP92" s="12"/>
      <c r="CKQ92" s="12"/>
      <c r="CKR92" s="12"/>
      <c r="CKS92" s="12"/>
      <c r="CKT92" s="11"/>
      <c r="CKU92" s="12"/>
      <c r="CKV92" s="12"/>
      <c r="CKW92" s="12"/>
      <c r="CKX92" s="12"/>
      <c r="CKY92" s="11"/>
      <c r="CKZ92" s="12"/>
      <c r="CLA92" s="12"/>
      <c r="CLB92" s="12"/>
      <c r="CLC92" s="12"/>
      <c r="CLD92" s="11"/>
      <c r="CLE92" s="12"/>
      <c r="CLF92" s="12"/>
      <c r="CLG92" s="12"/>
      <c r="CLH92" s="12"/>
      <c r="CLI92" s="11"/>
      <c r="CLJ92" s="12"/>
      <c r="CLK92" s="12"/>
      <c r="CLL92" s="12"/>
      <c r="CLM92" s="12"/>
      <c r="CLN92" s="11"/>
      <c r="CLO92" s="12"/>
      <c r="CLP92" s="12"/>
      <c r="CLQ92" s="12"/>
      <c r="CLR92" s="12"/>
      <c r="CLS92" s="11"/>
      <c r="CLT92" s="12"/>
      <c r="CLU92" s="12"/>
      <c r="CLV92" s="12"/>
      <c r="CLW92" s="12"/>
      <c r="CLX92" s="11"/>
      <c r="CLY92" s="12"/>
      <c r="CLZ92" s="12"/>
      <c r="CMA92" s="12"/>
      <c r="CMB92" s="12"/>
      <c r="CMC92" s="11"/>
      <c r="CMD92" s="12"/>
      <c r="CME92" s="12"/>
      <c r="CMF92" s="12"/>
      <c r="CMG92" s="12"/>
      <c r="CMH92" s="11"/>
      <c r="CMI92" s="12"/>
      <c r="CMJ92" s="12"/>
      <c r="CMK92" s="12"/>
      <c r="CML92" s="12"/>
      <c r="CMM92" s="11"/>
      <c r="CMN92" s="12"/>
      <c r="CMO92" s="12"/>
      <c r="CMP92" s="12"/>
      <c r="CMQ92" s="12"/>
      <c r="CMR92" s="11"/>
      <c r="CMS92" s="12"/>
      <c r="CMT92" s="12"/>
      <c r="CMU92" s="12"/>
      <c r="CMV92" s="12"/>
      <c r="CMW92" s="11"/>
      <c r="CMX92" s="12"/>
      <c r="CMY92" s="12"/>
      <c r="CMZ92" s="12"/>
      <c r="CNA92" s="12"/>
      <c r="CNB92" s="11"/>
      <c r="CNC92" s="12"/>
      <c r="CND92" s="12"/>
      <c r="CNE92" s="12"/>
      <c r="CNF92" s="12"/>
      <c r="CNG92" s="11"/>
      <c r="CNH92" s="12"/>
      <c r="CNI92" s="12"/>
      <c r="CNJ92" s="12"/>
      <c r="CNK92" s="12"/>
      <c r="CNL92" s="11"/>
      <c r="CNM92" s="12"/>
      <c r="CNN92" s="12"/>
      <c r="CNO92" s="12"/>
      <c r="CNP92" s="12"/>
      <c r="CNQ92" s="11"/>
      <c r="CNR92" s="12"/>
      <c r="CNS92" s="12"/>
      <c r="CNT92" s="12"/>
      <c r="CNU92" s="12"/>
      <c r="CNV92" s="11"/>
      <c r="CNW92" s="12"/>
      <c r="CNX92" s="12"/>
      <c r="CNY92" s="12"/>
      <c r="CNZ92" s="12"/>
      <c r="COA92" s="11"/>
      <c r="COB92" s="12"/>
      <c r="COC92" s="12"/>
      <c r="COD92" s="12"/>
      <c r="COE92" s="12"/>
      <c r="COF92" s="11"/>
      <c r="COG92" s="12"/>
      <c r="COH92" s="12"/>
      <c r="COI92" s="12"/>
      <c r="COJ92" s="12"/>
      <c r="COK92" s="11"/>
      <c r="COL92" s="12"/>
      <c r="COM92" s="12"/>
      <c r="CON92" s="12"/>
      <c r="COO92" s="12"/>
      <c r="COP92" s="11"/>
      <c r="COQ92" s="12"/>
      <c r="COR92" s="12"/>
      <c r="COS92" s="12"/>
      <c r="COT92" s="12"/>
      <c r="COU92" s="11"/>
      <c r="COV92" s="12"/>
      <c r="COW92" s="12"/>
      <c r="COX92" s="12"/>
      <c r="COY92" s="12"/>
      <c r="COZ92" s="11"/>
      <c r="CPA92" s="12"/>
      <c r="CPB92" s="12"/>
      <c r="CPC92" s="12"/>
      <c r="CPD92" s="12"/>
      <c r="CPE92" s="11"/>
      <c r="CPF92" s="12"/>
      <c r="CPG92" s="12"/>
      <c r="CPH92" s="12"/>
      <c r="CPI92" s="12"/>
      <c r="CPJ92" s="11"/>
      <c r="CPK92" s="12"/>
      <c r="CPL92" s="12"/>
      <c r="CPM92" s="12"/>
      <c r="CPN92" s="12"/>
      <c r="CPO92" s="11"/>
      <c r="CPP92" s="12"/>
      <c r="CPQ92" s="12"/>
      <c r="CPR92" s="12"/>
      <c r="CPS92" s="12"/>
      <c r="CPT92" s="11"/>
      <c r="CPU92" s="12"/>
      <c r="CPV92" s="12"/>
      <c r="CPW92" s="12"/>
      <c r="CPX92" s="12"/>
      <c r="CPY92" s="11"/>
      <c r="CPZ92" s="12"/>
      <c r="CQA92" s="12"/>
      <c r="CQB92" s="12"/>
      <c r="CQC92" s="12"/>
      <c r="CQD92" s="11"/>
      <c r="CQE92" s="12"/>
      <c r="CQF92" s="12"/>
      <c r="CQG92" s="12"/>
      <c r="CQH92" s="12"/>
      <c r="CQI92" s="11"/>
      <c r="CQJ92" s="12"/>
      <c r="CQK92" s="12"/>
      <c r="CQL92" s="12"/>
      <c r="CQM92" s="12"/>
      <c r="CQN92" s="11"/>
      <c r="CQO92" s="12"/>
      <c r="CQP92" s="12"/>
      <c r="CQQ92" s="12"/>
      <c r="CQR92" s="12"/>
      <c r="CQS92" s="11"/>
      <c r="CQT92" s="12"/>
      <c r="CQU92" s="12"/>
      <c r="CQV92" s="12"/>
      <c r="CQW92" s="12"/>
      <c r="CQX92" s="11"/>
      <c r="CQY92" s="12"/>
      <c r="CQZ92" s="12"/>
      <c r="CRA92" s="12"/>
      <c r="CRB92" s="12"/>
      <c r="CRC92" s="11"/>
      <c r="CRD92" s="12"/>
      <c r="CRE92" s="12"/>
      <c r="CRF92" s="12"/>
      <c r="CRG92" s="12"/>
      <c r="CRH92" s="11"/>
      <c r="CRI92" s="12"/>
      <c r="CRJ92" s="12"/>
      <c r="CRK92" s="12"/>
      <c r="CRL92" s="12"/>
      <c r="CRM92" s="11"/>
      <c r="CRN92" s="12"/>
      <c r="CRO92" s="12"/>
      <c r="CRP92" s="12"/>
      <c r="CRQ92" s="12"/>
      <c r="CRR92" s="11"/>
      <c r="CRS92" s="12"/>
      <c r="CRT92" s="12"/>
      <c r="CRU92" s="12"/>
      <c r="CRV92" s="12"/>
      <c r="CRW92" s="11"/>
      <c r="CRX92" s="12"/>
      <c r="CRY92" s="12"/>
      <c r="CRZ92" s="12"/>
      <c r="CSA92" s="12"/>
      <c r="CSB92" s="11"/>
      <c r="CSC92" s="12"/>
      <c r="CSD92" s="12"/>
      <c r="CSE92" s="12"/>
      <c r="CSF92" s="12"/>
      <c r="CSG92" s="11"/>
      <c r="CSH92" s="12"/>
      <c r="CSI92" s="12"/>
      <c r="CSJ92" s="12"/>
      <c r="CSK92" s="12"/>
      <c r="CSL92" s="11"/>
      <c r="CSM92" s="12"/>
      <c r="CSN92" s="12"/>
      <c r="CSO92" s="12"/>
      <c r="CSP92" s="12"/>
      <c r="CSQ92" s="11"/>
      <c r="CSR92" s="12"/>
      <c r="CSS92" s="12"/>
      <c r="CST92" s="12"/>
      <c r="CSU92" s="12"/>
      <c r="CSV92" s="11"/>
      <c r="CSW92" s="12"/>
      <c r="CSX92" s="12"/>
      <c r="CSY92" s="12"/>
      <c r="CSZ92" s="12"/>
      <c r="CTA92" s="11"/>
      <c r="CTB92" s="12"/>
      <c r="CTC92" s="12"/>
      <c r="CTD92" s="12"/>
      <c r="CTE92" s="12"/>
      <c r="CTF92" s="11"/>
      <c r="CTG92" s="12"/>
      <c r="CTH92" s="12"/>
      <c r="CTI92" s="12"/>
      <c r="CTJ92" s="12"/>
      <c r="CTK92" s="11"/>
      <c r="CTL92" s="12"/>
      <c r="CTM92" s="12"/>
      <c r="CTN92" s="12"/>
      <c r="CTO92" s="12"/>
      <c r="CTP92" s="11"/>
      <c r="CTQ92" s="12"/>
      <c r="CTR92" s="12"/>
      <c r="CTS92" s="12"/>
      <c r="CTT92" s="12"/>
      <c r="CTU92" s="11"/>
      <c r="CTV92" s="12"/>
      <c r="CTW92" s="12"/>
      <c r="CTX92" s="12"/>
      <c r="CTY92" s="12"/>
      <c r="CTZ92" s="11"/>
      <c r="CUA92" s="12"/>
      <c r="CUB92" s="12"/>
      <c r="CUC92" s="12"/>
      <c r="CUD92" s="12"/>
      <c r="CUE92" s="11"/>
      <c r="CUF92" s="12"/>
      <c r="CUG92" s="12"/>
      <c r="CUH92" s="12"/>
      <c r="CUI92" s="12"/>
      <c r="CUJ92" s="11"/>
      <c r="CUK92" s="12"/>
      <c r="CUL92" s="12"/>
      <c r="CUM92" s="12"/>
      <c r="CUN92" s="12"/>
      <c r="CUO92" s="11"/>
      <c r="CUP92" s="12"/>
      <c r="CUQ92" s="12"/>
      <c r="CUR92" s="12"/>
      <c r="CUS92" s="12"/>
      <c r="CUT92" s="11"/>
      <c r="CUU92" s="12"/>
      <c r="CUV92" s="12"/>
      <c r="CUW92" s="12"/>
      <c r="CUX92" s="12"/>
      <c r="CUY92" s="11"/>
      <c r="CUZ92" s="12"/>
      <c r="CVA92" s="12"/>
      <c r="CVB92" s="12"/>
      <c r="CVC92" s="12"/>
      <c r="CVD92" s="11"/>
      <c r="CVE92" s="12"/>
      <c r="CVF92" s="12"/>
      <c r="CVG92" s="12"/>
      <c r="CVH92" s="12"/>
      <c r="CVI92" s="11"/>
      <c r="CVJ92" s="12"/>
      <c r="CVK92" s="12"/>
      <c r="CVL92" s="12"/>
      <c r="CVM92" s="12"/>
      <c r="CVN92" s="11"/>
      <c r="CVO92" s="12"/>
      <c r="CVP92" s="12"/>
      <c r="CVQ92" s="12"/>
      <c r="CVR92" s="12"/>
      <c r="CVS92" s="11"/>
      <c r="CVT92" s="12"/>
      <c r="CVU92" s="12"/>
      <c r="CVV92" s="12"/>
      <c r="CVW92" s="12"/>
      <c r="CVX92" s="11"/>
      <c r="CVY92" s="12"/>
      <c r="CVZ92" s="12"/>
      <c r="CWA92" s="12"/>
      <c r="CWB92" s="12"/>
      <c r="CWC92" s="11"/>
      <c r="CWD92" s="12"/>
      <c r="CWE92" s="12"/>
      <c r="CWF92" s="12"/>
      <c r="CWG92" s="12"/>
      <c r="CWH92" s="11"/>
      <c r="CWI92" s="12"/>
      <c r="CWJ92" s="12"/>
      <c r="CWK92" s="12"/>
      <c r="CWL92" s="12"/>
      <c r="CWM92" s="11"/>
      <c r="CWN92" s="12"/>
      <c r="CWO92" s="12"/>
      <c r="CWP92" s="12"/>
      <c r="CWQ92" s="12"/>
      <c r="CWR92" s="11"/>
      <c r="CWS92" s="12"/>
      <c r="CWT92" s="12"/>
      <c r="CWU92" s="12"/>
      <c r="CWV92" s="12"/>
      <c r="CWW92" s="11"/>
      <c r="CWX92" s="12"/>
      <c r="CWY92" s="12"/>
      <c r="CWZ92" s="12"/>
      <c r="CXA92" s="12"/>
      <c r="CXB92" s="11"/>
      <c r="CXC92" s="12"/>
      <c r="CXD92" s="12"/>
      <c r="CXE92" s="12"/>
      <c r="CXF92" s="12"/>
      <c r="CXG92" s="11"/>
      <c r="CXH92" s="12"/>
      <c r="CXI92" s="12"/>
      <c r="CXJ92" s="12"/>
      <c r="CXK92" s="12"/>
      <c r="CXL92" s="11"/>
      <c r="CXM92" s="12"/>
      <c r="CXN92" s="12"/>
      <c r="CXO92" s="12"/>
      <c r="CXP92" s="12"/>
      <c r="CXQ92" s="11"/>
      <c r="CXR92" s="12"/>
      <c r="CXS92" s="12"/>
      <c r="CXT92" s="12"/>
      <c r="CXU92" s="12"/>
      <c r="CXV92" s="11"/>
      <c r="CXW92" s="12"/>
      <c r="CXX92" s="12"/>
      <c r="CXY92" s="12"/>
      <c r="CXZ92" s="12"/>
      <c r="CYA92" s="11"/>
      <c r="CYB92" s="12"/>
      <c r="CYC92" s="12"/>
      <c r="CYD92" s="12"/>
      <c r="CYE92" s="12"/>
      <c r="CYF92" s="11"/>
      <c r="CYG92" s="12"/>
      <c r="CYH92" s="12"/>
      <c r="CYI92" s="12"/>
      <c r="CYJ92" s="12"/>
      <c r="CYK92" s="11"/>
      <c r="CYL92" s="12"/>
      <c r="CYM92" s="12"/>
      <c r="CYN92" s="12"/>
      <c r="CYO92" s="12"/>
      <c r="CYP92" s="11"/>
      <c r="CYQ92" s="12"/>
      <c r="CYR92" s="12"/>
      <c r="CYS92" s="12"/>
      <c r="CYT92" s="12"/>
      <c r="CYU92" s="11"/>
      <c r="CYV92" s="12"/>
      <c r="CYW92" s="12"/>
      <c r="CYX92" s="12"/>
      <c r="CYY92" s="12"/>
      <c r="CYZ92" s="11"/>
      <c r="CZA92" s="12"/>
      <c r="CZB92" s="12"/>
      <c r="CZC92" s="12"/>
      <c r="CZD92" s="12"/>
      <c r="CZE92" s="11"/>
      <c r="CZF92" s="12"/>
      <c r="CZG92" s="12"/>
      <c r="CZH92" s="12"/>
      <c r="CZI92" s="12"/>
      <c r="CZJ92" s="11"/>
      <c r="CZK92" s="12"/>
      <c r="CZL92" s="12"/>
      <c r="CZM92" s="12"/>
      <c r="CZN92" s="12"/>
      <c r="CZO92" s="11"/>
      <c r="CZP92" s="12"/>
      <c r="CZQ92" s="12"/>
      <c r="CZR92" s="12"/>
      <c r="CZS92" s="12"/>
      <c r="CZT92" s="11"/>
      <c r="CZU92" s="12"/>
      <c r="CZV92" s="12"/>
      <c r="CZW92" s="12"/>
      <c r="CZX92" s="12"/>
      <c r="CZY92" s="11"/>
      <c r="CZZ92" s="12"/>
      <c r="DAA92" s="12"/>
      <c r="DAB92" s="12"/>
      <c r="DAC92" s="12"/>
      <c r="DAD92" s="11"/>
      <c r="DAE92" s="12"/>
      <c r="DAF92" s="12"/>
      <c r="DAG92" s="12"/>
      <c r="DAH92" s="12"/>
      <c r="DAI92" s="11"/>
      <c r="DAJ92" s="12"/>
      <c r="DAK92" s="12"/>
      <c r="DAL92" s="12"/>
      <c r="DAM92" s="12"/>
      <c r="DAN92" s="11"/>
      <c r="DAO92" s="12"/>
      <c r="DAP92" s="12"/>
      <c r="DAQ92" s="12"/>
      <c r="DAR92" s="12"/>
      <c r="DAS92" s="11"/>
      <c r="DAT92" s="12"/>
      <c r="DAU92" s="12"/>
      <c r="DAV92" s="12"/>
      <c r="DAW92" s="12"/>
      <c r="DAX92" s="11"/>
      <c r="DAY92" s="12"/>
      <c r="DAZ92" s="12"/>
      <c r="DBA92" s="12"/>
      <c r="DBB92" s="12"/>
      <c r="DBC92" s="11"/>
      <c r="DBD92" s="12"/>
      <c r="DBE92" s="12"/>
      <c r="DBF92" s="12"/>
      <c r="DBG92" s="12"/>
      <c r="DBH92" s="11"/>
      <c r="DBI92" s="12"/>
      <c r="DBJ92" s="12"/>
      <c r="DBK92" s="12"/>
      <c r="DBL92" s="12"/>
      <c r="DBM92" s="11"/>
      <c r="DBN92" s="12"/>
      <c r="DBO92" s="12"/>
      <c r="DBP92" s="12"/>
      <c r="DBQ92" s="12"/>
      <c r="DBR92" s="11"/>
      <c r="DBS92" s="12"/>
      <c r="DBT92" s="12"/>
      <c r="DBU92" s="12"/>
      <c r="DBV92" s="12"/>
      <c r="DBW92" s="11"/>
      <c r="DBX92" s="12"/>
      <c r="DBY92" s="12"/>
      <c r="DBZ92" s="12"/>
      <c r="DCA92" s="12"/>
      <c r="DCB92" s="11"/>
      <c r="DCC92" s="12"/>
      <c r="DCD92" s="12"/>
      <c r="DCE92" s="12"/>
      <c r="DCF92" s="12"/>
      <c r="DCG92" s="11"/>
      <c r="DCH92" s="12"/>
      <c r="DCI92" s="12"/>
      <c r="DCJ92" s="12"/>
      <c r="DCK92" s="12"/>
      <c r="DCL92" s="11"/>
      <c r="DCM92" s="12"/>
      <c r="DCN92" s="12"/>
      <c r="DCO92" s="12"/>
      <c r="DCP92" s="12"/>
      <c r="DCQ92" s="11"/>
      <c r="DCR92" s="12"/>
      <c r="DCS92" s="12"/>
      <c r="DCT92" s="12"/>
      <c r="DCU92" s="12"/>
      <c r="DCV92" s="11"/>
      <c r="DCW92" s="12"/>
      <c r="DCX92" s="12"/>
      <c r="DCY92" s="12"/>
      <c r="DCZ92" s="12"/>
      <c r="DDA92" s="11"/>
      <c r="DDB92" s="12"/>
      <c r="DDC92" s="12"/>
      <c r="DDD92" s="12"/>
      <c r="DDE92" s="12"/>
      <c r="DDF92" s="11"/>
      <c r="DDG92" s="12"/>
      <c r="DDH92" s="12"/>
      <c r="DDI92" s="12"/>
      <c r="DDJ92" s="12"/>
      <c r="DDK92" s="11"/>
      <c r="DDL92" s="12"/>
      <c r="DDM92" s="12"/>
      <c r="DDN92" s="12"/>
      <c r="DDO92" s="12"/>
      <c r="DDP92" s="11"/>
      <c r="DDQ92" s="12"/>
      <c r="DDR92" s="12"/>
      <c r="DDS92" s="12"/>
      <c r="DDT92" s="12"/>
      <c r="DDU92" s="11"/>
      <c r="DDV92" s="12"/>
      <c r="DDW92" s="12"/>
      <c r="DDX92" s="12"/>
      <c r="DDY92" s="12"/>
      <c r="DDZ92" s="11"/>
      <c r="DEA92" s="12"/>
      <c r="DEB92" s="12"/>
      <c r="DEC92" s="12"/>
      <c r="DED92" s="12"/>
      <c r="DEE92" s="11"/>
      <c r="DEF92" s="12"/>
      <c r="DEG92" s="12"/>
      <c r="DEH92" s="12"/>
      <c r="DEI92" s="12"/>
      <c r="DEJ92" s="11"/>
      <c r="DEK92" s="12"/>
      <c r="DEL92" s="12"/>
      <c r="DEM92" s="12"/>
      <c r="DEN92" s="12"/>
      <c r="DEO92" s="11"/>
      <c r="DEP92" s="12"/>
      <c r="DEQ92" s="12"/>
      <c r="DER92" s="12"/>
      <c r="DES92" s="12"/>
      <c r="DET92" s="11"/>
      <c r="DEU92" s="12"/>
      <c r="DEV92" s="12"/>
      <c r="DEW92" s="12"/>
      <c r="DEX92" s="12"/>
      <c r="DEY92" s="11"/>
      <c r="DEZ92" s="12"/>
      <c r="DFA92" s="12"/>
      <c r="DFB92" s="12"/>
      <c r="DFC92" s="12"/>
      <c r="DFD92" s="11"/>
      <c r="DFE92" s="12"/>
      <c r="DFF92" s="12"/>
      <c r="DFG92" s="12"/>
      <c r="DFH92" s="12"/>
      <c r="DFI92" s="11"/>
      <c r="DFJ92" s="12"/>
      <c r="DFK92" s="12"/>
      <c r="DFL92" s="12"/>
      <c r="DFM92" s="12"/>
      <c r="DFN92" s="11"/>
      <c r="DFO92" s="12"/>
      <c r="DFP92" s="12"/>
      <c r="DFQ92" s="12"/>
      <c r="DFR92" s="12"/>
      <c r="DFS92" s="11"/>
      <c r="DFT92" s="12"/>
      <c r="DFU92" s="12"/>
      <c r="DFV92" s="12"/>
      <c r="DFW92" s="12"/>
      <c r="DFX92" s="11"/>
      <c r="DFY92" s="12"/>
      <c r="DFZ92" s="12"/>
      <c r="DGA92" s="12"/>
      <c r="DGB92" s="12"/>
      <c r="DGC92" s="11"/>
      <c r="DGD92" s="12"/>
      <c r="DGE92" s="12"/>
      <c r="DGF92" s="12"/>
      <c r="DGG92" s="12"/>
      <c r="DGH92" s="11"/>
      <c r="DGI92" s="12"/>
      <c r="DGJ92" s="12"/>
      <c r="DGK92" s="12"/>
      <c r="DGL92" s="12"/>
      <c r="DGM92" s="11"/>
      <c r="DGN92" s="12"/>
      <c r="DGO92" s="12"/>
      <c r="DGP92" s="12"/>
      <c r="DGQ92" s="12"/>
      <c r="DGR92" s="11"/>
      <c r="DGS92" s="12"/>
      <c r="DGT92" s="12"/>
      <c r="DGU92" s="12"/>
      <c r="DGV92" s="12"/>
      <c r="DGW92" s="11"/>
      <c r="DGX92" s="12"/>
      <c r="DGY92" s="12"/>
      <c r="DGZ92" s="12"/>
      <c r="DHA92" s="12"/>
      <c r="DHB92" s="11"/>
      <c r="DHC92" s="12"/>
      <c r="DHD92" s="12"/>
      <c r="DHE92" s="12"/>
      <c r="DHF92" s="12"/>
      <c r="DHG92" s="11"/>
      <c r="DHH92" s="12"/>
      <c r="DHI92" s="12"/>
      <c r="DHJ92" s="12"/>
      <c r="DHK92" s="12"/>
      <c r="DHL92" s="11"/>
      <c r="DHM92" s="12"/>
      <c r="DHN92" s="12"/>
      <c r="DHO92" s="12"/>
      <c r="DHP92" s="12"/>
      <c r="DHQ92" s="11"/>
      <c r="DHR92" s="12"/>
      <c r="DHS92" s="12"/>
      <c r="DHT92" s="12"/>
      <c r="DHU92" s="12"/>
      <c r="DHV92" s="11"/>
      <c r="DHW92" s="12"/>
      <c r="DHX92" s="12"/>
      <c r="DHY92" s="12"/>
      <c r="DHZ92" s="12"/>
      <c r="DIA92" s="11"/>
      <c r="DIB92" s="12"/>
      <c r="DIC92" s="12"/>
      <c r="DID92" s="12"/>
      <c r="DIE92" s="12"/>
      <c r="DIF92" s="11"/>
      <c r="DIG92" s="12"/>
      <c r="DIH92" s="12"/>
      <c r="DII92" s="12"/>
      <c r="DIJ92" s="12"/>
      <c r="DIK92" s="11"/>
      <c r="DIL92" s="12"/>
      <c r="DIM92" s="12"/>
      <c r="DIN92" s="12"/>
      <c r="DIO92" s="12"/>
      <c r="DIP92" s="11"/>
      <c r="DIQ92" s="12"/>
      <c r="DIR92" s="12"/>
      <c r="DIS92" s="12"/>
      <c r="DIT92" s="12"/>
      <c r="DIU92" s="11"/>
      <c r="DIV92" s="12"/>
      <c r="DIW92" s="12"/>
      <c r="DIX92" s="12"/>
      <c r="DIY92" s="12"/>
      <c r="DIZ92" s="11"/>
      <c r="DJA92" s="12"/>
      <c r="DJB92" s="12"/>
      <c r="DJC92" s="12"/>
      <c r="DJD92" s="12"/>
      <c r="DJE92" s="11"/>
      <c r="DJF92" s="12"/>
      <c r="DJG92" s="12"/>
      <c r="DJH92" s="12"/>
      <c r="DJI92" s="12"/>
      <c r="DJJ92" s="11"/>
      <c r="DJK92" s="12"/>
      <c r="DJL92" s="12"/>
      <c r="DJM92" s="12"/>
      <c r="DJN92" s="12"/>
      <c r="DJO92" s="11"/>
      <c r="DJP92" s="12"/>
      <c r="DJQ92" s="12"/>
      <c r="DJR92" s="12"/>
      <c r="DJS92" s="12"/>
      <c r="DJT92" s="11"/>
      <c r="DJU92" s="12"/>
      <c r="DJV92" s="12"/>
      <c r="DJW92" s="12"/>
      <c r="DJX92" s="12"/>
      <c r="DJY92" s="11"/>
      <c r="DJZ92" s="12"/>
      <c r="DKA92" s="12"/>
      <c r="DKB92" s="12"/>
      <c r="DKC92" s="12"/>
      <c r="DKD92" s="11"/>
      <c r="DKE92" s="12"/>
      <c r="DKF92" s="12"/>
      <c r="DKG92" s="12"/>
      <c r="DKH92" s="12"/>
      <c r="DKI92" s="11"/>
      <c r="DKJ92" s="12"/>
      <c r="DKK92" s="12"/>
      <c r="DKL92" s="12"/>
      <c r="DKM92" s="12"/>
      <c r="DKN92" s="11"/>
      <c r="DKO92" s="12"/>
      <c r="DKP92" s="12"/>
      <c r="DKQ92" s="12"/>
      <c r="DKR92" s="12"/>
      <c r="DKS92" s="11"/>
      <c r="DKT92" s="12"/>
      <c r="DKU92" s="12"/>
      <c r="DKV92" s="12"/>
      <c r="DKW92" s="12"/>
      <c r="DKX92" s="11"/>
      <c r="DKY92" s="12"/>
      <c r="DKZ92" s="12"/>
      <c r="DLA92" s="12"/>
      <c r="DLB92" s="12"/>
      <c r="DLC92" s="11"/>
      <c r="DLD92" s="12"/>
      <c r="DLE92" s="12"/>
      <c r="DLF92" s="12"/>
      <c r="DLG92" s="12"/>
      <c r="DLH92" s="11"/>
      <c r="DLI92" s="12"/>
      <c r="DLJ92" s="12"/>
      <c r="DLK92" s="12"/>
      <c r="DLL92" s="12"/>
      <c r="DLM92" s="11"/>
      <c r="DLN92" s="12"/>
      <c r="DLO92" s="12"/>
      <c r="DLP92" s="12"/>
      <c r="DLQ92" s="12"/>
      <c r="DLR92" s="11"/>
      <c r="DLS92" s="12"/>
      <c r="DLT92" s="12"/>
      <c r="DLU92" s="12"/>
      <c r="DLV92" s="12"/>
      <c r="DLW92" s="11"/>
      <c r="DLX92" s="12"/>
      <c r="DLY92" s="12"/>
      <c r="DLZ92" s="12"/>
      <c r="DMA92" s="12"/>
      <c r="DMB92" s="11"/>
      <c r="DMC92" s="12"/>
      <c r="DMD92" s="12"/>
      <c r="DME92" s="12"/>
      <c r="DMF92" s="12"/>
      <c r="DMG92" s="11"/>
      <c r="DMH92" s="12"/>
      <c r="DMI92" s="12"/>
      <c r="DMJ92" s="12"/>
      <c r="DMK92" s="12"/>
      <c r="DML92" s="11"/>
      <c r="DMM92" s="12"/>
      <c r="DMN92" s="12"/>
      <c r="DMO92" s="12"/>
      <c r="DMP92" s="12"/>
      <c r="DMQ92" s="11"/>
      <c r="DMR92" s="12"/>
      <c r="DMS92" s="12"/>
      <c r="DMT92" s="12"/>
      <c r="DMU92" s="12"/>
      <c r="DMV92" s="11"/>
      <c r="DMW92" s="12"/>
      <c r="DMX92" s="12"/>
      <c r="DMY92" s="12"/>
      <c r="DMZ92" s="12"/>
      <c r="DNA92" s="11"/>
      <c r="DNB92" s="12"/>
      <c r="DNC92" s="12"/>
      <c r="DND92" s="12"/>
      <c r="DNE92" s="12"/>
      <c r="DNF92" s="11"/>
      <c r="DNG92" s="12"/>
      <c r="DNH92" s="12"/>
      <c r="DNI92" s="12"/>
      <c r="DNJ92" s="12"/>
      <c r="DNK92" s="11"/>
      <c r="DNL92" s="12"/>
      <c r="DNM92" s="12"/>
      <c r="DNN92" s="12"/>
      <c r="DNO92" s="12"/>
      <c r="DNP92" s="11"/>
      <c r="DNQ92" s="12"/>
      <c r="DNR92" s="12"/>
      <c r="DNS92" s="12"/>
      <c r="DNT92" s="12"/>
      <c r="DNU92" s="11"/>
      <c r="DNV92" s="12"/>
      <c r="DNW92" s="12"/>
      <c r="DNX92" s="12"/>
      <c r="DNY92" s="12"/>
      <c r="DNZ92" s="11"/>
      <c r="DOA92" s="12"/>
      <c r="DOB92" s="12"/>
      <c r="DOC92" s="12"/>
      <c r="DOD92" s="12"/>
      <c r="DOE92" s="11"/>
      <c r="DOF92" s="12"/>
      <c r="DOG92" s="12"/>
      <c r="DOH92" s="12"/>
      <c r="DOI92" s="12"/>
      <c r="DOJ92" s="11"/>
      <c r="DOK92" s="12"/>
      <c r="DOL92" s="12"/>
      <c r="DOM92" s="12"/>
      <c r="DON92" s="12"/>
      <c r="DOO92" s="11"/>
      <c r="DOP92" s="12"/>
      <c r="DOQ92" s="12"/>
      <c r="DOR92" s="12"/>
      <c r="DOS92" s="12"/>
      <c r="DOT92" s="11"/>
      <c r="DOU92" s="12"/>
      <c r="DOV92" s="12"/>
      <c r="DOW92" s="12"/>
      <c r="DOX92" s="12"/>
      <c r="DOY92" s="11"/>
      <c r="DOZ92" s="12"/>
      <c r="DPA92" s="12"/>
      <c r="DPB92" s="12"/>
      <c r="DPC92" s="12"/>
      <c r="DPD92" s="11"/>
      <c r="DPE92" s="12"/>
      <c r="DPF92" s="12"/>
      <c r="DPG92" s="12"/>
      <c r="DPH92" s="12"/>
      <c r="DPI92" s="11"/>
      <c r="DPJ92" s="12"/>
      <c r="DPK92" s="12"/>
      <c r="DPL92" s="12"/>
      <c r="DPM92" s="12"/>
      <c r="DPN92" s="11"/>
      <c r="DPO92" s="12"/>
      <c r="DPP92" s="12"/>
      <c r="DPQ92" s="12"/>
      <c r="DPR92" s="12"/>
      <c r="DPS92" s="11"/>
      <c r="DPT92" s="12"/>
      <c r="DPU92" s="12"/>
      <c r="DPV92" s="12"/>
      <c r="DPW92" s="12"/>
      <c r="DPX92" s="11"/>
      <c r="DPY92" s="12"/>
      <c r="DPZ92" s="12"/>
      <c r="DQA92" s="12"/>
      <c r="DQB92" s="12"/>
      <c r="DQC92" s="11"/>
      <c r="DQD92" s="12"/>
      <c r="DQE92" s="12"/>
      <c r="DQF92" s="12"/>
      <c r="DQG92" s="12"/>
      <c r="DQH92" s="11"/>
      <c r="DQI92" s="12"/>
      <c r="DQJ92" s="12"/>
      <c r="DQK92" s="12"/>
      <c r="DQL92" s="12"/>
      <c r="DQM92" s="11"/>
      <c r="DQN92" s="12"/>
      <c r="DQO92" s="12"/>
      <c r="DQP92" s="12"/>
      <c r="DQQ92" s="12"/>
      <c r="DQR92" s="11"/>
      <c r="DQS92" s="12"/>
      <c r="DQT92" s="12"/>
      <c r="DQU92" s="12"/>
      <c r="DQV92" s="12"/>
      <c r="DQW92" s="11"/>
      <c r="DQX92" s="12"/>
      <c r="DQY92" s="12"/>
      <c r="DQZ92" s="12"/>
      <c r="DRA92" s="12"/>
      <c r="DRB92" s="11"/>
      <c r="DRC92" s="12"/>
      <c r="DRD92" s="12"/>
      <c r="DRE92" s="12"/>
      <c r="DRF92" s="12"/>
      <c r="DRG92" s="11"/>
      <c r="DRH92" s="12"/>
      <c r="DRI92" s="12"/>
      <c r="DRJ92" s="12"/>
      <c r="DRK92" s="12"/>
      <c r="DRL92" s="11"/>
      <c r="DRM92" s="12"/>
      <c r="DRN92" s="12"/>
      <c r="DRO92" s="12"/>
      <c r="DRP92" s="12"/>
      <c r="DRQ92" s="11"/>
      <c r="DRR92" s="12"/>
      <c r="DRS92" s="12"/>
      <c r="DRT92" s="12"/>
      <c r="DRU92" s="12"/>
      <c r="DRV92" s="11"/>
      <c r="DRW92" s="12"/>
      <c r="DRX92" s="12"/>
      <c r="DRY92" s="12"/>
      <c r="DRZ92" s="12"/>
      <c r="DSA92" s="11"/>
      <c r="DSB92" s="12"/>
      <c r="DSC92" s="12"/>
      <c r="DSD92" s="12"/>
      <c r="DSE92" s="12"/>
      <c r="DSF92" s="11"/>
      <c r="DSG92" s="12"/>
      <c r="DSH92" s="12"/>
      <c r="DSI92" s="12"/>
      <c r="DSJ92" s="12"/>
      <c r="DSK92" s="11"/>
      <c r="DSL92" s="12"/>
      <c r="DSM92" s="12"/>
      <c r="DSN92" s="12"/>
      <c r="DSO92" s="12"/>
      <c r="DSP92" s="11"/>
      <c r="DSQ92" s="12"/>
      <c r="DSR92" s="12"/>
      <c r="DSS92" s="12"/>
      <c r="DST92" s="12"/>
      <c r="DSU92" s="11"/>
      <c r="DSV92" s="12"/>
      <c r="DSW92" s="12"/>
      <c r="DSX92" s="12"/>
      <c r="DSY92" s="12"/>
      <c r="DSZ92" s="11"/>
      <c r="DTA92" s="12"/>
      <c r="DTB92" s="12"/>
      <c r="DTC92" s="12"/>
      <c r="DTD92" s="12"/>
      <c r="DTE92" s="11"/>
      <c r="DTF92" s="12"/>
      <c r="DTG92" s="12"/>
      <c r="DTH92" s="12"/>
      <c r="DTI92" s="12"/>
      <c r="DTJ92" s="11"/>
      <c r="DTK92" s="12"/>
      <c r="DTL92" s="12"/>
      <c r="DTM92" s="12"/>
      <c r="DTN92" s="12"/>
      <c r="DTO92" s="11"/>
      <c r="DTP92" s="12"/>
      <c r="DTQ92" s="12"/>
      <c r="DTR92" s="12"/>
      <c r="DTS92" s="12"/>
      <c r="DTT92" s="11"/>
      <c r="DTU92" s="12"/>
      <c r="DTV92" s="12"/>
      <c r="DTW92" s="12"/>
      <c r="DTX92" s="12"/>
      <c r="DTY92" s="11"/>
      <c r="DTZ92" s="12"/>
      <c r="DUA92" s="12"/>
      <c r="DUB92" s="12"/>
      <c r="DUC92" s="12"/>
      <c r="DUD92" s="11"/>
      <c r="DUE92" s="12"/>
      <c r="DUF92" s="12"/>
      <c r="DUG92" s="12"/>
      <c r="DUH92" s="12"/>
      <c r="DUI92" s="11"/>
      <c r="DUJ92" s="12"/>
      <c r="DUK92" s="12"/>
      <c r="DUL92" s="12"/>
      <c r="DUM92" s="12"/>
      <c r="DUN92" s="11"/>
      <c r="DUO92" s="12"/>
      <c r="DUP92" s="12"/>
      <c r="DUQ92" s="12"/>
      <c r="DUR92" s="12"/>
      <c r="DUS92" s="11"/>
      <c r="DUT92" s="12"/>
      <c r="DUU92" s="12"/>
      <c r="DUV92" s="12"/>
      <c r="DUW92" s="12"/>
      <c r="DUX92" s="11"/>
      <c r="DUY92" s="12"/>
      <c r="DUZ92" s="12"/>
      <c r="DVA92" s="12"/>
      <c r="DVB92" s="12"/>
      <c r="DVC92" s="11"/>
      <c r="DVD92" s="12"/>
      <c r="DVE92" s="12"/>
      <c r="DVF92" s="12"/>
      <c r="DVG92" s="12"/>
      <c r="DVH92" s="11"/>
      <c r="DVI92" s="12"/>
      <c r="DVJ92" s="12"/>
      <c r="DVK92" s="12"/>
      <c r="DVL92" s="12"/>
      <c r="DVM92" s="11"/>
      <c r="DVN92" s="12"/>
      <c r="DVO92" s="12"/>
      <c r="DVP92" s="12"/>
      <c r="DVQ92" s="12"/>
      <c r="DVR92" s="11"/>
      <c r="DVS92" s="12"/>
      <c r="DVT92" s="12"/>
      <c r="DVU92" s="12"/>
      <c r="DVV92" s="12"/>
      <c r="DVW92" s="11"/>
      <c r="DVX92" s="12"/>
      <c r="DVY92" s="12"/>
      <c r="DVZ92" s="12"/>
      <c r="DWA92" s="12"/>
      <c r="DWB92" s="11"/>
      <c r="DWC92" s="12"/>
      <c r="DWD92" s="12"/>
      <c r="DWE92" s="12"/>
      <c r="DWF92" s="12"/>
      <c r="DWG92" s="11"/>
      <c r="DWH92" s="12"/>
      <c r="DWI92" s="12"/>
      <c r="DWJ92" s="12"/>
      <c r="DWK92" s="12"/>
      <c r="DWL92" s="11"/>
      <c r="DWM92" s="12"/>
      <c r="DWN92" s="12"/>
      <c r="DWO92" s="12"/>
      <c r="DWP92" s="12"/>
      <c r="DWQ92" s="11"/>
      <c r="DWR92" s="12"/>
      <c r="DWS92" s="12"/>
      <c r="DWT92" s="12"/>
      <c r="DWU92" s="12"/>
      <c r="DWV92" s="11"/>
      <c r="DWW92" s="12"/>
      <c r="DWX92" s="12"/>
      <c r="DWY92" s="12"/>
      <c r="DWZ92" s="12"/>
      <c r="DXA92" s="11"/>
      <c r="DXB92" s="12"/>
      <c r="DXC92" s="12"/>
      <c r="DXD92" s="12"/>
      <c r="DXE92" s="12"/>
      <c r="DXF92" s="11"/>
      <c r="DXG92" s="12"/>
      <c r="DXH92" s="12"/>
      <c r="DXI92" s="12"/>
      <c r="DXJ92" s="12"/>
      <c r="DXK92" s="11"/>
      <c r="DXL92" s="12"/>
      <c r="DXM92" s="12"/>
      <c r="DXN92" s="12"/>
      <c r="DXO92" s="12"/>
      <c r="DXP92" s="11"/>
      <c r="DXQ92" s="12"/>
      <c r="DXR92" s="12"/>
      <c r="DXS92" s="12"/>
      <c r="DXT92" s="12"/>
      <c r="DXU92" s="11"/>
      <c r="DXV92" s="12"/>
      <c r="DXW92" s="12"/>
      <c r="DXX92" s="12"/>
      <c r="DXY92" s="12"/>
      <c r="DXZ92" s="11"/>
      <c r="DYA92" s="12"/>
      <c r="DYB92" s="12"/>
      <c r="DYC92" s="12"/>
      <c r="DYD92" s="12"/>
      <c r="DYE92" s="11"/>
      <c r="DYF92" s="12"/>
      <c r="DYG92" s="12"/>
      <c r="DYH92" s="12"/>
      <c r="DYI92" s="12"/>
      <c r="DYJ92" s="11"/>
      <c r="DYK92" s="12"/>
      <c r="DYL92" s="12"/>
      <c r="DYM92" s="12"/>
      <c r="DYN92" s="12"/>
      <c r="DYO92" s="11"/>
      <c r="DYP92" s="12"/>
      <c r="DYQ92" s="12"/>
      <c r="DYR92" s="12"/>
      <c r="DYS92" s="12"/>
      <c r="DYT92" s="11"/>
      <c r="DYU92" s="12"/>
      <c r="DYV92" s="12"/>
      <c r="DYW92" s="12"/>
      <c r="DYX92" s="12"/>
      <c r="DYY92" s="11"/>
      <c r="DYZ92" s="12"/>
      <c r="DZA92" s="12"/>
      <c r="DZB92" s="12"/>
      <c r="DZC92" s="12"/>
      <c r="DZD92" s="11"/>
      <c r="DZE92" s="12"/>
      <c r="DZF92" s="12"/>
      <c r="DZG92" s="12"/>
      <c r="DZH92" s="12"/>
      <c r="DZI92" s="11"/>
      <c r="DZJ92" s="12"/>
      <c r="DZK92" s="12"/>
      <c r="DZL92" s="12"/>
      <c r="DZM92" s="12"/>
      <c r="DZN92" s="11"/>
      <c r="DZO92" s="12"/>
      <c r="DZP92" s="12"/>
      <c r="DZQ92" s="12"/>
      <c r="DZR92" s="12"/>
      <c r="DZS92" s="11"/>
      <c r="DZT92" s="12"/>
      <c r="DZU92" s="12"/>
      <c r="DZV92" s="12"/>
      <c r="DZW92" s="12"/>
      <c r="DZX92" s="11"/>
      <c r="DZY92" s="12"/>
      <c r="DZZ92" s="12"/>
      <c r="EAA92" s="12"/>
      <c r="EAB92" s="12"/>
      <c r="EAC92" s="11"/>
      <c r="EAD92" s="12"/>
      <c r="EAE92" s="12"/>
      <c r="EAF92" s="12"/>
      <c r="EAG92" s="12"/>
      <c r="EAH92" s="11"/>
      <c r="EAI92" s="12"/>
      <c r="EAJ92" s="12"/>
      <c r="EAK92" s="12"/>
      <c r="EAL92" s="12"/>
      <c r="EAM92" s="11"/>
      <c r="EAN92" s="12"/>
      <c r="EAO92" s="12"/>
      <c r="EAP92" s="12"/>
      <c r="EAQ92" s="12"/>
      <c r="EAR92" s="11"/>
      <c r="EAS92" s="12"/>
      <c r="EAT92" s="12"/>
      <c r="EAU92" s="12"/>
      <c r="EAV92" s="12"/>
      <c r="EAW92" s="11"/>
      <c r="EAX92" s="12"/>
      <c r="EAY92" s="12"/>
      <c r="EAZ92" s="12"/>
      <c r="EBA92" s="12"/>
      <c r="EBB92" s="11"/>
      <c r="EBC92" s="12"/>
      <c r="EBD92" s="12"/>
      <c r="EBE92" s="12"/>
      <c r="EBF92" s="12"/>
      <c r="EBG92" s="11"/>
      <c r="EBH92" s="12"/>
      <c r="EBI92" s="12"/>
      <c r="EBJ92" s="12"/>
      <c r="EBK92" s="12"/>
      <c r="EBL92" s="11"/>
      <c r="EBM92" s="12"/>
      <c r="EBN92" s="12"/>
      <c r="EBO92" s="12"/>
      <c r="EBP92" s="12"/>
      <c r="EBQ92" s="11"/>
      <c r="EBR92" s="12"/>
      <c r="EBS92" s="12"/>
      <c r="EBT92" s="12"/>
      <c r="EBU92" s="12"/>
      <c r="EBV92" s="11"/>
      <c r="EBW92" s="12"/>
      <c r="EBX92" s="12"/>
      <c r="EBY92" s="12"/>
      <c r="EBZ92" s="12"/>
      <c r="ECA92" s="11"/>
      <c r="ECB92" s="12"/>
      <c r="ECC92" s="12"/>
      <c r="ECD92" s="12"/>
      <c r="ECE92" s="12"/>
      <c r="ECF92" s="11"/>
      <c r="ECG92" s="12"/>
      <c r="ECH92" s="12"/>
      <c r="ECI92" s="12"/>
      <c r="ECJ92" s="12"/>
      <c r="ECK92" s="11"/>
      <c r="ECL92" s="12"/>
      <c r="ECM92" s="12"/>
      <c r="ECN92" s="12"/>
      <c r="ECO92" s="12"/>
      <c r="ECP92" s="11"/>
      <c r="ECQ92" s="12"/>
      <c r="ECR92" s="12"/>
      <c r="ECS92" s="12"/>
      <c r="ECT92" s="12"/>
      <c r="ECU92" s="11"/>
      <c r="ECV92" s="12"/>
      <c r="ECW92" s="12"/>
      <c r="ECX92" s="12"/>
      <c r="ECY92" s="12"/>
      <c r="ECZ92" s="11"/>
      <c r="EDA92" s="12"/>
      <c r="EDB92" s="12"/>
      <c r="EDC92" s="12"/>
      <c r="EDD92" s="12"/>
      <c r="EDE92" s="11"/>
      <c r="EDF92" s="12"/>
      <c r="EDG92" s="12"/>
      <c r="EDH92" s="12"/>
      <c r="EDI92" s="12"/>
      <c r="EDJ92" s="11"/>
      <c r="EDK92" s="12"/>
      <c r="EDL92" s="12"/>
      <c r="EDM92" s="12"/>
      <c r="EDN92" s="12"/>
      <c r="EDO92" s="11"/>
      <c r="EDP92" s="12"/>
      <c r="EDQ92" s="12"/>
      <c r="EDR92" s="12"/>
      <c r="EDS92" s="12"/>
      <c r="EDT92" s="11"/>
      <c r="EDU92" s="12"/>
      <c r="EDV92" s="12"/>
      <c r="EDW92" s="12"/>
      <c r="EDX92" s="12"/>
      <c r="EDY92" s="11"/>
      <c r="EDZ92" s="12"/>
      <c r="EEA92" s="12"/>
      <c r="EEB92" s="12"/>
      <c r="EEC92" s="12"/>
      <c r="EED92" s="11"/>
      <c r="EEE92" s="12"/>
      <c r="EEF92" s="12"/>
      <c r="EEG92" s="12"/>
      <c r="EEH92" s="12"/>
      <c r="EEI92" s="11"/>
      <c r="EEJ92" s="12"/>
      <c r="EEK92" s="12"/>
      <c r="EEL92" s="12"/>
      <c r="EEM92" s="12"/>
      <c r="EEN92" s="11"/>
      <c r="EEO92" s="12"/>
      <c r="EEP92" s="12"/>
      <c r="EEQ92" s="12"/>
      <c r="EER92" s="12"/>
      <c r="EES92" s="11"/>
      <c r="EET92" s="12"/>
      <c r="EEU92" s="12"/>
      <c r="EEV92" s="12"/>
      <c r="EEW92" s="12"/>
      <c r="EEX92" s="11"/>
      <c r="EEY92" s="12"/>
      <c r="EEZ92" s="12"/>
      <c r="EFA92" s="12"/>
      <c r="EFB92" s="12"/>
      <c r="EFC92" s="11"/>
      <c r="EFD92" s="12"/>
      <c r="EFE92" s="12"/>
      <c r="EFF92" s="12"/>
      <c r="EFG92" s="12"/>
      <c r="EFH92" s="11"/>
      <c r="EFI92" s="12"/>
      <c r="EFJ92" s="12"/>
      <c r="EFK92" s="12"/>
      <c r="EFL92" s="12"/>
      <c r="EFM92" s="11"/>
      <c r="EFN92" s="12"/>
      <c r="EFO92" s="12"/>
      <c r="EFP92" s="12"/>
      <c r="EFQ92" s="12"/>
      <c r="EFR92" s="11"/>
      <c r="EFS92" s="12"/>
      <c r="EFT92" s="12"/>
      <c r="EFU92" s="12"/>
      <c r="EFV92" s="12"/>
      <c r="EFW92" s="11"/>
      <c r="EFX92" s="12"/>
      <c r="EFY92" s="12"/>
      <c r="EFZ92" s="12"/>
      <c r="EGA92" s="12"/>
      <c r="EGB92" s="11"/>
      <c r="EGC92" s="12"/>
      <c r="EGD92" s="12"/>
      <c r="EGE92" s="12"/>
      <c r="EGF92" s="12"/>
      <c r="EGG92" s="11"/>
      <c r="EGH92" s="12"/>
      <c r="EGI92" s="12"/>
      <c r="EGJ92" s="12"/>
      <c r="EGK92" s="12"/>
      <c r="EGL92" s="11"/>
      <c r="EGM92" s="12"/>
      <c r="EGN92" s="12"/>
      <c r="EGO92" s="12"/>
      <c r="EGP92" s="12"/>
      <c r="EGQ92" s="11"/>
      <c r="EGR92" s="12"/>
      <c r="EGS92" s="12"/>
      <c r="EGT92" s="12"/>
      <c r="EGU92" s="12"/>
      <c r="EGV92" s="11"/>
      <c r="EGW92" s="12"/>
      <c r="EGX92" s="12"/>
      <c r="EGY92" s="12"/>
      <c r="EGZ92" s="12"/>
      <c r="EHA92" s="11"/>
      <c r="EHB92" s="12"/>
      <c r="EHC92" s="12"/>
      <c r="EHD92" s="12"/>
      <c r="EHE92" s="12"/>
      <c r="EHF92" s="11"/>
      <c r="EHG92" s="12"/>
      <c r="EHH92" s="12"/>
      <c r="EHI92" s="12"/>
      <c r="EHJ92" s="12"/>
      <c r="EHK92" s="11"/>
      <c r="EHL92" s="12"/>
      <c r="EHM92" s="12"/>
      <c r="EHN92" s="12"/>
      <c r="EHO92" s="12"/>
      <c r="EHP92" s="11"/>
      <c r="EHQ92" s="12"/>
      <c r="EHR92" s="12"/>
      <c r="EHS92" s="12"/>
      <c r="EHT92" s="12"/>
      <c r="EHU92" s="11"/>
      <c r="EHV92" s="12"/>
      <c r="EHW92" s="12"/>
      <c r="EHX92" s="12"/>
      <c r="EHY92" s="12"/>
      <c r="EHZ92" s="11"/>
      <c r="EIA92" s="12"/>
      <c r="EIB92" s="12"/>
      <c r="EIC92" s="12"/>
      <c r="EID92" s="12"/>
      <c r="EIE92" s="11"/>
      <c r="EIF92" s="12"/>
      <c r="EIG92" s="12"/>
      <c r="EIH92" s="12"/>
      <c r="EII92" s="12"/>
      <c r="EIJ92" s="11"/>
      <c r="EIK92" s="12"/>
      <c r="EIL92" s="12"/>
      <c r="EIM92" s="12"/>
      <c r="EIN92" s="12"/>
      <c r="EIO92" s="11"/>
      <c r="EIP92" s="12"/>
      <c r="EIQ92" s="12"/>
      <c r="EIR92" s="12"/>
      <c r="EIS92" s="12"/>
      <c r="EIT92" s="11"/>
      <c r="EIU92" s="12"/>
      <c r="EIV92" s="12"/>
      <c r="EIW92" s="12"/>
      <c r="EIX92" s="12"/>
      <c r="EIY92" s="11"/>
      <c r="EIZ92" s="12"/>
      <c r="EJA92" s="12"/>
      <c r="EJB92" s="12"/>
      <c r="EJC92" s="12"/>
      <c r="EJD92" s="11"/>
      <c r="EJE92" s="12"/>
      <c r="EJF92" s="12"/>
      <c r="EJG92" s="12"/>
      <c r="EJH92" s="12"/>
      <c r="EJI92" s="11"/>
      <c r="EJJ92" s="12"/>
      <c r="EJK92" s="12"/>
      <c r="EJL92" s="12"/>
      <c r="EJM92" s="12"/>
      <c r="EJN92" s="11"/>
      <c r="EJO92" s="12"/>
      <c r="EJP92" s="12"/>
      <c r="EJQ92" s="12"/>
      <c r="EJR92" s="12"/>
      <c r="EJS92" s="11"/>
      <c r="EJT92" s="12"/>
      <c r="EJU92" s="12"/>
      <c r="EJV92" s="12"/>
      <c r="EJW92" s="12"/>
      <c r="EJX92" s="11"/>
      <c r="EJY92" s="12"/>
      <c r="EJZ92" s="12"/>
      <c r="EKA92" s="12"/>
      <c r="EKB92" s="12"/>
      <c r="EKC92" s="11"/>
      <c r="EKD92" s="12"/>
      <c r="EKE92" s="12"/>
      <c r="EKF92" s="12"/>
      <c r="EKG92" s="12"/>
      <c r="EKH92" s="11"/>
      <c r="EKI92" s="12"/>
      <c r="EKJ92" s="12"/>
      <c r="EKK92" s="12"/>
      <c r="EKL92" s="12"/>
      <c r="EKM92" s="11"/>
      <c r="EKN92" s="12"/>
      <c r="EKO92" s="12"/>
      <c r="EKP92" s="12"/>
      <c r="EKQ92" s="12"/>
      <c r="EKR92" s="11"/>
      <c r="EKS92" s="12"/>
      <c r="EKT92" s="12"/>
      <c r="EKU92" s="12"/>
      <c r="EKV92" s="12"/>
      <c r="EKW92" s="11"/>
      <c r="EKX92" s="12"/>
      <c r="EKY92" s="12"/>
      <c r="EKZ92" s="12"/>
      <c r="ELA92" s="12"/>
      <c r="ELB92" s="11"/>
      <c r="ELC92" s="12"/>
      <c r="ELD92" s="12"/>
      <c r="ELE92" s="12"/>
      <c r="ELF92" s="12"/>
      <c r="ELG92" s="11"/>
      <c r="ELH92" s="12"/>
      <c r="ELI92" s="12"/>
      <c r="ELJ92" s="12"/>
      <c r="ELK92" s="12"/>
      <c r="ELL92" s="11"/>
      <c r="ELM92" s="12"/>
      <c r="ELN92" s="12"/>
      <c r="ELO92" s="12"/>
      <c r="ELP92" s="12"/>
      <c r="ELQ92" s="11"/>
      <c r="ELR92" s="12"/>
      <c r="ELS92" s="12"/>
      <c r="ELT92" s="12"/>
      <c r="ELU92" s="12"/>
      <c r="ELV92" s="11"/>
      <c r="ELW92" s="12"/>
      <c r="ELX92" s="12"/>
      <c r="ELY92" s="12"/>
      <c r="ELZ92" s="12"/>
      <c r="EMA92" s="11"/>
      <c r="EMB92" s="12"/>
      <c r="EMC92" s="12"/>
      <c r="EMD92" s="12"/>
      <c r="EME92" s="12"/>
      <c r="EMF92" s="11"/>
      <c r="EMG92" s="12"/>
      <c r="EMH92" s="12"/>
      <c r="EMI92" s="12"/>
      <c r="EMJ92" s="12"/>
      <c r="EMK92" s="11"/>
      <c r="EML92" s="12"/>
      <c r="EMM92" s="12"/>
      <c r="EMN92" s="12"/>
      <c r="EMO92" s="12"/>
      <c r="EMP92" s="11"/>
      <c r="EMQ92" s="12"/>
      <c r="EMR92" s="12"/>
      <c r="EMS92" s="12"/>
      <c r="EMT92" s="12"/>
      <c r="EMU92" s="11"/>
      <c r="EMV92" s="12"/>
      <c r="EMW92" s="12"/>
      <c r="EMX92" s="12"/>
      <c r="EMY92" s="12"/>
      <c r="EMZ92" s="11"/>
      <c r="ENA92" s="12"/>
      <c r="ENB92" s="12"/>
      <c r="ENC92" s="12"/>
      <c r="END92" s="12"/>
      <c r="ENE92" s="11"/>
      <c r="ENF92" s="12"/>
      <c r="ENG92" s="12"/>
      <c r="ENH92" s="12"/>
      <c r="ENI92" s="12"/>
      <c r="ENJ92" s="11"/>
      <c r="ENK92" s="12"/>
      <c r="ENL92" s="12"/>
      <c r="ENM92" s="12"/>
      <c r="ENN92" s="12"/>
      <c r="ENO92" s="11"/>
      <c r="ENP92" s="12"/>
      <c r="ENQ92" s="12"/>
      <c r="ENR92" s="12"/>
      <c r="ENS92" s="12"/>
      <c r="ENT92" s="11"/>
      <c r="ENU92" s="12"/>
      <c r="ENV92" s="12"/>
      <c r="ENW92" s="12"/>
      <c r="ENX92" s="12"/>
      <c r="ENY92" s="11"/>
      <c r="ENZ92" s="12"/>
      <c r="EOA92" s="12"/>
      <c r="EOB92" s="12"/>
      <c r="EOC92" s="12"/>
      <c r="EOD92" s="11"/>
      <c r="EOE92" s="12"/>
      <c r="EOF92" s="12"/>
      <c r="EOG92" s="12"/>
      <c r="EOH92" s="12"/>
      <c r="EOI92" s="11"/>
      <c r="EOJ92" s="12"/>
      <c r="EOK92" s="12"/>
      <c r="EOL92" s="12"/>
      <c r="EOM92" s="12"/>
      <c r="EON92" s="11"/>
      <c r="EOO92" s="12"/>
      <c r="EOP92" s="12"/>
      <c r="EOQ92" s="12"/>
      <c r="EOR92" s="12"/>
      <c r="EOS92" s="11"/>
      <c r="EOT92" s="12"/>
      <c r="EOU92" s="12"/>
      <c r="EOV92" s="12"/>
      <c r="EOW92" s="12"/>
      <c r="EOX92" s="11"/>
      <c r="EOY92" s="12"/>
      <c r="EOZ92" s="12"/>
      <c r="EPA92" s="12"/>
      <c r="EPB92" s="12"/>
      <c r="EPC92" s="11"/>
      <c r="EPD92" s="12"/>
      <c r="EPE92" s="12"/>
      <c r="EPF92" s="12"/>
      <c r="EPG92" s="12"/>
      <c r="EPH92" s="11"/>
      <c r="EPI92" s="12"/>
      <c r="EPJ92" s="12"/>
      <c r="EPK92" s="12"/>
      <c r="EPL92" s="12"/>
      <c r="EPM92" s="11"/>
      <c r="EPN92" s="12"/>
      <c r="EPO92" s="12"/>
      <c r="EPP92" s="12"/>
      <c r="EPQ92" s="12"/>
      <c r="EPR92" s="11"/>
      <c r="EPS92" s="12"/>
      <c r="EPT92" s="12"/>
      <c r="EPU92" s="12"/>
      <c r="EPV92" s="12"/>
      <c r="EPW92" s="11"/>
      <c r="EPX92" s="12"/>
      <c r="EPY92" s="12"/>
      <c r="EPZ92" s="12"/>
      <c r="EQA92" s="12"/>
      <c r="EQB92" s="11"/>
      <c r="EQC92" s="12"/>
      <c r="EQD92" s="12"/>
      <c r="EQE92" s="12"/>
      <c r="EQF92" s="12"/>
      <c r="EQG92" s="11"/>
      <c r="EQH92" s="12"/>
      <c r="EQI92" s="12"/>
      <c r="EQJ92" s="12"/>
      <c r="EQK92" s="12"/>
      <c r="EQL92" s="11"/>
      <c r="EQM92" s="12"/>
      <c r="EQN92" s="12"/>
      <c r="EQO92" s="12"/>
      <c r="EQP92" s="12"/>
      <c r="EQQ92" s="11"/>
      <c r="EQR92" s="12"/>
      <c r="EQS92" s="12"/>
      <c r="EQT92" s="12"/>
      <c r="EQU92" s="12"/>
      <c r="EQV92" s="11"/>
      <c r="EQW92" s="12"/>
      <c r="EQX92" s="12"/>
      <c r="EQY92" s="12"/>
      <c r="EQZ92" s="12"/>
      <c r="ERA92" s="11"/>
      <c r="ERB92" s="12"/>
      <c r="ERC92" s="12"/>
      <c r="ERD92" s="12"/>
      <c r="ERE92" s="12"/>
      <c r="ERF92" s="11"/>
      <c r="ERG92" s="12"/>
      <c r="ERH92" s="12"/>
      <c r="ERI92" s="12"/>
      <c r="ERJ92" s="12"/>
      <c r="ERK92" s="11"/>
      <c r="ERL92" s="12"/>
      <c r="ERM92" s="12"/>
      <c r="ERN92" s="12"/>
      <c r="ERO92" s="12"/>
      <c r="ERP92" s="11"/>
      <c r="ERQ92" s="12"/>
      <c r="ERR92" s="12"/>
      <c r="ERS92" s="12"/>
      <c r="ERT92" s="12"/>
      <c r="ERU92" s="11"/>
      <c r="ERV92" s="12"/>
      <c r="ERW92" s="12"/>
      <c r="ERX92" s="12"/>
      <c r="ERY92" s="12"/>
      <c r="ERZ92" s="11"/>
      <c r="ESA92" s="12"/>
      <c r="ESB92" s="12"/>
      <c r="ESC92" s="12"/>
      <c r="ESD92" s="12"/>
      <c r="ESE92" s="11"/>
      <c r="ESF92" s="12"/>
      <c r="ESG92" s="12"/>
      <c r="ESH92" s="12"/>
      <c r="ESI92" s="12"/>
      <c r="ESJ92" s="11"/>
      <c r="ESK92" s="12"/>
      <c r="ESL92" s="12"/>
      <c r="ESM92" s="12"/>
      <c r="ESN92" s="12"/>
      <c r="ESO92" s="11"/>
      <c r="ESP92" s="12"/>
      <c r="ESQ92" s="12"/>
      <c r="ESR92" s="12"/>
      <c r="ESS92" s="12"/>
      <c r="EST92" s="11"/>
      <c r="ESU92" s="12"/>
      <c r="ESV92" s="12"/>
      <c r="ESW92" s="12"/>
      <c r="ESX92" s="12"/>
      <c r="ESY92" s="11"/>
      <c r="ESZ92" s="12"/>
      <c r="ETA92" s="12"/>
      <c r="ETB92" s="12"/>
      <c r="ETC92" s="12"/>
      <c r="ETD92" s="11"/>
      <c r="ETE92" s="12"/>
      <c r="ETF92" s="12"/>
      <c r="ETG92" s="12"/>
      <c r="ETH92" s="12"/>
      <c r="ETI92" s="11"/>
      <c r="ETJ92" s="12"/>
      <c r="ETK92" s="12"/>
      <c r="ETL92" s="12"/>
      <c r="ETM92" s="12"/>
      <c r="ETN92" s="11"/>
      <c r="ETO92" s="12"/>
      <c r="ETP92" s="12"/>
      <c r="ETQ92" s="12"/>
      <c r="ETR92" s="12"/>
      <c r="ETS92" s="11"/>
      <c r="ETT92" s="12"/>
      <c r="ETU92" s="12"/>
      <c r="ETV92" s="12"/>
      <c r="ETW92" s="12"/>
      <c r="ETX92" s="11"/>
      <c r="ETY92" s="12"/>
      <c r="ETZ92" s="12"/>
      <c r="EUA92" s="12"/>
      <c r="EUB92" s="12"/>
      <c r="EUC92" s="11"/>
      <c r="EUD92" s="12"/>
      <c r="EUE92" s="12"/>
      <c r="EUF92" s="12"/>
      <c r="EUG92" s="12"/>
      <c r="EUH92" s="11"/>
      <c r="EUI92" s="12"/>
      <c r="EUJ92" s="12"/>
      <c r="EUK92" s="12"/>
      <c r="EUL92" s="12"/>
      <c r="EUM92" s="11"/>
      <c r="EUN92" s="12"/>
      <c r="EUO92" s="12"/>
      <c r="EUP92" s="12"/>
      <c r="EUQ92" s="12"/>
      <c r="EUR92" s="11"/>
      <c r="EUS92" s="12"/>
      <c r="EUT92" s="12"/>
      <c r="EUU92" s="12"/>
      <c r="EUV92" s="12"/>
      <c r="EUW92" s="11"/>
      <c r="EUX92" s="12"/>
      <c r="EUY92" s="12"/>
      <c r="EUZ92" s="12"/>
      <c r="EVA92" s="12"/>
      <c r="EVB92" s="11"/>
      <c r="EVC92" s="12"/>
      <c r="EVD92" s="12"/>
      <c r="EVE92" s="12"/>
      <c r="EVF92" s="12"/>
      <c r="EVG92" s="11"/>
      <c r="EVH92" s="12"/>
      <c r="EVI92" s="12"/>
      <c r="EVJ92" s="12"/>
      <c r="EVK92" s="12"/>
      <c r="EVL92" s="11"/>
      <c r="EVM92" s="12"/>
      <c r="EVN92" s="12"/>
      <c r="EVO92" s="12"/>
      <c r="EVP92" s="12"/>
      <c r="EVQ92" s="11"/>
      <c r="EVR92" s="12"/>
      <c r="EVS92" s="12"/>
      <c r="EVT92" s="12"/>
      <c r="EVU92" s="12"/>
      <c r="EVV92" s="11"/>
      <c r="EVW92" s="12"/>
      <c r="EVX92" s="12"/>
      <c r="EVY92" s="12"/>
      <c r="EVZ92" s="12"/>
      <c r="EWA92" s="11"/>
      <c r="EWB92" s="12"/>
      <c r="EWC92" s="12"/>
      <c r="EWD92" s="12"/>
      <c r="EWE92" s="12"/>
      <c r="EWF92" s="11"/>
      <c r="EWG92" s="12"/>
      <c r="EWH92" s="12"/>
      <c r="EWI92" s="12"/>
      <c r="EWJ92" s="12"/>
      <c r="EWK92" s="11"/>
      <c r="EWL92" s="12"/>
      <c r="EWM92" s="12"/>
      <c r="EWN92" s="12"/>
      <c r="EWO92" s="12"/>
      <c r="EWP92" s="11"/>
      <c r="EWQ92" s="12"/>
      <c r="EWR92" s="12"/>
      <c r="EWS92" s="12"/>
      <c r="EWT92" s="12"/>
      <c r="EWU92" s="11"/>
      <c r="EWV92" s="12"/>
      <c r="EWW92" s="12"/>
      <c r="EWX92" s="12"/>
      <c r="EWY92" s="12"/>
      <c r="EWZ92" s="11"/>
      <c r="EXA92" s="12"/>
      <c r="EXB92" s="12"/>
      <c r="EXC92" s="12"/>
      <c r="EXD92" s="12"/>
      <c r="EXE92" s="11"/>
      <c r="EXF92" s="12"/>
      <c r="EXG92" s="12"/>
      <c r="EXH92" s="12"/>
      <c r="EXI92" s="12"/>
      <c r="EXJ92" s="11"/>
      <c r="EXK92" s="12"/>
      <c r="EXL92" s="12"/>
      <c r="EXM92" s="12"/>
      <c r="EXN92" s="12"/>
      <c r="EXO92" s="11"/>
      <c r="EXP92" s="12"/>
      <c r="EXQ92" s="12"/>
      <c r="EXR92" s="12"/>
      <c r="EXS92" s="12"/>
      <c r="EXT92" s="11"/>
      <c r="EXU92" s="12"/>
      <c r="EXV92" s="12"/>
      <c r="EXW92" s="12"/>
      <c r="EXX92" s="12"/>
      <c r="EXY92" s="11"/>
      <c r="EXZ92" s="12"/>
      <c r="EYA92" s="12"/>
      <c r="EYB92" s="12"/>
      <c r="EYC92" s="12"/>
      <c r="EYD92" s="11"/>
      <c r="EYE92" s="12"/>
      <c r="EYF92" s="12"/>
      <c r="EYG92" s="12"/>
      <c r="EYH92" s="12"/>
      <c r="EYI92" s="11"/>
      <c r="EYJ92" s="12"/>
      <c r="EYK92" s="12"/>
      <c r="EYL92" s="12"/>
      <c r="EYM92" s="12"/>
      <c r="EYN92" s="11"/>
      <c r="EYO92" s="12"/>
      <c r="EYP92" s="12"/>
      <c r="EYQ92" s="12"/>
      <c r="EYR92" s="12"/>
      <c r="EYS92" s="11"/>
      <c r="EYT92" s="12"/>
      <c r="EYU92" s="12"/>
      <c r="EYV92" s="12"/>
      <c r="EYW92" s="12"/>
      <c r="EYX92" s="11"/>
      <c r="EYY92" s="12"/>
      <c r="EYZ92" s="12"/>
      <c r="EZA92" s="12"/>
      <c r="EZB92" s="12"/>
      <c r="EZC92" s="11"/>
      <c r="EZD92" s="12"/>
      <c r="EZE92" s="12"/>
      <c r="EZF92" s="12"/>
      <c r="EZG92" s="12"/>
      <c r="EZH92" s="11"/>
      <c r="EZI92" s="12"/>
      <c r="EZJ92" s="12"/>
      <c r="EZK92" s="12"/>
      <c r="EZL92" s="12"/>
      <c r="EZM92" s="11"/>
      <c r="EZN92" s="12"/>
      <c r="EZO92" s="12"/>
      <c r="EZP92" s="12"/>
      <c r="EZQ92" s="12"/>
      <c r="EZR92" s="11"/>
      <c r="EZS92" s="12"/>
      <c r="EZT92" s="12"/>
      <c r="EZU92" s="12"/>
      <c r="EZV92" s="12"/>
      <c r="EZW92" s="11"/>
      <c r="EZX92" s="12"/>
      <c r="EZY92" s="12"/>
      <c r="EZZ92" s="12"/>
      <c r="FAA92" s="12"/>
      <c r="FAB92" s="11"/>
      <c r="FAC92" s="12"/>
      <c r="FAD92" s="12"/>
      <c r="FAE92" s="12"/>
      <c r="FAF92" s="12"/>
      <c r="FAG92" s="11"/>
      <c r="FAH92" s="12"/>
      <c r="FAI92" s="12"/>
      <c r="FAJ92" s="12"/>
      <c r="FAK92" s="12"/>
      <c r="FAL92" s="11"/>
      <c r="FAM92" s="12"/>
      <c r="FAN92" s="12"/>
      <c r="FAO92" s="12"/>
      <c r="FAP92" s="12"/>
      <c r="FAQ92" s="11"/>
      <c r="FAR92" s="12"/>
      <c r="FAS92" s="12"/>
      <c r="FAT92" s="12"/>
      <c r="FAU92" s="12"/>
      <c r="FAV92" s="11"/>
      <c r="FAW92" s="12"/>
      <c r="FAX92" s="12"/>
      <c r="FAY92" s="12"/>
      <c r="FAZ92" s="12"/>
      <c r="FBA92" s="11"/>
      <c r="FBB92" s="12"/>
      <c r="FBC92" s="12"/>
      <c r="FBD92" s="12"/>
      <c r="FBE92" s="12"/>
      <c r="FBF92" s="11"/>
      <c r="FBG92" s="12"/>
      <c r="FBH92" s="12"/>
      <c r="FBI92" s="12"/>
      <c r="FBJ92" s="12"/>
      <c r="FBK92" s="11"/>
      <c r="FBL92" s="12"/>
      <c r="FBM92" s="12"/>
      <c r="FBN92" s="12"/>
      <c r="FBO92" s="12"/>
      <c r="FBP92" s="11"/>
      <c r="FBQ92" s="12"/>
      <c r="FBR92" s="12"/>
      <c r="FBS92" s="12"/>
      <c r="FBT92" s="12"/>
      <c r="FBU92" s="11"/>
      <c r="FBV92" s="12"/>
      <c r="FBW92" s="12"/>
      <c r="FBX92" s="12"/>
      <c r="FBY92" s="12"/>
      <c r="FBZ92" s="11"/>
      <c r="FCA92" s="12"/>
      <c r="FCB92" s="12"/>
      <c r="FCC92" s="12"/>
      <c r="FCD92" s="12"/>
      <c r="FCE92" s="11"/>
      <c r="FCF92" s="12"/>
      <c r="FCG92" s="12"/>
      <c r="FCH92" s="12"/>
      <c r="FCI92" s="12"/>
      <c r="FCJ92" s="11"/>
      <c r="FCK92" s="12"/>
      <c r="FCL92" s="12"/>
      <c r="FCM92" s="12"/>
      <c r="FCN92" s="12"/>
      <c r="FCO92" s="11"/>
      <c r="FCP92" s="12"/>
      <c r="FCQ92" s="12"/>
      <c r="FCR92" s="12"/>
      <c r="FCS92" s="12"/>
      <c r="FCT92" s="11"/>
      <c r="FCU92" s="12"/>
      <c r="FCV92" s="12"/>
      <c r="FCW92" s="12"/>
      <c r="FCX92" s="12"/>
      <c r="FCY92" s="11"/>
      <c r="FCZ92" s="12"/>
      <c r="FDA92" s="12"/>
      <c r="FDB92" s="12"/>
      <c r="FDC92" s="12"/>
      <c r="FDD92" s="11"/>
      <c r="FDE92" s="12"/>
      <c r="FDF92" s="12"/>
      <c r="FDG92" s="12"/>
      <c r="FDH92" s="12"/>
      <c r="FDI92" s="11"/>
      <c r="FDJ92" s="12"/>
      <c r="FDK92" s="12"/>
      <c r="FDL92" s="12"/>
      <c r="FDM92" s="12"/>
      <c r="FDN92" s="11"/>
      <c r="FDO92" s="12"/>
      <c r="FDP92" s="12"/>
      <c r="FDQ92" s="12"/>
      <c r="FDR92" s="12"/>
      <c r="FDS92" s="11"/>
      <c r="FDT92" s="12"/>
      <c r="FDU92" s="12"/>
      <c r="FDV92" s="12"/>
      <c r="FDW92" s="12"/>
      <c r="FDX92" s="11"/>
      <c r="FDY92" s="12"/>
      <c r="FDZ92" s="12"/>
      <c r="FEA92" s="12"/>
      <c r="FEB92" s="12"/>
      <c r="FEC92" s="11"/>
      <c r="FED92" s="12"/>
      <c r="FEE92" s="12"/>
      <c r="FEF92" s="12"/>
      <c r="FEG92" s="12"/>
      <c r="FEH92" s="11"/>
      <c r="FEI92" s="12"/>
      <c r="FEJ92" s="12"/>
      <c r="FEK92" s="12"/>
      <c r="FEL92" s="12"/>
      <c r="FEM92" s="11"/>
      <c r="FEN92" s="12"/>
      <c r="FEO92" s="12"/>
      <c r="FEP92" s="12"/>
      <c r="FEQ92" s="12"/>
      <c r="FER92" s="11"/>
      <c r="FES92" s="12"/>
      <c r="FET92" s="12"/>
      <c r="FEU92" s="12"/>
      <c r="FEV92" s="12"/>
      <c r="FEW92" s="11"/>
      <c r="FEX92" s="12"/>
      <c r="FEY92" s="12"/>
      <c r="FEZ92" s="12"/>
      <c r="FFA92" s="12"/>
      <c r="FFB92" s="11"/>
      <c r="FFC92" s="12"/>
      <c r="FFD92" s="12"/>
      <c r="FFE92" s="12"/>
      <c r="FFF92" s="12"/>
      <c r="FFG92" s="11"/>
      <c r="FFH92" s="12"/>
      <c r="FFI92" s="12"/>
      <c r="FFJ92" s="12"/>
      <c r="FFK92" s="12"/>
      <c r="FFL92" s="11"/>
      <c r="FFM92" s="12"/>
      <c r="FFN92" s="12"/>
      <c r="FFO92" s="12"/>
      <c r="FFP92" s="12"/>
      <c r="FFQ92" s="11"/>
      <c r="FFR92" s="12"/>
      <c r="FFS92" s="12"/>
      <c r="FFT92" s="12"/>
      <c r="FFU92" s="12"/>
      <c r="FFV92" s="11"/>
      <c r="FFW92" s="12"/>
      <c r="FFX92" s="12"/>
      <c r="FFY92" s="12"/>
      <c r="FFZ92" s="12"/>
      <c r="FGA92" s="11"/>
      <c r="FGB92" s="12"/>
      <c r="FGC92" s="12"/>
      <c r="FGD92" s="12"/>
      <c r="FGE92" s="12"/>
      <c r="FGF92" s="11"/>
      <c r="FGG92" s="12"/>
      <c r="FGH92" s="12"/>
      <c r="FGI92" s="12"/>
      <c r="FGJ92" s="12"/>
      <c r="FGK92" s="11"/>
      <c r="FGL92" s="12"/>
      <c r="FGM92" s="12"/>
      <c r="FGN92" s="12"/>
      <c r="FGO92" s="12"/>
      <c r="FGP92" s="11"/>
      <c r="FGQ92" s="12"/>
      <c r="FGR92" s="12"/>
      <c r="FGS92" s="12"/>
      <c r="FGT92" s="12"/>
      <c r="FGU92" s="11"/>
      <c r="FGV92" s="12"/>
      <c r="FGW92" s="12"/>
      <c r="FGX92" s="12"/>
      <c r="FGY92" s="12"/>
      <c r="FGZ92" s="11"/>
      <c r="FHA92" s="12"/>
      <c r="FHB92" s="12"/>
      <c r="FHC92" s="12"/>
      <c r="FHD92" s="12"/>
      <c r="FHE92" s="11"/>
      <c r="FHF92" s="12"/>
      <c r="FHG92" s="12"/>
      <c r="FHH92" s="12"/>
      <c r="FHI92" s="12"/>
      <c r="FHJ92" s="11"/>
      <c r="FHK92" s="12"/>
      <c r="FHL92" s="12"/>
      <c r="FHM92" s="12"/>
      <c r="FHN92" s="12"/>
      <c r="FHO92" s="11"/>
      <c r="FHP92" s="12"/>
      <c r="FHQ92" s="12"/>
      <c r="FHR92" s="12"/>
      <c r="FHS92" s="12"/>
      <c r="FHT92" s="11"/>
      <c r="FHU92" s="12"/>
      <c r="FHV92" s="12"/>
      <c r="FHW92" s="12"/>
      <c r="FHX92" s="12"/>
      <c r="FHY92" s="11"/>
      <c r="FHZ92" s="12"/>
      <c r="FIA92" s="12"/>
      <c r="FIB92" s="12"/>
      <c r="FIC92" s="12"/>
      <c r="FID92" s="11"/>
      <c r="FIE92" s="12"/>
      <c r="FIF92" s="12"/>
      <c r="FIG92" s="12"/>
      <c r="FIH92" s="12"/>
      <c r="FII92" s="11"/>
      <c r="FIJ92" s="12"/>
      <c r="FIK92" s="12"/>
      <c r="FIL92" s="12"/>
      <c r="FIM92" s="12"/>
      <c r="FIN92" s="11"/>
      <c r="FIO92" s="12"/>
      <c r="FIP92" s="12"/>
      <c r="FIQ92" s="12"/>
      <c r="FIR92" s="12"/>
      <c r="FIS92" s="11"/>
      <c r="FIT92" s="12"/>
      <c r="FIU92" s="12"/>
      <c r="FIV92" s="12"/>
      <c r="FIW92" s="12"/>
      <c r="FIX92" s="11"/>
      <c r="FIY92" s="12"/>
      <c r="FIZ92" s="12"/>
      <c r="FJA92" s="12"/>
      <c r="FJB92" s="12"/>
      <c r="FJC92" s="11"/>
      <c r="FJD92" s="12"/>
      <c r="FJE92" s="12"/>
      <c r="FJF92" s="12"/>
      <c r="FJG92" s="12"/>
      <c r="FJH92" s="11"/>
      <c r="FJI92" s="12"/>
      <c r="FJJ92" s="12"/>
      <c r="FJK92" s="12"/>
      <c r="FJL92" s="12"/>
      <c r="FJM92" s="11"/>
      <c r="FJN92" s="12"/>
      <c r="FJO92" s="12"/>
      <c r="FJP92" s="12"/>
      <c r="FJQ92" s="12"/>
      <c r="FJR92" s="11"/>
      <c r="FJS92" s="12"/>
      <c r="FJT92" s="12"/>
      <c r="FJU92" s="12"/>
      <c r="FJV92" s="12"/>
      <c r="FJW92" s="11"/>
      <c r="FJX92" s="12"/>
      <c r="FJY92" s="12"/>
      <c r="FJZ92" s="12"/>
      <c r="FKA92" s="12"/>
      <c r="FKB92" s="11"/>
      <c r="FKC92" s="12"/>
      <c r="FKD92" s="12"/>
      <c r="FKE92" s="12"/>
      <c r="FKF92" s="12"/>
      <c r="FKG92" s="11"/>
      <c r="FKH92" s="12"/>
      <c r="FKI92" s="12"/>
      <c r="FKJ92" s="12"/>
      <c r="FKK92" s="12"/>
      <c r="FKL92" s="11"/>
      <c r="FKM92" s="12"/>
      <c r="FKN92" s="12"/>
      <c r="FKO92" s="12"/>
      <c r="FKP92" s="12"/>
      <c r="FKQ92" s="11"/>
      <c r="FKR92" s="12"/>
      <c r="FKS92" s="12"/>
      <c r="FKT92" s="12"/>
      <c r="FKU92" s="12"/>
      <c r="FKV92" s="11"/>
      <c r="FKW92" s="12"/>
      <c r="FKX92" s="12"/>
      <c r="FKY92" s="12"/>
      <c r="FKZ92" s="12"/>
      <c r="FLA92" s="11"/>
      <c r="FLB92" s="12"/>
      <c r="FLC92" s="12"/>
      <c r="FLD92" s="12"/>
      <c r="FLE92" s="12"/>
      <c r="FLF92" s="11"/>
      <c r="FLG92" s="12"/>
      <c r="FLH92" s="12"/>
      <c r="FLI92" s="12"/>
      <c r="FLJ92" s="12"/>
      <c r="FLK92" s="11"/>
      <c r="FLL92" s="12"/>
      <c r="FLM92" s="12"/>
      <c r="FLN92" s="12"/>
      <c r="FLO92" s="12"/>
      <c r="FLP92" s="11"/>
      <c r="FLQ92" s="12"/>
      <c r="FLR92" s="12"/>
      <c r="FLS92" s="12"/>
      <c r="FLT92" s="12"/>
      <c r="FLU92" s="11"/>
      <c r="FLV92" s="12"/>
      <c r="FLW92" s="12"/>
      <c r="FLX92" s="12"/>
      <c r="FLY92" s="12"/>
      <c r="FLZ92" s="11"/>
      <c r="FMA92" s="12"/>
      <c r="FMB92" s="12"/>
      <c r="FMC92" s="12"/>
      <c r="FMD92" s="12"/>
      <c r="FME92" s="11"/>
      <c r="FMF92" s="12"/>
      <c r="FMG92" s="12"/>
      <c r="FMH92" s="12"/>
      <c r="FMI92" s="12"/>
      <c r="FMJ92" s="11"/>
      <c r="FMK92" s="12"/>
      <c r="FML92" s="12"/>
      <c r="FMM92" s="12"/>
      <c r="FMN92" s="12"/>
      <c r="FMO92" s="11"/>
      <c r="FMP92" s="12"/>
      <c r="FMQ92" s="12"/>
      <c r="FMR92" s="12"/>
      <c r="FMS92" s="12"/>
      <c r="FMT92" s="11"/>
      <c r="FMU92" s="12"/>
      <c r="FMV92" s="12"/>
      <c r="FMW92" s="12"/>
      <c r="FMX92" s="12"/>
      <c r="FMY92" s="11"/>
      <c r="FMZ92" s="12"/>
      <c r="FNA92" s="12"/>
      <c r="FNB92" s="12"/>
      <c r="FNC92" s="12"/>
      <c r="FND92" s="11"/>
      <c r="FNE92" s="12"/>
      <c r="FNF92" s="12"/>
      <c r="FNG92" s="12"/>
      <c r="FNH92" s="12"/>
      <c r="FNI92" s="11"/>
      <c r="FNJ92" s="12"/>
      <c r="FNK92" s="12"/>
      <c r="FNL92" s="12"/>
      <c r="FNM92" s="12"/>
      <c r="FNN92" s="11"/>
      <c r="FNO92" s="12"/>
      <c r="FNP92" s="12"/>
      <c r="FNQ92" s="12"/>
      <c r="FNR92" s="12"/>
      <c r="FNS92" s="11"/>
      <c r="FNT92" s="12"/>
      <c r="FNU92" s="12"/>
      <c r="FNV92" s="12"/>
      <c r="FNW92" s="12"/>
      <c r="FNX92" s="11"/>
      <c r="FNY92" s="12"/>
      <c r="FNZ92" s="12"/>
      <c r="FOA92" s="12"/>
      <c r="FOB92" s="12"/>
      <c r="FOC92" s="11"/>
      <c r="FOD92" s="12"/>
      <c r="FOE92" s="12"/>
      <c r="FOF92" s="12"/>
      <c r="FOG92" s="12"/>
      <c r="FOH92" s="11"/>
      <c r="FOI92" s="12"/>
      <c r="FOJ92" s="12"/>
      <c r="FOK92" s="12"/>
      <c r="FOL92" s="12"/>
      <c r="FOM92" s="11"/>
      <c r="FON92" s="12"/>
      <c r="FOO92" s="12"/>
      <c r="FOP92" s="12"/>
      <c r="FOQ92" s="12"/>
      <c r="FOR92" s="11"/>
      <c r="FOS92" s="12"/>
      <c r="FOT92" s="12"/>
      <c r="FOU92" s="12"/>
      <c r="FOV92" s="12"/>
      <c r="FOW92" s="11"/>
      <c r="FOX92" s="12"/>
      <c r="FOY92" s="12"/>
      <c r="FOZ92" s="12"/>
      <c r="FPA92" s="12"/>
      <c r="FPB92" s="11"/>
      <c r="FPC92" s="12"/>
      <c r="FPD92" s="12"/>
      <c r="FPE92" s="12"/>
      <c r="FPF92" s="12"/>
      <c r="FPG92" s="11"/>
      <c r="FPH92" s="12"/>
      <c r="FPI92" s="12"/>
      <c r="FPJ92" s="12"/>
      <c r="FPK92" s="12"/>
      <c r="FPL92" s="11"/>
      <c r="FPM92" s="12"/>
      <c r="FPN92" s="12"/>
      <c r="FPO92" s="12"/>
      <c r="FPP92" s="12"/>
      <c r="FPQ92" s="11"/>
      <c r="FPR92" s="12"/>
      <c r="FPS92" s="12"/>
      <c r="FPT92" s="12"/>
      <c r="FPU92" s="12"/>
      <c r="FPV92" s="11"/>
      <c r="FPW92" s="12"/>
      <c r="FPX92" s="12"/>
      <c r="FPY92" s="12"/>
      <c r="FPZ92" s="12"/>
      <c r="FQA92" s="11"/>
      <c r="FQB92" s="12"/>
      <c r="FQC92" s="12"/>
      <c r="FQD92" s="12"/>
      <c r="FQE92" s="12"/>
      <c r="FQF92" s="11"/>
      <c r="FQG92" s="12"/>
      <c r="FQH92" s="12"/>
      <c r="FQI92" s="12"/>
      <c r="FQJ92" s="12"/>
      <c r="FQK92" s="11"/>
      <c r="FQL92" s="12"/>
      <c r="FQM92" s="12"/>
      <c r="FQN92" s="12"/>
      <c r="FQO92" s="12"/>
      <c r="FQP92" s="11"/>
      <c r="FQQ92" s="12"/>
      <c r="FQR92" s="12"/>
      <c r="FQS92" s="12"/>
      <c r="FQT92" s="12"/>
      <c r="FQU92" s="11"/>
      <c r="FQV92" s="12"/>
      <c r="FQW92" s="12"/>
      <c r="FQX92" s="12"/>
      <c r="FQY92" s="12"/>
      <c r="FQZ92" s="11"/>
      <c r="FRA92" s="12"/>
      <c r="FRB92" s="12"/>
      <c r="FRC92" s="12"/>
      <c r="FRD92" s="12"/>
      <c r="FRE92" s="11"/>
      <c r="FRF92" s="12"/>
      <c r="FRG92" s="12"/>
      <c r="FRH92" s="12"/>
      <c r="FRI92" s="12"/>
      <c r="FRJ92" s="11"/>
      <c r="FRK92" s="12"/>
      <c r="FRL92" s="12"/>
      <c r="FRM92" s="12"/>
      <c r="FRN92" s="12"/>
      <c r="FRO92" s="11"/>
      <c r="FRP92" s="12"/>
      <c r="FRQ92" s="12"/>
      <c r="FRR92" s="12"/>
      <c r="FRS92" s="12"/>
      <c r="FRT92" s="11"/>
      <c r="FRU92" s="12"/>
      <c r="FRV92" s="12"/>
      <c r="FRW92" s="12"/>
      <c r="FRX92" s="12"/>
      <c r="FRY92" s="11"/>
      <c r="FRZ92" s="12"/>
      <c r="FSA92" s="12"/>
      <c r="FSB92" s="12"/>
      <c r="FSC92" s="12"/>
      <c r="FSD92" s="11"/>
      <c r="FSE92" s="12"/>
      <c r="FSF92" s="12"/>
      <c r="FSG92" s="12"/>
      <c r="FSH92" s="12"/>
      <c r="FSI92" s="11"/>
      <c r="FSJ92" s="12"/>
      <c r="FSK92" s="12"/>
      <c r="FSL92" s="12"/>
      <c r="FSM92" s="12"/>
      <c r="FSN92" s="11"/>
      <c r="FSO92" s="12"/>
      <c r="FSP92" s="12"/>
      <c r="FSQ92" s="12"/>
      <c r="FSR92" s="12"/>
      <c r="FSS92" s="11"/>
      <c r="FST92" s="12"/>
      <c r="FSU92" s="12"/>
      <c r="FSV92" s="12"/>
      <c r="FSW92" s="12"/>
      <c r="FSX92" s="11"/>
      <c r="FSY92" s="12"/>
      <c r="FSZ92" s="12"/>
      <c r="FTA92" s="12"/>
      <c r="FTB92" s="12"/>
      <c r="FTC92" s="11"/>
      <c r="FTD92" s="12"/>
      <c r="FTE92" s="12"/>
      <c r="FTF92" s="12"/>
      <c r="FTG92" s="12"/>
      <c r="FTH92" s="11"/>
      <c r="FTI92" s="12"/>
      <c r="FTJ92" s="12"/>
      <c r="FTK92" s="12"/>
      <c r="FTL92" s="12"/>
      <c r="FTM92" s="11"/>
      <c r="FTN92" s="12"/>
      <c r="FTO92" s="12"/>
      <c r="FTP92" s="12"/>
      <c r="FTQ92" s="12"/>
      <c r="FTR92" s="11"/>
      <c r="FTS92" s="12"/>
      <c r="FTT92" s="12"/>
      <c r="FTU92" s="12"/>
      <c r="FTV92" s="12"/>
      <c r="FTW92" s="11"/>
      <c r="FTX92" s="12"/>
      <c r="FTY92" s="12"/>
      <c r="FTZ92" s="12"/>
      <c r="FUA92" s="12"/>
      <c r="FUB92" s="11"/>
      <c r="FUC92" s="12"/>
      <c r="FUD92" s="12"/>
      <c r="FUE92" s="12"/>
      <c r="FUF92" s="12"/>
      <c r="FUG92" s="11"/>
      <c r="FUH92" s="12"/>
      <c r="FUI92" s="12"/>
      <c r="FUJ92" s="12"/>
      <c r="FUK92" s="12"/>
      <c r="FUL92" s="11"/>
      <c r="FUM92" s="12"/>
      <c r="FUN92" s="12"/>
      <c r="FUO92" s="12"/>
      <c r="FUP92" s="12"/>
      <c r="FUQ92" s="11"/>
      <c r="FUR92" s="12"/>
      <c r="FUS92" s="12"/>
      <c r="FUT92" s="12"/>
      <c r="FUU92" s="12"/>
      <c r="FUV92" s="11"/>
      <c r="FUW92" s="12"/>
      <c r="FUX92" s="12"/>
      <c r="FUY92" s="12"/>
      <c r="FUZ92" s="12"/>
      <c r="FVA92" s="11"/>
      <c r="FVB92" s="12"/>
      <c r="FVC92" s="12"/>
      <c r="FVD92" s="12"/>
      <c r="FVE92" s="12"/>
      <c r="FVF92" s="11"/>
      <c r="FVG92" s="12"/>
      <c r="FVH92" s="12"/>
      <c r="FVI92" s="12"/>
      <c r="FVJ92" s="12"/>
      <c r="FVK92" s="11"/>
      <c r="FVL92" s="12"/>
      <c r="FVM92" s="12"/>
      <c r="FVN92" s="12"/>
      <c r="FVO92" s="12"/>
      <c r="FVP92" s="11"/>
      <c r="FVQ92" s="12"/>
      <c r="FVR92" s="12"/>
      <c r="FVS92" s="12"/>
      <c r="FVT92" s="12"/>
      <c r="FVU92" s="11"/>
      <c r="FVV92" s="12"/>
      <c r="FVW92" s="12"/>
      <c r="FVX92" s="12"/>
      <c r="FVY92" s="12"/>
      <c r="FVZ92" s="11"/>
      <c r="FWA92" s="12"/>
      <c r="FWB92" s="12"/>
      <c r="FWC92" s="12"/>
      <c r="FWD92" s="12"/>
      <c r="FWE92" s="11"/>
      <c r="FWF92" s="12"/>
      <c r="FWG92" s="12"/>
      <c r="FWH92" s="12"/>
      <c r="FWI92" s="12"/>
      <c r="FWJ92" s="11"/>
      <c r="FWK92" s="12"/>
      <c r="FWL92" s="12"/>
      <c r="FWM92" s="12"/>
      <c r="FWN92" s="12"/>
      <c r="FWO92" s="11"/>
      <c r="FWP92" s="12"/>
      <c r="FWQ92" s="12"/>
      <c r="FWR92" s="12"/>
      <c r="FWS92" s="12"/>
      <c r="FWT92" s="11"/>
      <c r="FWU92" s="12"/>
      <c r="FWV92" s="12"/>
      <c r="FWW92" s="12"/>
      <c r="FWX92" s="12"/>
      <c r="FWY92" s="11"/>
      <c r="FWZ92" s="12"/>
      <c r="FXA92" s="12"/>
      <c r="FXB92" s="12"/>
      <c r="FXC92" s="12"/>
      <c r="FXD92" s="11"/>
      <c r="FXE92" s="12"/>
      <c r="FXF92" s="12"/>
      <c r="FXG92" s="12"/>
      <c r="FXH92" s="12"/>
      <c r="FXI92" s="11"/>
      <c r="FXJ92" s="12"/>
      <c r="FXK92" s="12"/>
      <c r="FXL92" s="12"/>
      <c r="FXM92" s="12"/>
      <c r="FXN92" s="11"/>
      <c r="FXO92" s="12"/>
      <c r="FXP92" s="12"/>
      <c r="FXQ92" s="12"/>
      <c r="FXR92" s="12"/>
      <c r="FXS92" s="11"/>
      <c r="FXT92" s="12"/>
      <c r="FXU92" s="12"/>
      <c r="FXV92" s="12"/>
      <c r="FXW92" s="12"/>
      <c r="FXX92" s="11"/>
      <c r="FXY92" s="12"/>
      <c r="FXZ92" s="12"/>
      <c r="FYA92" s="12"/>
      <c r="FYB92" s="12"/>
      <c r="FYC92" s="11"/>
      <c r="FYD92" s="12"/>
      <c r="FYE92" s="12"/>
      <c r="FYF92" s="12"/>
      <c r="FYG92" s="12"/>
      <c r="FYH92" s="11"/>
      <c r="FYI92" s="12"/>
      <c r="FYJ92" s="12"/>
      <c r="FYK92" s="12"/>
      <c r="FYL92" s="12"/>
      <c r="FYM92" s="11"/>
      <c r="FYN92" s="12"/>
      <c r="FYO92" s="12"/>
      <c r="FYP92" s="12"/>
      <c r="FYQ92" s="12"/>
      <c r="FYR92" s="11"/>
      <c r="FYS92" s="12"/>
      <c r="FYT92" s="12"/>
      <c r="FYU92" s="12"/>
      <c r="FYV92" s="12"/>
      <c r="FYW92" s="11"/>
      <c r="FYX92" s="12"/>
      <c r="FYY92" s="12"/>
      <c r="FYZ92" s="12"/>
      <c r="FZA92" s="12"/>
      <c r="FZB92" s="11"/>
      <c r="FZC92" s="12"/>
      <c r="FZD92" s="12"/>
      <c r="FZE92" s="12"/>
      <c r="FZF92" s="12"/>
      <c r="FZG92" s="11"/>
      <c r="FZH92" s="12"/>
      <c r="FZI92" s="12"/>
      <c r="FZJ92" s="12"/>
      <c r="FZK92" s="12"/>
      <c r="FZL92" s="11"/>
      <c r="FZM92" s="12"/>
      <c r="FZN92" s="12"/>
      <c r="FZO92" s="12"/>
      <c r="FZP92" s="12"/>
      <c r="FZQ92" s="11"/>
      <c r="FZR92" s="12"/>
      <c r="FZS92" s="12"/>
      <c r="FZT92" s="12"/>
      <c r="FZU92" s="12"/>
      <c r="FZV92" s="11"/>
      <c r="FZW92" s="12"/>
      <c r="FZX92" s="12"/>
      <c r="FZY92" s="12"/>
      <c r="FZZ92" s="12"/>
      <c r="GAA92" s="11"/>
      <c r="GAB92" s="12"/>
      <c r="GAC92" s="12"/>
      <c r="GAD92" s="12"/>
      <c r="GAE92" s="12"/>
      <c r="GAF92" s="11"/>
      <c r="GAG92" s="12"/>
      <c r="GAH92" s="12"/>
      <c r="GAI92" s="12"/>
      <c r="GAJ92" s="12"/>
      <c r="GAK92" s="11"/>
      <c r="GAL92" s="12"/>
      <c r="GAM92" s="12"/>
      <c r="GAN92" s="12"/>
      <c r="GAO92" s="12"/>
      <c r="GAP92" s="11"/>
      <c r="GAQ92" s="12"/>
      <c r="GAR92" s="12"/>
      <c r="GAS92" s="12"/>
      <c r="GAT92" s="12"/>
      <c r="GAU92" s="11"/>
      <c r="GAV92" s="12"/>
      <c r="GAW92" s="12"/>
      <c r="GAX92" s="12"/>
      <c r="GAY92" s="12"/>
      <c r="GAZ92" s="11"/>
      <c r="GBA92" s="12"/>
      <c r="GBB92" s="12"/>
      <c r="GBC92" s="12"/>
      <c r="GBD92" s="12"/>
      <c r="GBE92" s="11"/>
      <c r="GBF92" s="12"/>
      <c r="GBG92" s="12"/>
      <c r="GBH92" s="12"/>
      <c r="GBI92" s="12"/>
      <c r="GBJ92" s="11"/>
      <c r="GBK92" s="12"/>
      <c r="GBL92" s="12"/>
      <c r="GBM92" s="12"/>
      <c r="GBN92" s="12"/>
      <c r="GBO92" s="11"/>
      <c r="GBP92" s="12"/>
      <c r="GBQ92" s="12"/>
      <c r="GBR92" s="12"/>
      <c r="GBS92" s="12"/>
      <c r="GBT92" s="11"/>
      <c r="GBU92" s="12"/>
      <c r="GBV92" s="12"/>
      <c r="GBW92" s="12"/>
      <c r="GBX92" s="12"/>
      <c r="GBY92" s="11"/>
      <c r="GBZ92" s="12"/>
      <c r="GCA92" s="12"/>
      <c r="GCB92" s="12"/>
      <c r="GCC92" s="12"/>
      <c r="GCD92" s="11"/>
      <c r="GCE92" s="12"/>
      <c r="GCF92" s="12"/>
      <c r="GCG92" s="12"/>
      <c r="GCH92" s="12"/>
      <c r="GCI92" s="11"/>
      <c r="GCJ92" s="12"/>
      <c r="GCK92" s="12"/>
      <c r="GCL92" s="12"/>
      <c r="GCM92" s="12"/>
      <c r="GCN92" s="11"/>
      <c r="GCO92" s="12"/>
      <c r="GCP92" s="12"/>
      <c r="GCQ92" s="12"/>
      <c r="GCR92" s="12"/>
      <c r="GCS92" s="11"/>
      <c r="GCT92" s="12"/>
      <c r="GCU92" s="12"/>
      <c r="GCV92" s="12"/>
      <c r="GCW92" s="12"/>
      <c r="GCX92" s="11"/>
      <c r="GCY92" s="12"/>
      <c r="GCZ92" s="12"/>
      <c r="GDA92" s="12"/>
      <c r="GDB92" s="12"/>
      <c r="GDC92" s="11"/>
      <c r="GDD92" s="12"/>
      <c r="GDE92" s="12"/>
      <c r="GDF92" s="12"/>
      <c r="GDG92" s="12"/>
      <c r="GDH92" s="11"/>
      <c r="GDI92" s="12"/>
      <c r="GDJ92" s="12"/>
      <c r="GDK92" s="12"/>
      <c r="GDL92" s="12"/>
      <c r="GDM92" s="11"/>
      <c r="GDN92" s="12"/>
      <c r="GDO92" s="12"/>
      <c r="GDP92" s="12"/>
      <c r="GDQ92" s="12"/>
      <c r="GDR92" s="11"/>
      <c r="GDS92" s="12"/>
      <c r="GDT92" s="12"/>
      <c r="GDU92" s="12"/>
      <c r="GDV92" s="12"/>
      <c r="GDW92" s="11"/>
      <c r="GDX92" s="12"/>
      <c r="GDY92" s="12"/>
      <c r="GDZ92" s="12"/>
      <c r="GEA92" s="12"/>
      <c r="GEB92" s="11"/>
      <c r="GEC92" s="12"/>
      <c r="GED92" s="12"/>
      <c r="GEE92" s="12"/>
      <c r="GEF92" s="12"/>
      <c r="GEG92" s="11"/>
      <c r="GEH92" s="12"/>
      <c r="GEI92" s="12"/>
      <c r="GEJ92" s="12"/>
      <c r="GEK92" s="12"/>
      <c r="GEL92" s="11"/>
      <c r="GEM92" s="12"/>
      <c r="GEN92" s="12"/>
      <c r="GEO92" s="12"/>
      <c r="GEP92" s="12"/>
      <c r="GEQ92" s="11"/>
      <c r="GER92" s="12"/>
      <c r="GES92" s="12"/>
      <c r="GET92" s="12"/>
      <c r="GEU92" s="12"/>
      <c r="GEV92" s="11"/>
      <c r="GEW92" s="12"/>
      <c r="GEX92" s="12"/>
      <c r="GEY92" s="12"/>
      <c r="GEZ92" s="12"/>
      <c r="GFA92" s="11"/>
      <c r="GFB92" s="12"/>
      <c r="GFC92" s="12"/>
      <c r="GFD92" s="12"/>
      <c r="GFE92" s="12"/>
      <c r="GFF92" s="11"/>
      <c r="GFG92" s="12"/>
      <c r="GFH92" s="12"/>
      <c r="GFI92" s="12"/>
      <c r="GFJ92" s="12"/>
      <c r="GFK92" s="11"/>
      <c r="GFL92" s="12"/>
      <c r="GFM92" s="12"/>
      <c r="GFN92" s="12"/>
      <c r="GFO92" s="12"/>
      <c r="GFP92" s="11"/>
      <c r="GFQ92" s="12"/>
      <c r="GFR92" s="12"/>
      <c r="GFS92" s="12"/>
      <c r="GFT92" s="12"/>
      <c r="GFU92" s="11"/>
      <c r="GFV92" s="12"/>
      <c r="GFW92" s="12"/>
      <c r="GFX92" s="12"/>
      <c r="GFY92" s="12"/>
      <c r="GFZ92" s="11"/>
      <c r="GGA92" s="12"/>
      <c r="GGB92" s="12"/>
      <c r="GGC92" s="12"/>
      <c r="GGD92" s="12"/>
      <c r="GGE92" s="11"/>
      <c r="GGF92" s="12"/>
      <c r="GGG92" s="12"/>
      <c r="GGH92" s="12"/>
      <c r="GGI92" s="12"/>
      <c r="GGJ92" s="11"/>
      <c r="GGK92" s="12"/>
      <c r="GGL92" s="12"/>
      <c r="GGM92" s="12"/>
      <c r="GGN92" s="12"/>
      <c r="GGO92" s="11"/>
      <c r="GGP92" s="12"/>
      <c r="GGQ92" s="12"/>
      <c r="GGR92" s="12"/>
      <c r="GGS92" s="12"/>
      <c r="GGT92" s="11"/>
      <c r="GGU92" s="12"/>
      <c r="GGV92" s="12"/>
      <c r="GGW92" s="12"/>
      <c r="GGX92" s="12"/>
      <c r="GGY92" s="11"/>
      <c r="GGZ92" s="12"/>
      <c r="GHA92" s="12"/>
      <c r="GHB92" s="12"/>
      <c r="GHC92" s="12"/>
      <c r="GHD92" s="11"/>
      <c r="GHE92" s="12"/>
      <c r="GHF92" s="12"/>
      <c r="GHG92" s="12"/>
      <c r="GHH92" s="12"/>
      <c r="GHI92" s="11"/>
      <c r="GHJ92" s="12"/>
      <c r="GHK92" s="12"/>
      <c r="GHL92" s="12"/>
      <c r="GHM92" s="12"/>
      <c r="GHN92" s="11"/>
      <c r="GHO92" s="12"/>
      <c r="GHP92" s="12"/>
      <c r="GHQ92" s="12"/>
      <c r="GHR92" s="12"/>
      <c r="GHS92" s="11"/>
      <c r="GHT92" s="12"/>
      <c r="GHU92" s="12"/>
      <c r="GHV92" s="12"/>
      <c r="GHW92" s="12"/>
      <c r="GHX92" s="11"/>
      <c r="GHY92" s="12"/>
      <c r="GHZ92" s="12"/>
      <c r="GIA92" s="12"/>
      <c r="GIB92" s="12"/>
      <c r="GIC92" s="11"/>
      <c r="GID92" s="12"/>
      <c r="GIE92" s="12"/>
      <c r="GIF92" s="12"/>
      <c r="GIG92" s="12"/>
      <c r="GIH92" s="11"/>
      <c r="GII92" s="12"/>
      <c r="GIJ92" s="12"/>
      <c r="GIK92" s="12"/>
      <c r="GIL92" s="12"/>
      <c r="GIM92" s="11"/>
      <c r="GIN92" s="12"/>
      <c r="GIO92" s="12"/>
      <c r="GIP92" s="12"/>
      <c r="GIQ92" s="12"/>
      <c r="GIR92" s="11"/>
      <c r="GIS92" s="12"/>
      <c r="GIT92" s="12"/>
      <c r="GIU92" s="12"/>
      <c r="GIV92" s="12"/>
      <c r="GIW92" s="11"/>
      <c r="GIX92" s="12"/>
      <c r="GIY92" s="12"/>
      <c r="GIZ92" s="12"/>
      <c r="GJA92" s="12"/>
      <c r="GJB92" s="11"/>
      <c r="GJC92" s="12"/>
      <c r="GJD92" s="12"/>
      <c r="GJE92" s="12"/>
      <c r="GJF92" s="12"/>
      <c r="GJG92" s="11"/>
      <c r="GJH92" s="12"/>
      <c r="GJI92" s="12"/>
      <c r="GJJ92" s="12"/>
      <c r="GJK92" s="12"/>
      <c r="GJL92" s="11"/>
      <c r="GJM92" s="12"/>
      <c r="GJN92" s="12"/>
      <c r="GJO92" s="12"/>
      <c r="GJP92" s="12"/>
      <c r="GJQ92" s="11"/>
      <c r="GJR92" s="12"/>
      <c r="GJS92" s="12"/>
      <c r="GJT92" s="12"/>
      <c r="GJU92" s="12"/>
      <c r="GJV92" s="11"/>
      <c r="GJW92" s="12"/>
      <c r="GJX92" s="12"/>
      <c r="GJY92" s="12"/>
      <c r="GJZ92" s="12"/>
      <c r="GKA92" s="11"/>
      <c r="GKB92" s="12"/>
      <c r="GKC92" s="12"/>
      <c r="GKD92" s="12"/>
      <c r="GKE92" s="12"/>
      <c r="GKF92" s="11"/>
      <c r="GKG92" s="12"/>
      <c r="GKH92" s="12"/>
      <c r="GKI92" s="12"/>
      <c r="GKJ92" s="12"/>
      <c r="GKK92" s="11"/>
      <c r="GKL92" s="12"/>
      <c r="GKM92" s="12"/>
      <c r="GKN92" s="12"/>
      <c r="GKO92" s="12"/>
      <c r="GKP92" s="11"/>
      <c r="GKQ92" s="12"/>
      <c r="GKR92" s="12"/>
      <c r="GKS92" s="12"/>
      <c r="GKT92" s="12"/>
      <c r="GKU92" s="11"/>
      <c r="GKV92" s="12"/>
      <c r="GKW92" s="12"/>
      <c r="GKX92" s="12"/>
      <c r="GKY92" s="12"/>
      <c r="GKZ92" s="11"/>
      <c r="GLA92" s="12"/>
      <c r="GLB92" s="12"/>
      <c r="GLC92" s="12"/>
      <c r="GLD92" s="12"/>
      <c r="GLE92" s="11"/>
      <c r="GLF92" s="12"/>
      <c r="GLG92" s="12"/>
      <c r="GLH92" s="12"/>
      <c r="GLI92" s="12"/>
      <c r="GLJ92" s="11"/>
      <c r="GLK92" s="12"/>
      <c r="GLL92" s="12"/>
      <c r="GLM92" s="12"/>
      <c r="GLN92" s="12"/>
      <c r="GLO92" s="11"/>
      <c r="GLP92" s="12"/>
      <c r="GLQ92" s="12"/>
      <c r="GLR92" s="12"/>
      <c r="GLS92" s="12"/>
      <c r="GLT92" s="11"/>
      <c r="GLU92" s="12"/>
      <c r="GLV92" s="12"/>
      <c r="GLW92" s="12"/>
      <c r="GLX92" s="12"/>
      <c r="GLY92" s="11"/>
      <c r="GLZ92" s="12"/>
      <c r="GMA92" s="12"/>
      <c r="GMB92" s="12"/>
      <c r="GMC92" s="12"/>
      <c r="GMD92" s="11"/>
      <c r="GME92" s="12"/>
      <c r="GMF92" s="12"/>
      <c r="GMG92" s="12"/>
      <c r="GMH92" s="12"/>
      <c r="GMI92" s="11"/>
      <c r="GMJ92" s="12"/>
      <c r="GMK92" s="12"/>
      <c r="GML92" s="12"/>
      <c r="GMM92" s="12"/>
      <c r="GMN92" s="11"/>
      <c r="GMO92" s="12"/>
      <c r="GMP92" s="12"/>
      <c r="GMQ92" s="12"/>
      <c r="GMR92" s="12"/>
      <c r="GMS92" s="11"/>
      <c r="GMT92" s="12"/>
      <c r="GMU92" s="12"/>
      <c r="GMV92" s="12"/>
      <c r="GMW92" s="12"/>
      <c r="GMX92" s="11"/>
      <c r="GMY92" s="12"/>
      <c r="GMZ92" s="12"/>
      <c r="GNA92" s="12"/>
      <c r="GNB92" s="12"/>
      <c r="GNC92" s="11"/>
      <c r="GND92" s="12"/>
      <c r="GNE92" s="12"/>
      <c r="GNF92" s="12"/>
      <c r="GNG92" s="12"/>
      <c r="GNH92" s="11"/>
      <c r="GNI92" s="12"/>
      <c r="GNJ92" s="12"/>
      <c r="GNK92" s="12"/>
      <c r="GNL92" s="12"/>
      <c r="GNM92" s="11"/>
      <c r="GNN92" s="12"/>
      <c r="GNO92" s="12"/>
      <c r="GNP92" s="12"/>
      <c r="GNQ92" s="12"/>
      <c r="GNR92" s="11"/>
      <c r="GNS92" s="12"/>
      <c r="GNT92" s="12"/>
      <c r="GNU92" s="12"/>
      <c r="GNV92" s="12"/>
      <c r="GNW92" s="11"/>
      <c r="GNX92" s="12"/>
      <c r="GNY92" s="12"/>
      <c r="GNZ92" s="12"/>
      <c r="GOA92" s="12"/>
      <c r="GOB92" s="11"/>
      <c r="GOC92" s="12"/>
      <c r="GOD92" s="12"/>
      <c r="GOE92" s="12"/>
      <c r="GOF92" s="12"/>
      <c r="GOG92" s="11"/>
      <c r="GOH92" s="12"/>
      <c r="GOI92" s="12"/>
      <c r="GOJ92" s="12"/>
      <c r="GOK92" s="12"/>
      <c r="GOL92" s="11"/>
      <c r="GOM92" s="12"/>
      <c r="GON92" s="12"/>
      <c r="GOO92" s="12"/>
      <c r="GOP92" s="12"/>
      <c r="GOQ92" s="11"/>
      <c r="GOR92" s="12"/>
      <c r="GOS92" s="12"/>
      <c r="GOT92" s="12"/>
      <c r="GOU92" s="12"/>
      <c r="GOV92" s="11"/>
      <c r="GOW92" s="12"/>
      <c r="GOX92" s="12"/>
      <c r="GOY92" s="12"/>
      <c r="GOZ92" s="12"/>
      <c r="GPA92" s="11"/>
      <c r="GPB92" s="12"/>
      <c r="GPC92" s="12"/>
      <c r="GPD92" s="12"/>
      <c r="GPE92" s="12"/>
      <c r="GPF92" s="11"/>
      <c r="GPG92" s="12"/>
      <c r="GPH92" s="12"/>
      <c r="GPI92" s="12"/>
      <c r="GPJ92" s="12"/>
      <c r="GPK92" s="11"/>
      <c r="GPL92" s="12"/>
      <c r="GPM92" s="12"/>
      <c r="GPN92" s="12"/>
      <c r="GPO92" s="12"/>
      <c r="GPP92" s="11"/>
      <c r="GPQ92" s="12"/>
      <c r="GPR92" s="12"/>
      <c r="GPS92" s="12"/>
      <c r="GPT92" s="12"/>
      <c r="GPU92" s="11"/>
      <c r="GPV92" s="12"/>
      <c r="GPW92" s="12"/>
      <c r="GPX92" s="12"/>
      <c r="GPY92" s="12"/>
      <c r="GPZ92" s="11"/>
      <c r="GQA92" s="12"/>
      <c r="GQB92" s="12"/>
      <c r="GQC92" s="12"/>
      <c r="GQD92" s="12"/>
      <c r="GQE92" s="11"/>
      <c r="GQF92" s="12"/>
      <c r="GQG92" s="12"/>
      <c r="GQH92" s="12"/>
      <c r="GQI92" s="12"/>
      <c r="GQJ92" s="11"/>
      <c r="GQK92" s="12"/>
      <c r="GQL92" s="12"/>
      <c r="GQM92" s="12"/>
      <c r="GQN92" s="12"/>
      <c r="GQO92" s="11"/>
      <c r="GQP92" s="12"/>
      <c r="GQQ92" s="12"/>
      <c r="GQR92" s="12"/>
      <c r="GQS92" s="12"/>
      <c r="GQT92" s="11"/>
      <c r="GQU92" s="12"/>
      <c r="GQV92" s="12"/>
      <c r="GQW92" s="12"/>
      <c r="GQX92" s="12"/>
      <c r="GQY92" s="11"/>
      <c r="GQZ92" s="12"/>
      <c r="GRA92" s="12"/>
      <c r="GRB92" s="12"/>
      <c r="GRC92" s="12"/>
      <c r="GRD92" s="11"/>
      <c r="GRE92" s="12"/>
      <c r="GRF92" s="12"/>
      <c r="GRG92" s="12"/>
      <c r="GRH92" s="12"/>
      <c r="GRI92" s="11"/>
      <c r="GRJ92" s="12"/>
      <c r="GRK92" s="12"/>
      <c r="GRL92" s="12"/>
      <c r="GRM92" s="12"/>
      <c r="GRN92" s="11"/>
      <c r="GRO92" s="12"/>
      <c r="GRP92" s="12"/>
      <c r="GRQ92" s="12"/>
      <c r="GRR92" s="12"/>
      <c r="GRS92" s="11"/>
      <c r="GRT92" s="12"/>
      <c r="GRU92" s="12"/>
      <c r="GRV92" s="12"/>
      <c r="GRW92" s="12"/>
      <c r="GRX92" s="11"/>
      <c r="GRY92" s="12"/>
      <c r="GRZ92" s="12"/>
      <c r="GSA92" s="12"/>
      <c r="GSB92" s="12"/>
      <c r="GSC92" s="11"/>
      <c r="GSD92" s="12"/>
      <c r="GSE92" s="12"/>
      <c r="GSF92" s="12"/>
      <c r="GSG92" s="12"/>
      <c r="GSH92" s="11"/>
      <c r="GSI92" s="12"/>
      <c r="GSJ92" s="12"/>
      <c r="GSK92" s="12"/>
      <c r="GSL92" s="12"/>
      <c r="GSM92" s="11"/>
      <c r="GSN92" s="12"/>
      <c r="GSO92" s="12"/>
      <c r="GSP92" s="12"/>
      <c r="GSQ92" s="12"/>
      <c r="GSR92" s="11"/>
      <c r="GSS92" s="12"/>
      <c r="GST92" s="12"/>
      <c r="GSU92" s="12"/>
      <c r="GSV92" s="12"/>
      <c r="GSW92" s="11"/>
      <c r="GSX92" s="12"/>
      <c r="GSY92" s="12"/>
      <c r="GSZ92" s="12"/>
      <c r="GTA92" s="12"/>
      <c r="GTB92" s="11"/>
      <c r="GTC92" s="12"/>
      <c r="GTD92" s="12"/>
      <c r="GTE92" s="12"/>
      <c r="GTF92" s="12"/>
      <c r="GTG92" s="11"/>
      <c r="GTH92" s="12"/>
      <c r="GTI92" s="12"/>
      <c r="GTJ92" s="12"/>
      <c r="GTK92" s="12"/>
      <c r="GTL92" s="11"/>
      <c r="GTM92" s="12"/>
      <c r="GTN92" s="12"/>
      <c r="GTO92" s="12"/>
      <c r="GTP92" s="12"/>
      <c r="GTQ92" s="11"/>
      <c r="GTR92" s="12"/>
      <c r="GTS92" s="12"/>
      <c r="GTT92" s="12"/>
      <c r="GTU92" s="12"/>
      <c r="GTV92" s="11"/>
      <c r="GTW92" s="12"/>
      <c r="GTX92" s="12"/>
      <c r="GTY92" s="12"/>
      <c r="GTZ92" s="12"/>
      <c r="GUA92" s="11"/>
      <c r="GUB92" s="12"/>
      <c r="GUC92" s="12"/>
      <c r="GUD92" s="12"/>
      <c r="GUE92" s="12"/>
      <c r="GUF92" s="11"/>
      <c r="GUG92" s="12"/>
      <c r="GUH92" s="12"/>
      <c r="GUI92" s="12"/>
      <c r="GUJ92" s="12"/>
      <c r="GUK92" s="11"/>
      <c r="GUL92" s="12"/>
      <c r="GUM92" s="12"/>
      <c r="GUN92" s="12"/>
      <c r="GUO92" s="12"/>
      <c r="GUP92" s="11"/>
      <c r="GUQ92" s="12"/>
      <c r="GUR92" s="12"/>
      <c r="GUS92" s="12"/>
      <c r="GUT92" s="12"/>
      <c r="GUU92" s="11"/>
      <c r="GUV92" s="12"/>
      <c r="GUW92" s="12"/>
      <c r="GUX92" s="12"/>
      <c r="GUY92" s="12"/>
      <c r="GUZ92" s="11"/>
      <c r="GVA92" s="12"/>
      <c r="GVB92" s="12"/>
      <c r="GVC92" s="12"/>
      <c r="GVD92" s="12"/>
      <c r="GVE92" s="11"/>
      <c r="GVF92" s="12"/>
      <c r="GVG92" s="12"/>
      <c r="GVH92" s="12"/>
      <c r="GVI92" s="12"/>
      <c r="GVJ92" s="11"/>
      <c r="GVK92" s="12"/>
      <c r="GVL92" s="12"/>
      <c r="GVM92" s="12"/>
      <c r="GVN92" s="12"/>
      <c r="GVO92" s="11"/>
      <c r="GVP92" s="12"/>
      <c r="GVQ92" s="12"/>
      <c r="GVR92" s="12"/>
      <c r="GVS92" s="12"/>
      <c r="GVT92" s="11"/>
      <c r="GVU92" s="12"/>
      <c r="GVV92" s="12"/>
      <c r="GVW92" s="12"/>
      <c r="GVX92" s="12"/>
      <c r="GVY92" s="11"/>
      <c r="GVZ92" s="12"/>
      <c r="GWA92" s="12"/>
      <c r="GWB92" s="12"/>
      <c r="GWC92" s="12"/>
      <c r="GWD92" s="11"/>
      <c r="GWE92" s="12"/>
      <c r="GWF92" s="12"/>
      <c r="GWG92" s="12"/>
      <c r="GWH92" s="12"/>
      <c r="GWI92" s="11"/>
      <c r="GWJ92" s="12"/>
      <c r="GWK92" s="12"/>
      <c r="GWL92" s="12"/>
      <c r="GWM92" s="12"/>
      <c r="GWN92" s="11"/>
      <c r="GWO92" s="12"/>
      <c r="GWP92" s="12"/>
      <c r="GWQ92" s="12"/>
      <c r="GWR92" s="12"/>
      <c r="GWS92" s="11"/>
      <c r="GWT92" s="12"/>
      <c r="GWU92" s="12"/>
      <c r="GWV92" s="12"/>
      <c r="GWW92" s="12"/>
      <c r="GWX92" s="11"/>
      <c r="GWY92" s="12"/>
      <c r="GWZ92" s="12"/>
      <c r="GXA92" s="12"/>
      <c r="GXB92" s="12"/>
      <c r="GXC92" s="11"/>
      <c r="GXD92" s="12"/>
      <c r="GXE92" s="12"/>
      <c r="GXF92" s="12"/>
      <c r="GXG92" s="12"/>
      <c r="GXH92" s="11"/>
      <c r="GXI92" s="12"/>
      <c r="GXJ92" s="12"/>
      <c r="GXK92" s="12"/>
      <c r="GXL92" s="12"/>
      <c r="GXM92" s="11"/>
      <c r="GXN92" s="12"/>
      <c r="GXO92" s="12"/>
      <c r="GXP92" s="12"/>
      <c r="GXQ92" s="12"/>
      <c r="GXR92" s="11"/>
      <c r="GXS92" s="12"/>
      <c r="GXT92" s="12"/>
      <c r="GXU92" s="12"/>
      <c r="GXV92" s="12"/>
      <c r="GXW92" s="11"/>
      <c r="GXX92" s="12"/>
      <c r="GXY92" s="12"/>
      <c r="GXZ92" s="12"/>
      <c r="GYA92" s="12"/>
      <c r="GYB92" s="11"/>
      <c r="GYC92" s="12"/>
      <c r="GYD92" s="12"/>
      <c r="GYE92" s="12"/>
      <c r="GYF92" s="12"/>
      <c r="GYG92" s="11"/>
      <c r="GYH92" s="12"/>
      <c r="GYI92" s="12"/>
      <c r="GYJ92" s="12"/>
      <c r="GYK92" s="12"/>
      <c r="GYL92" s="11"/>
      <c r="GYM92" s="12"/>
      <c r="GYN92" s="12"/>
      <c r="GYO92" s="12"/>
      <c r="GYP92" s="12"/>
      <c r="GYQ92" s="11"/>
      <c r="GYR92" s="12"/>
      <c r="GYS92" s="12"/>
      <c r="GYT92" s="12"/>
      <c r="GYU92" s="12"/>
      <c r="GYV92" s="11"/>
      <c r="GYW92" s="12"/>
      <c r="GYX92" s="12"/>
      <c r="GYY92" s="12"/>
      <c r="GYZ92" s="12"/>
      <c r="GZA92" s="11"/>
      <c r="GZB92" s="12"/>
      <c r="GZC92" s="12"/>
      <c r="GZD92" s="12"/>
      <c r="GZE92" s="12"/>
      <c r="GZF92" s="11"/>
      <c r="GZG92" s="12"/>
      <c r="GZH92" s="12"/>
      <c r="GZI92" s="12"/>
      <c r="GZJ92" s="12"/>
      <c r="GZK92" s="11"/>
      <c r="GZL92" s="12"/>
      <c r="GZM92" s="12"/>
      <c r="GZN92" s="12"/>
      <c r="GZO92" s="12"/>
      <c r="GZP92" s="11"/>
      <c r="GZQ92" s="12"/>
      <c r="GZR92" s="12"/>
      <c r="GZS92" s="12"/>
      <c r="GZT92" s="12"/>
      <c r="GZU92" s="11"/>
      <c r="GZV92" s="12"/>
      <c r="GZW92" s="12"/>
      <c r="GZX92" s="12"/>
      <c r="GZY92" s="12"/>
      <c r="GZZ92" s="11"/>
      <c r="HAA92" s="12"/>
      <c r="HAB92" s="12"/>
      <c r="HAC92" s="12"/>
      <c r="HAD92" s="12"/>
      <c r="HAE92" s="11"/>
      <c r="HAF92" s="12"/>
      <c r="HAG92" s="12"/>
      <c r="HAH92" s="12"/>
      <c r="HAI92" s="12"/>
      <c r="HAJ92" s="11"/>
      <c r="HAK92" s="12"/>
      <c r="HAL92" s="12"/>
      <c r="HAM92" s="12"/>
      <c r="HAN92" s="12"/>
      <c r="HAO92" s="11"/>
      <c r="HAP92" s="12"/>
      <c r="HAQ92" s="12"/>
      <c r="HAR92" s="12"/>
      <c r="HAS92" s="12"/>
      <c r="HAT92" s="11"/>
      <c r="HAU92" s="12"/>
      <c r="HAV92" s="12"/>
      <c r="HAW92" s="12"/>
      <c r="HAX92" s="12"/>
      <c r="HAY92" s="11"/>
      <c r="HAZ92" s="12"/>
      <c r="HBA92" s="12"/>
      <c r="HBB92" s="12"/>
      <c r="HBC92" s="12"/>
      <c r="HBD92" s="11"/>
      <c r="HBE92" s="12"/>
      <c r="HBF92" s="12"/>
      <c r="HBG92" s="12"/>
      <c r="HBH92" s="12"/>
      <c r="HBI92" s="11"/>
      <c r="HBJ92" s="12"/>
      <c r="HBK92" s="12"/>
      <c r="HBL92" s="12"/>
      <c r="HBM92" s="12"/>
      <c r="HBN92" s="11"/>
      <c r="HBO92" s="12"/>
      <c r="HBP92" s="12"/>
      <c r="HBQ92" s="12"/>
      <c r="HBR92" s="12"/>
      <c r="HBS92" s="11"/>
      <c r="HBT92" s="12"/>
      <c r="HBU92" s="12"/>
      <c r="HBV92" s="12"/>
      <c r="HBW92" s="12"/>
      <c r="HBX92" s="11"/>
      <c r="HBY92" s="12"/>
      <c r="HBZ92" s="12"/>
      <c r="HCA92" s="12"/>
      <c r="HCB92" s="12"/>
      <c r="HCC92" s="11"/>
      <c r="HCD92" s="12"/>
      <c r="HCE92" s="12"/>
      <c r="HCF92" s="12"/>
      <c r="HCG92" s="12"/>
      <c r="HCH92" s="11"/>
      <c r="HCI92" s="12"/>
      <c r="HCJ92" s="12"/>
      <c r="HCK92" s="12"/>
      <c r="HCL92" s="12"/>
      <c r="HCM92" s="11"/>
      <c r="HCN92" s="12"/>
      <c r="HCO92" s="12"/>
      <c r="HCP92" s="12"/>
      <c r="HCQ92" s="12"/>
      <c r="HCR92" s="11"/>
      <c r="HCS92" s="12"/>
      <c r="HCT92" s="12"/>
      <c r="HCU92" s="12"/>
      <c r="HCV92" s="12"/>
      <c r="HCW92" s="11"/>
      <c r="HCX92" s="12"/>
      <c r="HCY92" s="12"/>
      <c r="HCZ92" s="12"/>
      <c r="HDA92" s="12"/>
      <c r="HDB92" s="11"/>
      <c r="HDC92" s="12"/>
      <c r="HDD92" s="12"/>
      <c r="HDE92" s="12"/>
      <c r="HDF92" s="12"/>
      <c r="HDG92" s="11"/>
      <c r="HDH92" s="12"/>
      <c r="HDI92" s="12"/>
      <c r="HDJ92" s="12"/>
      <c r="HDK92" s="12"/>
      <c r="HDL92" s="11"/>
      <c r="HDM92" s="12"/>
      <c r="HDN92" s="12"/>
      <c r="HDO92" s="12"/>
      <c r="HDP92" s="12"/>
      <c r="HDQ92" s="11"/>
      <c r="HDR92" s="12"/>
      <c r="HDS92" s="12"/>
      <c r="HDT92" s="12"/>
      <c r="HDU92" s="12"/>
      <c r="HDV92" s="11"/>
      <c r="HDW92" s="12"/>
      <c r="HDX92" s="12"/>
      <c r="HDY92" s="12"/>
      <c r="HDZ92" s="12"/>
      <c r="HEA92" s="11"/>
      <c r="HEB92" s="12"/>
      <c r="HEC92" s="12"/>
      <c r="HED92" s="12"/>
      <c r="HEE92" s="12"/>
      <c r="HEF92" s="11"/>
      <c r="HEG92" s="12"/>
      <c r="HEH92" s="12"/>
      <c r="HEI92" s="12"/>
      <c r="HEJ92" s="12"/>
      <c r="HEK92" s="11"/>
      <c r="HEL92" s="12"/>
      <c r="HEM92" s="12"/>
      <c r="HEN92" s="12"/>
      <c r="HEO92" s="12"/>
      <c r="HEP92" s="11"/>
      <c r="HEQ92" s="12"/>
      <c r="HER92" s="12"/>
      <c r="HES92" s="12"/>
      <c r="HET92" s="12"/>
      <c r="HEU92" s="11"/>
      <c r="HEV92" s="12"/>
      <c r="HEW92" s="12"/>
      <c r="HEX92" s="12"/>
      <c r="HEY92" s="12"/>
      <c r="HEZ92" s="11"/>
      <c r="HFA92" s="12"/>
      <c r="HFB92" s="12"/>
      <c r="HFC92" s="12"/>
      <c r="HFD92" s="12"/>
      <c r="HFE92" s="11"/>
      <c r="HFF92" s="12"/>
      <c r="HFG92" s="12"/>
      <c r="HFH92" s="12"/>
      <c r="HFI92" s="12"/>
      <c r="HFJ92" s="11"/>
      <c r="HFK92" s="12"/>
      <c r="HFL92" s="12"/>
      <c r="HFM92" s="12"/>
      <c r="HFN92" s="12"/>
      <c r="HFO92" s="11"/>
      <c r="HFP92" s="12"/>
      <c r="HFQ92" s="12"/>
      <c r="HFR92" s="12"/>
      <c r="HFS92" s="12"/>
      <c r="HFT92" s="11"/>
      <c r="HFU92" s="12"/>
      <c r="HFV92" s="12"/>
      <c r="HFW92" s="12"/>
      <c r="HFX92" s="12"/>
      <c r="HFY92" s="11"/>
      <c r="HFZ92" s="12"/>
      <c r="HGA92" s="12"/>
      <c r="HGB92" s="12"/>
      <c r="HGC92" s="12"/>
      <c r="HGD92" s="11"/>
      <c r="HGE92" s="12"/>
      <c r="HGF92" s="12"/>
      <c r="HGG92" s="12"/>
      <c r="HGH92" s="12"/>
      <c r="HGI92" s="11"/>
      <c r="HGJ92" s="12"/>
      <c r="HGK92" s="12"/>
      <c r="HGL92" s="12"/>
      <c r="HGM92" s="12"/>
      <c r="HGN92" s="11"/>
      <c r="HGO92" s="12"/>
      <c r="HGP92" s="12"/>
      <c r="HGQ92" s="12"/>
      <c r="HGR92" s="12"/>
      <c r="HGS92" s="11"/>
      <c r="HGT92" s="12"/>
      <c r="HGU92" s="12"/>
      <c r="HGV92" s="12"/>
      <c r="HGW92" s="12"/>
      <c r="HGX92" s="11"/>
      <c r="HGY92" s="12"/>
      <c r="HGZ92" s="12"/>
      <c r="HHA92" s="12"/>
      <c r="HHB92" s="12"/>
      <c r="HHC92" s="11"/>
      <c r="HHD92" s="12"/>
      <c r="HHE92" s="12"/>
      <c r="HHF92" s="12"/>
      <c r="HHG92" s="12"/>
      <c r="HHH92" s="11"/>
      <c r="HHI92" s="12"/>
      <c r="HHJ92" s="12"/>
      <c r="HHK92" s="12"/>
      <c r="HHL92" s="12"/>
      <c r="HHM92" s="11"/>
      <c r="HHN92" s="12"/>
      <c r="HHO92" s="12"/>
      <c r="HHP92" s="12"/>
      <c r="HHQ92" s="12"/>
      <c r="HHR92" s="11"/>
      <c r="HHS92" s="12"/>
      <c r="HHT92" s="12"/>
      <c r="HHU92" s="12"/>
      <c r="HHV92" s="12"/>
      <c r="HHW92" s="11"/>
      <c r="HHX92" s="12"/>
      <c r="HHY92" s="12"/>
      <c r="HHZ92" s="12"/>
      <c r="HIA92" s="12"/>
      <c r="HIB92" s="11"/>
      <c r="HIC92" s="12"/>
      <c r="HID92" s="12"/>
      <c r="HIE92" s="12"/>
      <c r="HIF92" s="12"/>
      <c r="HIG92" s="11"/>
      <c r="HIH92" s="12"/>
      <c r="HII92" s="12"/>
      <c r="HIJ92" s="12"/>
      <c r="HIK92" s="12"/>
      <c r="HIL92" s="11"/>
      <c r="HIM92" s="12"/>
      <c r="HIN92" s="12"/>
      <c r="HIO92" s="12"/>
      <c r="HIP92" s="12"/>
      <c r="HIQ92" s="11"/>
      <c r="HIR92" s="12"/>
      <c r="HIS92" s="12"/>
      <c r="HIT92" s="12"/>
      <c r="HIU92" s="12"/>
      <c r="HIV92" s="11"/>
      <c r="HIW92" s="12"/>
      <c r="HIX92" s="12"/>
      <c r="HIY92" s="12"/>
      <c r="HIZ92" s="12"/>
      <c r="HJA92" s="11"/>
      <c r="HJB92" s="12"/>
      <c r="HJC92" s="12"/>
      <c r="HJD92" s="12"/>
      <c r="HJE92" s="12"/>
      <c r="HJF92" s="11"/>
      <c r="HJG92" s="12"/>
      <c r="HJH92" s="12"/>
      <c r="HJI92" s="12"/>
      <c r="HJJ92" s="12"/>
      <c r="HJK92" s="11"/>
      <c r="HJL92" s="12"/>
      <c r="HJM92" s="12"/>
      <c r="HJN92" s="12"/>
      <c r="HJO92" s="12"/>
      <c r="HJP92" s="11"/>
      <c r="HJQ92" s="12"/>
      <c r="HJR92" s="12"/>
      <c r="HJS92" s="12"/>
      <c r="HJT92" s="12"/>
      <c r="HJU92" s="11"/>
      <c r="HJV92" s="12"/>
      <c r="HJW92" s="12"/>
      <c r="HJX92" s="12"/>
      <c r="HJY92" s="12"/>
      <c r="HJZ92" s="11"/>
      <c r="HKA92" s="12"/>
      <c r="HKB92" s="12"/>
      <c r="HKC92" s="12"/>
      <c r="HKD92" s="12"/>
      <c r="HKE92" s="11"/>
      <c r="HKF92" s="12"/>
      <c r="HKG92" s="12"/>
      <c r="HKH92" s="12"/>
      <c r="HKI92" s="12"/>
      <c r="HKJ92" s="11"/>
      <c r="HKK92" s="12"/>
      <c r="HKL92" s="12"/>
      <c r="HKM92" s="12"/>
      <c r="HKN92" s="12"/>
      <c r="HKO92" s="11"/>
      <c r="HKP92" s="12"/>
      <c r="HKQ92" s="12"/>
      <c r="HKR92" s="12"/>
      <c r="HKS92" s="12"/>
      <c r="HKT92" s="11"/>
      <c r="HKU92" s="12"/>
      <c r="HKV92" s="12"/>
      <c r="HKW92" s="12"/>
      <c r="HKX92" s="12"/>
      <c r="HKY92" s="11"/>
      <c r="HKZ92" s="12"/>
      <c r="HLA92" s="12"/>
      <c r="HLB92" s="12"/>
      <c r="HLC92" s="12"/>
      <c r="HLD92" s="11"/>
      <c r="HLE92" s="12"/>
      <c r="HLF92" s="12"/>
      <c r="HLG92" s="12"/>
      <c r="HLH92" s="12"/>
      <c r="HLI92" s="11"/>
      <c r="HLJ92" s="12"/>
      <c r="HLK92" s="12"/>
      <c r="HLL92" s="12"/>
      <c r="HLM92" s="12"/>
      <c r="HLN92" s="11"/>
      <c r="HLO92" s="12"/>
      <c r="HLP92" s="12"/>
      <c r="HLQ92" s="12"/>
      <c r="HLR92" s="12"/>
      <c r="HLS92" s="11"/>
      <c r="HLT92" s="12"/>
      <c r="HLU92" s="12"/>
      <c r="HLV92" s="12"/>
      <c r="HLW92" s="12"/>
      <c r="HLX92" s="11"/>
      <c r="HLY92" s="12"/>
      <c r="HLZ92" s="12"/>
      <c r="HMA92" s="12"/>
      <c r="HMB92" s="12"/>
      <c r="HMC92" s="11"/>
      <c r="HMD92" s="12"/>
      <c r="HME92" s="12"/>
      <c r="HMF92" s="12"/>
      <c r="HMG92" s="12"/>
      <c r="HMH92" s="11"/>
      <c r="HMI92" s="12"/>
      <c r="HMJ92" s="12"/>
      <c r="HMK92" s="12"/>
      <c r="HML92" s="12"/>
      <c r="HMM92" s="11"/>
      <c r="HMN92" s="12"/>
      <c r="HMO92" s="12"/>
      <c r="HMP92" s="12"/>
      <c r="HMQ92" s="12"/>
      <c r="HMR92" s="11"/>
      <c r="HMS92" s="12"/>
      <c r="HMT92" s="12"/>
      <c r="HMU92" s="12"/>
      <c r="HMV92" s="12"/>
      <c r="HMW92" s="11"/>
      <c r="HMX92" s="12"/>
      <c r="HMY92" s="12"/>
      <c r="HMZ92" s="12"/>
      <c r="HNA92" s="12"/>
      <c r="HNB92" s="11"/>
      <c r="HNC92" s="12"/>
      <c r="HND92" s="12"/>
      <c r="HNE92" s="12"/>
      <c r="HNF92" s="12"/>
      <c r="HNG92" s="11"/>
      <c r="HNH92" s="12"/>
      <c r="HNI92" s="12"/>
      <c r="HNJ92" s="12"/>
      <c r="HNK92" s="12"/>
      <c r="HNL92" s="11"/>
      <c r="HNM92" s="12"/>
      <c r="HNN92" s="12"/>
      <c r="HNO92" s="12"/>
      <c r="HNP92" s="12"/>
      <c r="HNQ92" s="11"/>
      <c r="HNR92" s="12"/>
      <c r="HNS92" s="12"/>
      <c r="HNT92" s="12"/>
      <c r="HNU92" s="12"/>
      <c r="HNV92" s="11"/>
      <c r="HNW92" s="12"/>
      <c r="HNX92" s="12"/>
      <c r="HNY92" s="12"/>
      <c r="HNZ92" s="12"/>
      <c r="HOA92" s="11"/>
      <c r="HOB92" s="12"/>
      <c r="HOC92" s="12"/>
      <c r="HOD92" s="12"/>
      <c r="HOE92" s="12"/>
      <c r="HOF92" s="11"/>
      <c r="HOG92" s="12"/>
      <c r="HOH92" s="12"/>
      <c r="HOI92" s="12"/>
      <c r="HOJ92" s="12"/>
      <c r="HOK92" s="11"/>
      <c r="HOL92" s="12"/>
      <c r="HOM92" s="12"/>
      <c r="HON92" s="12"/>
      <c r="HOO92" s="12"/>
      <c r="HOP92" s="11"/>
      <c r="HOQ92" s="12"/>
      <c r="HOR92" s="12"/>
      <c r="HOS92" s="12"/>
      <c r="HOT92" s="12"/>
      <c r="HOU92" s="11"/>
      <c r="HOV92" s="12"/>
      <c r="HOW92" s="12"/>
      <c r="HOX92" s="12"/>
      <c r="HOY92" s="12"/>
      <c r="HOZ92" s="11"/>
      <c r="HPA92" s="12"/>
      <c r="HPB92" s="12"/>
      <c r="HPC92" s="12"/>
      <c r="HPD92" s="12"/>
      <c r="HPE92" s="11"/>
      <c r="HPF92" s="12"/>
      <c r="HPG92" s="12"/>
      <c r="HPH92" s="12"/>
      <c r="HPI92" s="12"/>
      <c r="HPJ92" s="11"/>
      <c r="HPK92" s="12"/>
      <c r="HPL92" s="12"/>
      <c r="HPM92" s="12"/>
      <c r="HPN92" s="12"/>
      <c r="HPO92" s="11"/>
      <c r="HPP92" s="12"/>
      <c r="HPQ92" s="12"/>
      <c r="HPR92" s="12"/>
      <c r="HPS92" s="12"/>
      <c r="HPT92" s="11"/>
      <c r="HPU92" s="12"/>
      <c r="HPV92" s="12"/>
      <c r="HPW92" s="12"/>
      <c r="HPX92" s="12"/>
      <c r="HPY92" s="11"/>
      <c r="HPZ92" s="12"/>
      <c r="HQA92" s="12"/>
      <c r="HQB92" s="12"/>
      <c r="HQC92" s="12"/>
      <c r="HQD92" s="11"/>
      <c r="HQE92" s="12"/>
      <c r="HQF92" s="12"/>
      <c r="HQG92" s="12"/>
      <c r="HQH92" s="12"/>
      <c r="HQI92" s="11"/>
      <c r="HQJ92" s="12"/>
      <c r="HQK92" s="12"/>
      <c r="HQL92" s="12"/>
      <c r="HQM92" s="12"/>
      <c r="HQN92" s="11"/>
      <c r="HQO92" s="12"/>
      <c r="HQP92" s="12"/>
      <c r="HQQ92" s="12"/>
      <c r="HQR92" s="12"/>
      <c r="HQS92" s="11"/>
      <c r="HQT92" s="12"/>
      <c r="HQU92" s="12"/>
      <c r="HQV92" s="12"/>
      <c r="HQW92" s="12"/>
      <c r="HQX92" s="11"/>
      <c r="HQY92" s="12"/>
      <c r="HQZ92" s="12"/>
      <c r="HRA92" s="12"/>
      <c r="HRB92" s="12"/>
      <c r="HRC92" s="11"/>
      <c r="HRD92" s="12"/>
      <c r="HRE92" s="12"/>
      <c r="HRF92" s="12"/>
      <c r="HRG92" s="12"/>
      <c r="HRH92" s="11"/>
      <c r="HRI92" s="12"/>
      <c r="HRJ92" s="12"/>
      <c r="HRK92" s="12"/>
      <c r="HRL92" s="12"/>
      <c r="HRM92" s="11"/>
      <c r="HRN92" s="12"/>
      <c r="HRO92" s="12"/>
      <c r="HRP92" s="12"/>
      <c r="HRQ92" s="12"/>
      <c r="HRR92" s="11"/>
      <c r="HRS92" s="12"/>
      <c r="HRT92" s="12"/>
      <c r="HRU92" s="12"/>
      <c r="HRV92" s="12"/>
      <c r="HRW92" s="11"/>
      <c r="HRX92" s="12"/>
      <c r="HRY92" s="12"/>
      <c r="HRZ92" s="12"/>
      <c r="HSA92" s="12"/>
      <c r="HSB92" s="11"/>
      <c r="HSC92" s="12"/>
      <c r="HSD92" s="12"/>
      <c r="HSE92" s="12"/>
      <c r="HSF92" s="12"/>
      <c r="HSG92" s="11"/>
      <c r="HSH92" s="12"/>
      <c r="HSI92" s="12"/>
      <c r="HSJ92" s="12"/>
      <c r="HSK92" s="12"/>
      <c r="HSL92" s="11"/>
      <c r="HSM92" s="12"/>
      <c r="HSN92" s="12"/>
      <c r="HSO92" s="12"/>
      <c r="HSP92" s="12"/>
      <c r="HSQ92" s="11"/>
      <c r="HSR92" s="12"/>
      <c r="HSS92" s="12"/>
      <c r="HST92" s="12"/>
      <c r="HSU92" s="12"/>
      <c r="HSV92" s="11"/>
      <c r="HSW92" s="12"/>
      <c r="HSX92" s="12"/>
      <c r="HSY92" s="12"/>
      <c r="HSZ92" s="12"/>
      <c r="HTA92" s="11"/>
      <c r="HTB92" s="12"/>
      <c r="HTC92" s="12"/>
      <c r="HTD92" s="12"/>
      <c r="HTE92" s="12"/>
      <c r="HTF92" s="11"/>
      <c r="HTG92" s="12"/>
      <c r="HTH92" s="12"/>
      <c r="HTI92" s="12"/>
      <c r="HTJ92" s="12"/>
      <c r="HTK92" s="11"/>
      <c r="HTL92" s="12"/>
      <c r="HTM92" s="12"/>
      <c r="HTN92" s="12"/>
      <c r="HTO92" s="12"/>
      <c r="HTP92" s="11"/>
      <c r="HTQ92" s="12"/>
      <c r="HTR92" s="12"/>
      <c r="HTS92" s="12"/>
      <c r="HTT92" s="12"/>
      <c r="HTU92" s="11"/>
      <c r="HTV92" s="12"/>
      <c r="HTW92" s="12"/>
      <c r="HTX92" s="12"/>
      <c r="HTY92" s="12"/>
      <c r="HTZ92" s="11"/>
      <c r="HUA92" s="12"/>
      <c r="HUB92" s="12"/>
      <c r="HUC92" s="12"/>
      <c r="HUD92" s="12"/>
      <c r="HUE92" s="11"/>
      <c r="HUF92" s="12"/>
      <c r="HUG92" s="12"/>
      <c r="HUH92" s="12"/>
      <c r="HUI92" s="12"/>
      <c r="HUJ92" s="11"/>
      <c r="HUK92" s="12"/>
      <c r="HUL92" s="12"/>
      <c r="HUM92" s="12"/>
      <c r="HUN92" s="12"/>
      <c r="HUO92" s="11"/>
      <c r="HUP92" s="12"/>
      <c r="HUQ92" s="12"/>
      <c r="HUR92" s="12"/>
      <c r="HUS92" s="12"/>
      <c r="HUT92" s="11"/>
      <c r="HUU92" s="12"/>
      <c r="HUV92" s="12"/>
      <c r="HUW92" s="12"/>
      <c r="HUX92" s="12"/>
      <c r="HUY92" s="11"/>
      <c r="HUZ92" s="12"/>
      <c r="HVA92" s="12"/>
      <c r="HVB92" s="12"/>
      <c r="HVC92" s="12"/>
      <c r="HVD92" s="11"/>
      <c r="HVE92" s="12"/>
      <c r="HVF92" s="12"/>
      <c r="HVG92" s="12"/>
      <c r="HVH92" s="12"/>
      <c r="HVI92" s="11"/>
      <c r="HVJ92" s="12"/>
      <c r="HVK92" s="12"/>
      <c r="HVL92" s="12"/>
      <c r="HVM92" s="12"/>
      <c r="HVN92" s="11"/>
      <c r="HVO92" s="12"/>
      <c r="HVP92" s="12"/>
      <c r="HVQ92" s="12"/>
      <c r="HVR92" s="12"/>
      <c r="HVS92" s="11"/>
      <c r="HVT92" s="12"/>
      <c r="HVU92" s="12"/>
      <c r="HVV92" s="12"/>
      <c r="HVW92" s="12"/>
      <c r="HVX92" s="11"/>
      <c r="HVY92" s="12"/>
      <c r="HVZ92" s="12"/>
      <c r="HWA92" s="12"/>
      <c r="HWB92" s="12"/>
      <c r="HWC92" s="11"/>
      <c r="HWD92" s="12"/>
      <c r="HWE92" s="12"/>
      <c r="HWF92" s="12"/>
      <c r="HWG92" s="12"/>
      <c r="HWH92" s="11"/>
      <c r="HWI92" s="12"/>
      <c r="HWJ92" s="12"/>
      <c r="HWK92" s="12"/>
      <c r="HWL92" s="12"/>
      <c r="HWM92" s="11"/>
      <c r="HWN92" s="12"/>
      <c r="HWO92" s="12"/>
      <c r="HWP92" s="12"/>
      <c r="HWQ92" s="12"/>
      <c r="HWR92" s="11"/>
      <c r="HWS92" s="12"/>
      <c r="HWT92" s="12"/>
      <c r="HWU92" s="12"/>
      <c r="HWV92" s="12"/>
      <c r="HWW92" s="11"/>
      <c r="HWX92" s="12"/>
      <c r="HWY92" s="12"/>
      <c r="HWZ92" s="12"/>
      <c r="HXA92" s="12"/>
      <c r="HXB92" s="11"/>
      <c r="HXC92" s="12"/>
      <c r="HXD92" s="12"/>
      <c r="HXE92" s="12"/>
      <c r="HXF92" s="12"/>
      <c r="HXG92" s="11"/>
      <c r="HXH92" s="12"/>
      <c r="HXI92" s="12"/>
      <c r="HXJ92" s="12"/>
      <c r="HXK92" s="12"/>
      <c r="HXL92" s="11"/>
      <c r="HXM92" s="12"/>
      <c r="HXN92" s="12"/>
      <c r="HXO92" s="12"/>
      <c r="HXP92" s="12"/>
      <c r="HXQ92" s="11"/>
      <c r="HXR92" s="12"/>
      <c r="HXS92" s="12"/>
      <c r="HXT92" s="12"/>
      <c r="HXU92" s="12"/>
      <c r="HXV92" s="11"/>
      <c r="HXW92" s="12"/>
      <c r="HXX92" s="12"/>
      <c r="HXY92" s="12"/>
      <c r="HXZ92" s="12"/>
      <c r="HYA92" s="11"/>
      <c r="HYB92" s="12"/>
      <c r="HYC92" s="12"/>
      <c r="HYD92" s="12"/>
      <c r="HYE92" s="12"/>
      <c r="HYF92" s="11"/>
      <c r="HYG92" s="12"/>
      <c r="HYH92" s="12"/>
      <c r="HYI92" s="12"/>
      <c r="HYJ92" s="12"/>
      <c r="HYK92" s="11"/>
      <c r="HYL92" s="12"/>
      <c r="HYM92" s="12"/>
      <c r="HYN92" s="12"/>
      <c r="HYO92" s="12"/>
      <c r="HYP92" s="11"/>
      <c r="HYQ92" s="12"/>
      <c r="HYR92" s="12"/>
      <c r="HYS92" s="12"/>
      <c r="HYT92" s="12"/>
      <c r="HYU92" s="11"/>
      <c r="HYV92" s="12"/>
      <c r="HYW92" s="12"/>
      <c r="HYX92" s="12"/>
      <c r="HYY92" s="12"/>
      <c r="HYZ92" s="11"/>
      <c r="HZA92" s="12"/>
      <c r="HZB92" s="12"/>
      <c r="HZC92" s="12"/>
      <c r="HZD92" s="12"/>
      <c r="HZE92" s="11"/>
      <c r="HZF92" s="12"/>
      <c r="HZG92" s="12"/>
      <c r="HZH92" s="12"/>
      <c r="HZI92" s="12"/>
      <c r="HZJ92" s="11"/>
      <c r="HZK92" s="12"/>
      <c r="HZL92" s="12"/>
      <c r="HZM92" s="12"/>
      <c r="HZN92" s="12"/>
      <c r="HZO92" s="11"/>
      <c r="HZP92" s="12"/>
      <c r="HZQ92" s="12"/>
      <c r="HZR92" s="12"/>
      <c r="HZS92" s="12"/>
      <c r="HZT92" s="11"/>
      <c r="HZU92" s="12"/>
      <c r="HZV92" s="12"/>
      <c r="HZW92" s="12"/>
      <c r="HZX92" s="12"/>
      <c r="HZY92" s="11"/>
      <c r="HZZ92" s="12"/>
      <c r="IAA92" s="12"/>
      <c r="IAB92" s="12"/>
      <c r="IAC92" s="12"/>
      <c r="IAD92" s="11"/>
      <c r="IAE92" s="12"/>
      <c r="IAF92" s="12"/>
      <c r="IAG92" s="12"/>
      <c r="IAH92" s="12"/>
      <c r="IAI92" s="11"/>
      <c r="IAJ92" s="12"/>
      <c r="IAK92" s="12"/>
      <c r="IAL92" s="12"/>
      <c r="IAM92" s="12"/>
      <c r="IAN92" s="11"/>
      <c r="IAO92" s="12"/>
      <c r="IAP92" s="12"/>
      <c r="IAQ92" s="12"/>
      <c r="IAR92" s="12"/>
      <c r="IAS92" s="11"/>
      <c r="IAT92" s="12"/>
      <c r="IAU92" s="12"/>
      <c r="IAV92" s="12"/>
      <c r="IAW92" s="12"/>
      <c r="IAX92" s="11"/>
      <c r="IAY92" s="12"/>
      <c r="IAZ92" s="12"/>
      <c r="IBA92" s="12"/>
      <c r="IBB92" s="12"/>
      <c r="IBC92" s="11"/>
      <c r="IBD92" s="12"/>
      <c r="IBE92" s="12"/>
      <c r="IBF92" s="12"/>
      <c r="IBG92" s="12"/>
      <c r="IBH92" s="11"/>
      <c r="IBI92" s="12"/>
      <c r="IBJ92" s="12"/>
      <c r="IBK92" s="12"/>
      <c r="IBL92" s="12"/>
      <c r="IBM92" s="11"/>
      <c r="IBN92" s="12"/>
      <c r="IBO92" s="12"/>
      <c r="IBP92" s="12"/>
      <c r="IBQ92" s="12"/>
      <c r="IBR92" s="11"/>
      <c r="IBS92" s="12"/>
      <c r="IBT92" s="12"/>
      <c r="IBU92" s="12"/>
      <c r="IBV92" s="12"/>
      <c r="IBW92" s="11"/>
      <c r="IBX92" s="12"/>
      <c r="IBY92" s="12"/>
      <c r="IBZ92" s="12"/>
      <c r="ICA92" s="12"/>
      <c r="ICB92" s="11"/>
      <c r="ICC92" s="12"/>
      <c r="ICD92" s="12"/>
      <c r="ICE92" s="12"/>
      <c r="ICF92" s="12"/>
      <c r="ICG92" s="11"/>
      <c r="ICH92" s="12"/>
      <c r="ICI92" s="12"/>
      <c r="ICJ92" s="12"/>
      <c r="ICK92" s="12"/>
      <c r="ICL92" s="11"/>
      <c r="ICM92" s="12"/>
      <c r="ICN92" s="12"/>
      <c r="ICO92" s="12"/>
      <c r="ICP92" s="12"/>
      <c r="ICQ92" s="11"/>
      <c r="ICR92" s="12"/>
      <c r="ICS92" s="12"/>
      <c r="ICT92" s="12"/>
      <c r="ICU92" s="12"/>
      <c r="ICV92" s="11"/>
      <c r="ICW92" s="12"/>
      <c r="ICX92" s="12"/>
      <c r="ICY92" s="12"/>
      <c r="ICZ92" s="12"/>
      <c r="IDA92" s="11"/>
      <c r="IDB92" s="12"/>
      <c r="IDC92" s="12"/>
      <c r="IDD92" s="12"/>
      <c r="IDE92" s="12"/>
      <c r="IDF92" s="11"/>
      <c r="IDG92" s="12"/>
      <c r="IDH92" s="12"/>
      <c r="IDI92" s="12"/>
      <c r="IDJ92" s="12"/>
      <c r="IDK92" s="11"/>
      <c r="IDL92" s="12"/>
      <c r="IDM92" s="12"/>
      <c r="IDN92" s="12"/>
      <c r="IDO92" s="12"/>
      <c r="IDP92" s="11"/>
      <c r="IDQ92" s="12"/>
      <c r="IDR92" s="12"/>
      <c r="IDS92" s="12"/>
      <c r="IDT92" s="12"/>
      <c r="IDU92" s="11"/>
      <c r="IDV92" s="12"/>
      <c r="IDW92" s="12"/>
      <c r="IDX92" s="12"/>
      <c r="IDY92" s="12"/>
      <c r="IDZ92" s="11"/>
      <c r="IEA92" s="12"/>
      <c r="IEB92" s="12"/>
      <c r="IEC92" s="12"/>
      <c r="IED92" s="12"/>
      <c r="IEE92" s="11"/>
      <c r="IEF92" s="12"/>
      <c r="IEG92" s="12"/>
      <c r="IEH92" s="12"/>
      <c r="IEI92" s="12"/>
      <c r="IEJ92" s="11"/>
      <c r="IEK92" s="12"/>
      <c r="IEL92" s="12"/>
      <c r="IEM92" s="12"/>
      <c r="IEN92" s="12"/>
      <c r="IEO92" s="11"/>
      <c r="IEP92" s="12"/>
      <c r="IEQ92" s="12"/>
      <c r="IER92" s="12"/>
      <c r="IES92" s="12"/>
      <c r="IET92" s="11"/>
      <c r="IEU92" s="12"/>
      <c r="IEV92" s="12"/>
      <c r="IEW92" s="12"/>
      <c r="IEX92" s="12"/>
      <c r="IEY92" s="11"/>
      <c r="IEZ92" s="12"/>
      <c r="IFA92" s="12"/>
      <c r="IFB92" s="12"/>
      <c r="IFC92" s="12"/>
      <c r="IFD92" s="11"/>
      <c r="IFE92" s="12"/>
      <c r="IFF92" s="12"/>
      <c r="IFG92" s="12"/>
      <c r="IFH92" s="12"/>
      <c r="IFI92" s="11"/>
      <c r="IFJ92" s="12"/>
      <c r="IFK92" s="12"/>
      <c r="IFL92" s="12"/>
      <c r="IFM92" s="12"/>
      <c r="IFN92" s="11"/>
      <c r="IFO92" s="12"/>
      <c r="IFP92" s="12"/>
      <c r="IFQ92" s="12"/>
      <c r="IFR92" s="12"/>
      <c r="IFS92" s="11"/>
      <c r="IFT92" s="12"/>
      <c r="IFU92" s="12"/>
      <c r="IFV92" s="12"/>
      <c r="IFW92" s="12"/>
      <c r="IFX92" s="11"/>
      <c r="IFY92" s="12"/>
      <c r="IFZ92" s="12"/>
      <c r="IGA92" s="12"/>
      <c r="IGB92" s="12"/>
      <c r="IGC92" s="11"/>
      <c r="IGD92" s="12"/>
      <c r="IGE92" s="12"/>
      <c r="IGF92" s="12"/>
      <c r="IGG92" s="12"/>
      <c r="IGH92" s="11"/>
      <c r="IGI92" s="12"/>
      <c r="IGJ92" s="12"/>
      <c r="IGK92" s="12"/>
      <c r="IGL92" s="12"/>
      <c r="IGM92" s="11"/>
      <c r="IGN92" s="12"/>
      <c r="IGO92" s="12"/>
      <c r="IGP92" s="12"/>
      <c r="IGQ92" s="12"/>
      <c r="IGR92" s="11"/>
      <c r="IGS92" s="12"/>
      <c r="IGT92" s="12"/>
      <c r="IGU92" s="12"/>
      <c r="IGV92" s="12"/>
      <c r="IGW92" s="11"/>
      <c r="IGX92" s="12"/>
      <c r="IGY92" s="12"/>
      <c r="IGZ92" s="12"/>
      <c r="IHA92" s="12"/>
      <c r="IHB92" s="11"/>
      <c r="IHC92" s="12"/>
      <c r="IHD92" s="12"/>
      <c r="IHE92" s="12"/>
      <c r="IHF92" s="12"/>
      <c r="IHG92" s="11"/>
      <c r="IHH92" s="12"/>
      <c r="IHI92" s="12"/>
      <c r="IHJ92" s="12"/>
      <c r="IHK92" s="12"/>
      <c r="IHL92" s="11"/>
      <c r="IHM92" s="12"/>
      <c r="IHN92" s="12"/>
      <c r="IHO92" s="12"/>
      <c r="IHP92" s="12"/>
      <c r="IHQ92" s="11"/>
      <c r="IHR92" s="12"/>
      <c r="IHS92" s="12"/>
      <c r="IHT92" s="12"/>
      <c r="IHU92" s="12"/>
      <c r="IHV92" s="11"/>
      <c r="IHW92" s="12"/>
      <c r="IHX92" s="12"/>
      <c r="IHY92" s="12"/>
      <c r="IHZ92" s="12"/>
      <c r="IIA92" s="11"/>
      <c r="IIB92" s="12"/>
      <c r="IIC92" s="12"/>
      <c r="IID92" s="12"/>
      <c r="IIE92" s="12"/>
      <c r="IIF92" s="11"/>
      <c r="IIG92" s="12"/>
      <c r="IIH92" s="12"/>
      <c r="III92" s="12"/>
      <c r="IIJ92" s="12"/>
      <c r="IIK92" s="11"/>
      <c r="IIL92" s="12"/>
      <c r="IIM92" s="12"/>
      <c r="IIN92" s="12"/>
      <c r="IIO92" s="12"/>
      <c r="IIP92" s="11"/>
      <c r="IIQ92" s="12"/>
      <c r="IIR92" s="12"/>
      <c r="IIS92" s="12"/>
      <c r="IIT92" s="12"/>
      <c r="IIU92" s="11"/>
      <c r="IIV92" s="12"/>
      <c r="IIW92" s="12"/>
      <c r="IIX92" s="12"/>
      <c r="IIY92" s="12"/>
      <c r="IIZ92" s="11"/>
      <c r="IJA92" s="12"/>
      <c r="IJB92" s="12"/>
      <c r="IJC92" s="12"/>
      <c r="IJD92" s="12"/>
      <c r="IJE92" s="11"/>
      <c r="IJF92" s="12"/>
      <c r="IJG92" s="12"/>
      <c r="IJH92" s="12"/>
      <c r="IJI92" s="12"/>
      <c r="IJJ92" s="11"/>
      <c r="IJK92" s="12"/>
      <c r="IJL92" s="12"/>
      <c r="IJM92" s="12"/>
      <c r="IJN92" s="12"/>
      <c r="IJO92" s="11"/>
      <c r="IJP92" s="12"/>
      <c r="IJQ92" s="12"/>
      <c r="IJR92" s="12"/>
      <c r="IJS92" s="12"/>
      <c r="IJT92" s="11"/>
      <c r="IJU92" s="12"/>
      <c r="IJV92" s="12"/>
      <c r="IJW92" s="12"/>
      <c r="IJX92" s="12"/>
      <c r="IJY92" s="11"/>
      <c r="IJZ92" s="12"/>
      <c r="IKA92" s="12"/>
      <c r="IKB92" s="12"/>
      <c r="IKC92" s="12"/>
      <c r="IKD92" s="11"/>
      <c r="IKE92" s="12"/>
      <c r="IKF92" s="12"/>
      <c r="IKG92" s="12"/>
      <c r="IKH92" s="12"/>
      <c r="IKI92" s="11"/>
      <c r="IKJ92" s="12"/>
      <c r="IKK92" s="12"/>
      <c r="IKL92" s="12"/>
      <c r="IKM92" s="12"/>
      <c r="IKN92" s="11"/>
      <c r="IKO92" s="12"/>
      <c r="IKP92" s="12"/>
      <c r="IKQ92" s="12"/>
      <c r="IKR92" s="12"/>
      <c r="IKS92" s="11"/>
      <c r="IKT92" s="12"/>
      <c r="IKU92" s="12"/>
      <c r="IKV92" s="12"/>
      <c r="IKW92" s="12"/>
      <c r="IKX92" s="11"/>
      <c r="IKY92" s="12"/>
      <c r="IKZ92" s="12"/>
      <c r="ILA92" s="12"/>
      <c r="ILB92" s="12"/>
      <c r="ILC92" s="11"/>
      <c r="ILD92" s="12"/>
      <c r="ILE92" s="12"/>
      <c r="ILF92" s="12"/>
      <c r="ILG92" s="12"/>
      <c r="ILH92" s="11"/>
      <c r="ILI92" s="12"/>
      <c r="ILJ92" s="12"/>
      <c r="ILK92" s="12"/>
      <c r="ILL92" s="12"/>
      <c r="ILM92" s="11"/>
      <c r="ILN92" s="12"/>
      <c r="ILO92" s="12"/>
      <c r="ILP92" s="12"/>
      <c r="ILQ92" s="12"/>
      <c r="ILR92" s="11"/>
      <c r="ILS92" s="12"/>
      <c r="ILT92" s="12"/>
      <c r="ILU92" s="12"/>
      <c r="ILV92" s="12"/>
      <c r="ILW92" s="11"/>
      <c r="ILX92" s="12"/>
      <c r="ILY92" s="12"/>
      <c r="ILZ92" s="12"/>
      <c r="IMA92" s="12"/>
      <c r="IMB92" s="11"/>
      <c r="IMC92" s="12"/>
      <c r="IMD92" s="12"/>
      <c r="IME92" s="12"/>
      <c r="IMF92" s="12"/>
      <c r="IMG92" s="11"/>
      <c r="IMH92" s="12"/>
      <c r="IMI92" s="12"/>
      <c r="IMJ92" s="12"/>
      <c r="IMK92" s="12"/>
      <c r="IML92" s="11"/>
      <c r="IMM92" s="12"/>
      <c r="IMN92" s="12"/>
      <c r="IMO92" s="12"/>
      <c r="IMP92" s="12"/>
      <c r="IMQ92" s="11"/>
      <c r="IMR92" s="12"/>
      <c r="IMS92" s="12"/>
      <c r="IMT92" s="12"/>
      <c r="IMU92" s="12"/>
      <c r="IMV92" s="11"/>
      <c r="IMW92" s="12"/>
      <c r="IMX92" s="12"/>
      <c r="IMY92" s="12"/>
      <c r="IMZ92" s="12"/>
      <c r="INA92" s="11"/>
      <c r="INB92" s="12"/>
      <c r="INC92" s="12"/>
      <c r="IND92" s="12"/>
      <c r="INE92" s="12"/>
      <c r="INF92" s="11"/>
      <c r="ING92" s="12"/>
      <c r="INH92" s="12"/>
      <c r="INI92" s="12"/>
      <c r="INJ92" s="12"/>
      <c r="INK92" s="11"/>
      <c r="INL92" s="12"/>
      <c r="INM92" s="12"/>
      <c r="INN92" s="12"/>
      <c r="INO92" s="12"/>
      <c r="INP92" s="11"/>
      <c r="INQ92" s="12"/>
      <c r="INR92" s="12"/>
      <c r="INS92" s="12"/>
      <c r="INT92" s="12"/>
      <c r="INU92" s="11"/>
      <c r="INV92" s="12"/>
      <c r="INW92" s="12"/>
      <c r="INX92" s="12"/>
      <c r="INY92" s="12"/>
      <c r="INZ92" s="11"/>
      <c r="IOA92" s="12"/>
      <c r="IOB92" s="12"/>
      <c r="IOC92" s="12"/>
      <c r="IOD92" s="12"/>
      <c r="IOE92" s="11"/>
      <c r="IOF92" s="12"/>
      <c r="IOG92" s="12"/>
      <c r="IOH92" s="12"/>
      <c r="IOI92" s="12"/>
      <c r="IOJ92" s="11"/>
      <c r="IOK92" s="12"/>
      <c r="IOL92" s="12"/>
      <c r="IOM92" s="12"/>
      <c r="ION92" s="12"/>
      <c r="IOO92" s="11"/>
      <c r="IOP92" s="12"/>
      <c r="IOQ92" s="12"/>
      <c r="IOR92" s="12"/>
      <c r="IOS92" s="12"/>
      <c r="IOT92" s="11"/>
      <c r="IOU92" s="12"/>
      <c r="IOV92" s="12"/>
      <c r="IOW92" s="12"/>
      <c r="IOX92" s="12"/>
      <c r="IOY92" s="11"/>
      <c r="IOZ92" s="12"/>
      <c r="IPA92" s="12"/>
      <c r="IPB92" s="12"/>
      <c r="IPC92" s="12"/>
      <c r="IPD92" s="11"/>
      <c r="IPE92" s="12"/>
      <c r="IPF92" s="12"/>
      <c r="IPG92" s="12"/>
      <c r="IPH92" s="12"/>
      <c r="IPI92" s="11"/>
      <c r="IPJ92" s="12"/>
      <c r="IPK92" s="12"/>
      <c r="IPL92" s="12"/>
      <c r="IPM92" s="12"/>
      <c r="IPN92" s="11"/>
      <c r="IPO92" s="12"/>
      <c r="IPP92" s="12"/>
      <c r="IPQ92" s="12"/>
      <c r="IPR92" s="12"/>
      <c r="IPS92" s="11"/>
      <c r="IPT92" s="12"/>
      <c r="IPU92" s="12"/>
      <c r="IPV92" s="12"/>
      <c r="IPW92" s="12"/>
      <c r="IPX92" s="11"/>
      <c r="IPY92" s="12"/>
      <c r="IPZ92" s="12"/>
      <c r="IQA92" s="12"/>
      <c r="IQB92" s="12"/>
      <c r="IQC92" s="11"/>
      <c r="IQD92" s="12"/>
      <c r="IQE92" s="12"/>
      <c r="IQF92" s="12"/>
      <c r="IQG92" s="12"/>
      <c r="IQH92" s="11"/>
      <c r="IQI92" s="12"/>
      <c r="IQJ92" s="12"/>
      <c r="IQK92" s="12"/>
      <c r="IQL92" s="12"/>
      <c r="IQM92" s="11"/>
      <c r="IQN92" s="12"/>
      <c r="IQO92" s="12"/>
      <c r="IQP92" s="12"/>
      <c r="IQQ92" s="12"/>
      <c r="IQR92" s="11"/>
      <c r="IQS92" s="12"/>
      <c r="IQT92" s="12"/>
      <c r="IQU92" s="12"/>
      <c r="IQV92" s="12"/>
      <c r="IQW92" s="11"/>
      <c r="IQX92" s="12"/>
      <c r="IQY92" s="12"/>
      <c r="IQZ92" s="12"/>
      <c r="IRA92" s="12"/>
      <c r="IRB92" s="11"/>
      <c r="IRC92" s="12"/>
      <c r="IRD92" s="12"/>
      <c r="IRE92" s="12"/>
      <c r="IRF92" s="12"/>
      <c r="IRG92" s="11"/>
      <c r="IRH92" s="12"/>
      <c r="IRI92" s="12"/>
      <c r="IRJ92" s="12"/>
      <c r="IRK92" s="12"/>
      <c r="IRL92" s="11"/>
      <c r="IRM92" s="12"/>
      <c r="IRN92" s="12"/>
      <c r="IRO92" s="12"/>
      <c r="IRP92" s="12"/>
      <c r="IRQ92" s="11"/>
      <c r="IRR92" s="12"/>
      <c r="IRS92" s="12"/>
      <c r="IRT92" s="12"/>
      <c r="IRU92" s="12"/>
      <c r="IRV92" s="11"/>
      <c r="IRW92" s="12"/>
      <c r="IRX92" s="12"/>
      <c r="IRY92" s="12"/>
      <c r="IRZ92" s="12"/>
      <c r="ISA92" s="11"/>
      <c r="ISB92" s="12"/>
      <c r="ISC92" s="12"/>
      <c r="ISD92" s="12"/>
      <c r="ISE92" s="12"/>
      <c r="ISF92" s="11"/>
      <c r="ISG92" s="12"/>
      <c r="ISH92" s="12"/>
      <c r="ISI92" s="12"/>
      <c r="ISJ92" s="12"/>
      <c r="ISK92" s="11"/>
      <c r="ISL92" s="12"/>
      <c r="ISM92" s="12"/>
      <c r="ISN92" s="12"/>
      <c r="ISO92" s="12"/>
      <c r="ISP92" s="11"/>
      <c r="ISQ92" s="12"/>
      <c r="ISR92" s="12"/>
      <c r="ISS92" s="12"/>
      <c r="IST92" s="12"/>
      <c r="ISU92" s="11"/>
      <c r="ISV92" s="12"/>
      <c r="ISW92" s="12"/>
      <c r="ISX92" s="12"/>
      <c r="ISY92" s="12"/>
      <c r="ISZ92" s="11"/>
      <c r="ITA92" s="12"/>
      <c r="ITB92" s="12"/>
      <c r="ITC92" s="12"/>
      <c r="ITD92" s="12"/>
      <c r="ITE92" s="11"/>
      <c r="ITF92" s="12"/>
      <c r="ITG92" s="12"/>
      <c r="ITH92" s="12"/>
      <c r="ITI92" s="12"/>
      <c r="ITJ92" s="11"/>
      <c r="ITK92" s="12"/>
      <c r="ITL92" s="12"/>
      <c r="ITM92" s="12"/>
      <c r="ITN92" s="12"/>
      <c r="ITO92" s="11"/>
      <c r="ITP92" s="12"/>
      <c r="ITQ92" s="12"/>
      <c r="ITR92" s="12"/>
      <c r="ITS92" s="12"/>
      <c r="ITT92" s="11"/>
      <c r="ITU92" s="12"/>
      <c r="ITV92" s="12"/>
      <c r="ITW92" s="12"/>
      <c r="ITX92" s="12"/>
      <c r="ITY92" s="11"/>
      <c r="ITZ92" s="12"/>
      <c r="IUA92" s="12"/>
      <c r="IUB92" s="12"/>
      <c r="IUC92" s="12"/>
      <c r="IUD92" s="11"/>
      <c r="IUE92" s="12"/>
      <c r="IUF92" s="12"/>
      <c r="IUG92" s="12"/>
      <c r="IUH92" s="12"/>
      <c r="IUI92" s="11"/>
      <c r="IUJ92" s="12"/>
      <c r="IUK92" s="12"/>
      <c r="IUL92" s="12"/>
      <c r="IUM92" s="12"/>
      <c r="IUN92" s="11"/>
      <c r="IUO92" s="12"/>
      <c r="IUP92" s="12"/>
      <c r="IUQ92" s="12"/>
      <c r="IUR92" s="12"/>
      <c r="IUS92" s="11"/>
      <c r="IUT92" s="12"/>
      <c r="IUU92" s="12"/>
      <c r="IUV92" s="12"/>
      <c r="IUW92" s="12"/>
      <c r="IUX92" s="11"/>
      <c r="IUY92" s="12"/>
      <c r="IUZ92" s="12"/>
      <c r="IVA92" s="12"/>
      <c r="IVB92" s="12"/>
      <c r="IVC92" s="11"/>
      <c r="IVD92" s="12"/>
      <c r="IVE92" s="12"/>
      <c r="IVF92" s="12"/>
      <c r="IVG92" s="12"/>
      <c r="IVH92" s="11"/>
      <c r="IVI92" s="12"/>
      <c r="IVJ92" s="12"/>
      <c r="IVK92" s="12"/>
      <c r="IVL92" s="12"/>
      <c r="IVM92" s="11"/>
      <c r="IVN92" s="12"/>
      <c r="IVO92" s="12"/>
      <c r="IVP92" s="12"/>
      <c r="IVQ92" s="12"/>
      <c r="IVR92" s="11"/>
      <c r="IVS92" s="12"/>
      <c r="IVT92" s="12"/>
      <c r="IVU92" s="12"/>
      <c r="IVV92" s="12"/>
      <c r="IVW92" s="11"/>
      <c r="IVX92" s="12"/>
      <c r="IVY92" s="12"/>
      <c r="IVZ92" s="12"/>
      <c r="IWA92" s="12"/>
      <c r="IWB92" s="11"/>
      <c r="IWC92" s="12"/>
      <c r="IWD92" s="12"/>
      <c r="IWE92" s="12"/>
      <c r="IWF92" s="12"/>
      <c r="IWG92" s="11"/>
      <c r="IWH92" s="12"/>
      <c r="IWI92" s="12"/>
      <c r="IWJ92" s="12"/>
      <c r="IWK92" s="12"/>
      <c r="IWL92" s="11"/>
      <c r="IWM92" s="12"/>
      <c r="IWN92" s="12"/>
      <c r="IWO92" s="12"/>
      <c r="IWP92" s="12"/>
      <c r="IWQ92" s="11"/>
      <c r="IWR92" s="12"/>
      <c r="IWS92" s="12"/>
      <c r="IWT92" s="12"/>
      <c r="IWU92" s="12"/>
      <c r="IWV92" s="11"/>
      <c r="IWW92" s="12"/>
      <c r="IWX92" s="12"/>
      <c r="IWY92" s="12"/>
      <c r="IWZ92" s="12"/>
      <c r="IXA92" s="11"/>
      <c r="IXB92" s="12"/>
      <c r="IXC92" s="12"/>
      <c r="IXD92" s="12"/>
      <c r="IXE92" s="12"/>
      <c r="IXF92" s="11"/>
      <c r="IXG92" s="12"/>
      <c r="IXH92" s="12"/>
      <c r="IXI92" s="12"/>
      <c r="IXJ92" s="12"/>
      <c r="IXK92" s="11"/>
      <c r="IXL92" s="12"/>
      <c r="IXM92" s="12"/>
      <c r="IXN92" s="12"/>
      <c r="IXO92" s="12"/>
      <c r="IXP92" s="11"/>
      <c r="IXQ92" s="12"/>
      <c r="IXR92" s="12"/>
      <c r="IXS92" s="12"/>
      <c r="IXT92" s="12"/>
      <c r="IXU92" s="11"/>
      <c r="IXV92" s="12"/>
      <c r="IXW92" s="12"/>
      <c r="IXX92" s="12"/>
      <c r="IXY92" s="12"/>
      <c r="IXZ92" s="11"/>
      <c r="IYA92" s="12"/>
      <c r="IYB92" s="12"/>
      <c r="IYC92" s="12"/>
      <c r="IYD92" s="12"/>
      <c r="IYE92" s="11"/>
      <c r="IYF92" s="12"/>
      <c r="IYG92" s="12"/>
      <c r="IYH92" s="12"/>
      <c r="IYI92" s="12"/>
      <c r="IYJ92" s="11"/>
      <c r="IYK92" s="12"/>
      <c r="IYL92" s="12"/>
      <c r="IYM92" s="12"/>
      <c r="IYN92" s="12"/>
      <c r="IYO92" s="11"/>
      <c r="IYP92" s="12"/>
      <c r="IYQ92" s="12"/>
      <c r="IYR92" s="12"/>
      <c r="IYS92" s="12"/>
      <c r="IYT92" s="11"/>
      <c r="IYU92" s="12"/>
      <c r="IYV92" s="12"/>
      <c r="IYW92" s="12"/>
      <c r="IYX92" s="12"/>
      <c r="IYY92" s="11"/>
      <c r="IYZ92" s="12"/>
      <c r="IZA92" s="12"/>
      <c r="IZB92" s="12"/>
      <c r="IZC92" s="12"/>
      <c r="IZD92" s="11"/>
      <c r="IZE92" s="12"/>
      <c r="IZF92" s="12"/>
      <c r="IZG92" s="12"/>
      <c r="IZH92" s="12"/>
      <c r="IZI92" s="11"/>
      <c r="IZJ92" s="12"/>
      <c r="IZK92" s="12"/>
      <c r="IZL92" s="12"/>
      <c r="IZM92" s="12"/>
      <c r="IZN92" s="11"/>
      <c r="IZO92" s="12"/>
      <c r="IZP92" s="12"/>
      <c r="IZQ92" s="12"/>
      <c r="IZR92" s="12"/>
      <c r="IZS92" s="11"/>
      <c r="IZT92" s="12"/>
      <c r="IZU92" s="12"/>
      <c r="IZV92" s="12"/>
      <c r="IZW92" s="12"/>
      <c r="IZX92" s="11"/>
      <c r="IZY92" s="12"/>
      <c r="IZZ92" s="12"/>
      <c r="JAA92" s="12"/>
      <c r="JAB92" s="12"/>
      <c r="JAC92" s="11"/>
      <c r="JAD92" s="12"/>
      <c r="JAE92" s="12"/>
      <c r="JAF92" s="12"/>
      <c r="JAG92" s="12"/>
      <c r="JAH92" s="11"/>
      <c r="JAI92" s="12"/>
      <c r="JAJ92" s="12"/>
      <c r="JAK92" s="12"/>
      <c r="JAL92" s="12"/>
      <c r="JAM92" s="11"/>
      <c r="JAN92" s="12"/>
      <c r="JAO92" s="12"/>
      <c r="JAP92" s="12"/>
      <c r="JAQ92" s="12"/>
      <c r="JAR92" s="11"/>
      <c r="JAS92" s="12"/>
      <c r="JAT92" s="12"/>
      <c r="JAU92" s="12"/>
      <c r="JAV92" s="12"/>
      <c r="JAW92" s="11"/>
      <c r="JAX92" s="12"/>
      <c r="JAY92" s="12"/>
      <c r="JAZ92" s="12"/>
      <c r="JBA92" s="12"/>
      <c r="JBB92" s="11"/>
      <c r="JBC92" s="12"/>
      <c r="JBD92" s="12"/>
      <c r="JBE92" s="12"/>
      <c r="JBF92" s="12"/>
      <c r="JBG92" s="11"/>
      <c r="JBH92" s="12"/>
      <c r="JBI92" s="12"/>
      <c r="JBJ92" s="12"/>
      <c r="JBK92" s="12"/>
      <c r="JBL92" s="11"/>
      <c r="JBM92" s="12"/>
      <c r="JBN92" s="12"/>
      <c r="JBO92" s="12"/>
      <c r="JBP92" s="12"/>
      <c r="JBQ92" s="11"/>
      <c r="JBR92" s="12"/>
      <c r="JBS92" s="12"/>
      <c r="JBT92" s="12"/>
      <c r="JBU92" s="12"/>
      <c r="JBV92" s="11"/>
      <c r="JBW92" s="12"/>
      <c r="JBX92" s="12"/>
      <c r="JBY92" s="12"/>
      <c r="JBZ92" s="12"/>
      <c r="JCA92" s="11"/>
      <c r="JCB92" s="12"/>
      <c r="JCC92" s="12"/>
      <c r="JCD92" s="12"/>
      <c r="JCE92" s="12"/>
      <c r="JCF92" s="11"/>
      <c r="JCG92" s="12"/>
      <c r="JCH92" s="12"/>
      <c r="JCI92" s="12"/>
      <c r="JCJ92" s="12"/>
      <c r="JCK92" s="11"/>
      <c r="JCL92" s="12"/>
      <c r="JCM92" s="12"/>
      <c r="JCN92" s="12"/>
      <c r="JCO92" s="12"/>
      <c r="JCP92" s="11"/>
      <c r="JCQ92" s="12"/>
      <c r="JCR92" s="12"/>
      <c r="JCS92" s="12"/>
      <c r="JCT92" s="12"/>
      <c r="JCU92" s="11"/>
      <c r="JCV92" s="12"/>
      <c r="JCW92" s="12"/>
      <c r="JCX92" s="12"/>
      <c r="JCY92" s="12"/>
      <c r="JCZ92" s="11"/>
      <c r="JDA92" s="12"/>
      <c r="JDB92" s="12"/>
      <c r="JDC92" s="12"/>
      <c r="JDD92" s="12"/>
      <c r="JDE92" s="11"/>
      <c r="JDF92" s="12"/>
      <c r="JDG92" s="12"/>
      <c r="JDH92" s="12"/>
      <c r="JDI92" s="12"/>
      <c r="JDJ92" s="11"/>
      <c r="JDK92" s="12"/>
      <c r="JDL92" s="12"/>
      <c r="JDM92" s="12"/>
      <c r="JDN92" s="12"/>
      <c r="JDO92" s="11"/>
      <c r="JDP92" s="12"/>
      <c r="JDQ92" s="12"/>
      <c r="JDR92" s="12"/>
      <c r="JDS92" s="12"/>
      <c r="JDT92" s="11"/>
      <c r="JDU92" s="12"/>
      <c r="JDV92" s="12"/>
      <c r="JDW92" s="12"/>
      <c r="JDX92" s="12"/>
      <c r="JDY92" s="11"/>
      <c r="JDZ92" s="12"/>
      <c r="JEA92" s="12"/>
      <c r="JEB92" s="12"/>
      <c r="JEC92" s="12"/>
      <c r="JED92" s="11"/>
      <c r="JEE92" s="12"/>
      <c r="JEF92" s="12"/>
      <c r="JEG92" s="12"/>
      <c r="JEH92" s="12"/>
      <c r="JEI92" s="11"/>
      <c r="JEJ92" s="12"/>
      <c r="JEK92" s="12"/>
      <c r="JEL92" s="12"/>
      <c r="JEM92" s="12"/>
      <c r="JEN92" s="11"/>
      <c r="JEO92" s="12"/>
      <c r="JEP92" s="12"/>
      <c r="JEQ92" s="12"/>
      <c r="JER92" s="12"/>
      <c r="JES92" s="11"/>
      <c r="JET92" s="12"/>
      <c r="JEU92" s="12"/>
      <c r="JEV92" s="12"/>
      <c r="JEW92" s="12"/>
      <c r="JEX92" s="11"/>
      <c r="JEY92" s="12"/>
      <c r="JEZ92" s="12"/>
      <c r="JFA92" s="12"/>
      <c r="JFB92" s="12"/>
      <c r="JFC92" s="11"/>
      <c r="JFD92" s="12"/>
      <c r="JFE92" s="12"/>
      <c r="JFF92" s="12"/>
      <c r="JFG92" s="12"/>
      <c r="JFH92" s="11"/>
      <c r="JFI92" s="12"/>
      <c r="JFJ92" s="12"/>
      <c r="JFK92" s="12"/>
      <c r="JFL92" s="12"/>
      <c r="JFM92" s="11"/>
      <c r="JFN92" s="12"/>
      <c r="JFO92" s="12"/>
      <c r="JFP92" s="12"/>
      <c r="JFQ92" s="12"/>
      <c r="JFR92" s="11"/>
      <c r="JFS92" s="12"/>
      <c r="JFT92" s="12"/>
      <c r="JFU92" s="12"/>
      <c r="JFV92" s="12"/>
      <c r="JFW92" s="11"/>
      <c r="JFX92" s="12"/>
      <c r="JFY92" s="12"/>
      <c r="JFZ92" s="12"/>
      <c r="JGA92" s="12"/>
      <c r="JGB92" s="11"/>
      <c r="JGC92" s="12"/>
      <c r="JGD92" s="12"/>
      <c r="JGE92" s="12"/>
      <c r="JGF92" s="12"/>
      <c r="JGG92" s="11"/>
      <c r="JGH92" s="12"/>
      <c r="JGI92" s="12"/>
      <c r="JGJ92" s="12"/>
      <c r="JGK92" s="12"/>
      <c r="JGL92" s="11"/>
      <c r="JGM92" s="12"/>
      <c r="JGN92" s="12"/>
      <c r="JGO92" s="12"/>
      <c r="JGP92" s="12"/>
      <c r="JGQ92" s="11"/>
      <c r="JGR92" s="12"/>
      <c r="JGS92" s="12"/>
      <c r="JGT92" s="12"/>
      <c r="JGU92" s="12"/>
      <c r="JGV92" s="11"/>
      <c r="JGW92" s="12"/>
      <c r="JGX92" s="12"/>
      <c r="JGY92" s="12"/>
      <c r="JGZ92" s="12"/>
      <c r="JHA92" s="11"/>
      <c r="JHB92" s="12"/>
      <c r="JHC92" s="12"/>
      <c r="JHD92" s="12"/>
      <c r="JHE92" s="12"/>
      <c r="JHF92" s="11"/>
      <c r="JHG92" s="12"/>
      <c r="JHH92" s="12"/>
      <c r="JHI92" s="12"/>
      <c r="JHJ92" s="12"/>
      <c r="JHK92" s="11"/>
      <c r="JHL92" s="12"/>
      <c r="JHM92" s="12"/>
      <c r="JHN92" s="12"/>
      <c r="JHO92" s="12"/>
      <c r="JHP92" s="11"/>
      <c r="JHQ92" s="12"/>
      <c r="JHR92" s="12"/>
      <c r="JHS92" s="12"/>
      <c r="JHT92" s="12"/>
      <c r="JHU92" s="11"/>
      <c r="JHV92" s="12"/>
      <c r="JHW92" s="12"/>
      <c r="JHX92" s="12"/>
      <c r="JHY92" s="12"/>
      <c r="JHZ92" s="11"/>
      <c r="JIA92" s="12"/>
      <c r="JIB92" s="12"/>
      <c r="JIC92" s="12"/>
      <c r="JID92" s="12"/>
      <c r="JIE92" s="11"/>
      <c r="JIF92" s="12"/>
      <c r="JIG92" s="12"/>
      <c r="JIH92" s="12"/>
      <c r="JII92" s="12"/>
      <c r="JIJ92" s="11"/>
      <c r="JIK92" s="12"/>
      <c r="JIL92" s="12"/>
      <c r="JIM92" s="12"/>
      <c r="JIN92" s="12"/>
      <c r="JIO92" s="11"/>
      <c r="JIP92" s="12"/>
      <c r="JIQ92" s="12"/>
      <c r="JIR92" s="12"/>
      <c r="JIS92" s="12"/>
      <c r="JIT92" s="11"/>
      <c r="JIU92" s="12"/>
      <c r="JIV92" s="12"/>
      <c r="JIW92" s="12"/>
      <c r="JIX92" s="12"/>
      <c r="JIY92" s="11"/>
      <c r="JIZ92" s="12"/>
      <c r="JJA92" s="12"/>
      <c r="JJB92" s="12"/>
      <c r="JJC92" s="12"/>
      <c r="JJD92" s="11"/>
      <c r="JJE92" s="12"/>
      <c r="JJF92" s="12"/>
      <c r="JJG92" s="12"/>
      <c r="JJH92" s="12"/>
      <c r="JJI92" s="11"/>
      <c r="JJJ92" s="12"/>
      <c r="JJK92" s="12"/>
      <c r="JJL92" s="12"/>
      <c r="JJM92" s="12"/>
      <c r="JJN92" s="11"/>
      <c r="JJO92" s="12"/>
      <c r="JJP92" s="12"/>
      <c r="JJQ92" s="12"/>
      <c r="JJR92" s="12"/>
      <c r="JJS92" s="11"/>
      <c r="JJT92" s="12"/>
      <c r="JJU92" s="12"/>
      <c r="JJV92" s="12"/>
      <c r="JJW92" s="12"/>
      <c r="JJX92" s="11"/>
      <c r="JJY92" s="12"/>
      <c r="JJZ92" s="12"/>
      <c r="JKA92" s="12"/>
      <c r="JKB92" s="12"/>
      <c r="JKC92" s="11"/>
      <c r="JKD92" s="12"/>
      <c r="JKE92" s="12"/>
      <c r="JKF92" s="12"/>
      <c r="JKG92" s="12"/>
      <c r="JKH92" s="11"/>
      <c r="JKI92" s="12"/>
      <c r="JKJ92" s="12"/>
      <c r="JKK92" s="12"/>
      <c r="JKL92" s="12"/>
      <c r="JKM92" s="11"/>
      <c r="JKN92" s="12"/>
      <c r="JKO92" s="12"/>
      <c r="JKP92" s="12"/>
      <c r="JKQ92" s="12"/>
      <c r="JKR92" s="11"/>
      <c r="JKS92" s="12"/>
      <c r="JKT92" s="12"/>
      <c r="JKU92" s="12"/>
      <c r="JKV92" s="12"/>
      <c r="JKW92" s="11"/>
      <c r="JKX92" s="12"/>
      <c r="JKY92" s="12"/>
      <c r="JKZ92" s="12"/>
      <c r="JLA92" s="12"/>
      <c r="JLB92" s="11"/>
      <c r="JLC92" s="12"/>
      <c r="JLD92" s="12"/>
      <c r="JLE92" s="12"/>
      <c r="JLF92" s="12"/>
      <c r="JLG92" s="11"/>
      <c r="JLH92" s="12"/>
      <c r="JLI92" s="12"/>
      <c r="JLJ92" s="12"/>
      <c r="JLK92" s="12"/>
      <c r="JLL92" s="11"/>
      <c r="JLM92" s="12"/>
      <c r="JLN92" s="12"/>
      <c r="JLO92" s="12"/>
      <c r="JLP92" s="12"/>
      <c r="JLQ92" s="11"/>
      <c r="JLR92" s="12"/>
      <c r="JLS92" s="12"/>
      <c r="JLT92" s="12"/>
      <c r="JLU92" s="12"/>
      <c r="JLV92" s="11"/>
      <c r="JLW92" s="12"/>
      <c r="JLX92" s="12"/>
      <c r="JLY92" s="12"/>
      <c r="JLZ92" s="12"/>
      <c r="JMA92" s="11"/>
      <c r="JMB92" s="12"/>
      <c r="JMC92" s="12"/>
      <c r="JMD92" s="12"/>
      <c r="JME92" s="12"/>
      <c r="JMF92" s="11"/>
      <c r="JMG92" s="12"/>
      <c r="JMH92" s="12"/>
      <c r="JMI92" s="12"/>
      <c r="JMJ92" s="12"/>
      <c r="JMK92" s="11"/>
      <c r="JML92" s="12"/>
      <c r="JMM92" s="12"/>
      <c r="JMN92" s="12"/>
      <c r="JMO92" s="12"/>
      <c r="JMP92" s="11"/>
      <c r="JMQ92" s="12"/>
      <c r="JMR92" s="12"/>
      <c r="JMS92" s="12"/>
      <c r="JMT92" s="12"/>
      <c r="JMU92" s="11"/>
      <c r="JMV92" s="12"/>
      <c r="JMW92" s="12"/>
      <c r="JMX92" s="12"/>
      <c r="JMY92" s="12"/>
      <c r="JMZ92" s="11"/>
      <c r="JNA92" s="12"/>
      <c r="JNB92" s="12"/>
      <c r="JNC92" s="12"/>
      <c r="JND92" s="12"/>
      <c r="JNE92" s="11"/>
      <c r="JNF92" s="12"/>
      <c r="JNG92" s="12"/>
      <c r="JNH92" s="12"/>
      <c r="JNI92" s="12"/>
      <c r="JNJ92" s="11"/>
      <c r="JNK92" s="12"/>
      <c r="JNL92" s="12"/>
      <c r="JNM92" s="12"/>
      <c r="JNN92" s="12"/>
      <c r="JNO92" s="11"/>
      <c r="JNP92" s="12"/>
      <c r="JNQ92" s="12"/>
      <c r="JNR92" s="12"/>
      <c r="JNS92" s="12"/>
      <c r="JNT92" s="11"/>
      <c r="JNU92" s="12"/>
      <c r="JNV92" s="12"/>
      <c r="JNW92" s="12"/>
      <c r="JNX92" s="12"/>
      <c r="JNY92" s="11"/>
      <c r="JNZ92" s="12"/>
      <c r="JOA92" s="12"/>
      <c r="JOB92" s="12"/>
      <c r="JOC92" s="12"/>
      <c r="JOD92" s="11"/>
      <c r="JOE92" s="12"/>
      <c r="JOF92" s="12"/>
      <c r="JOG92" s="12"/>
      <c r="JOH92" s="12"/>
      <c r="JOI92" s="11"/>
      <c r="JOJ92" s="12"/>
      <c r="JOK92" s="12"/>
      <c r="JOL92" s="12"/>
      <c r="JOM92" s="12"/>
      <c r="JON92" s="11"/>
      <c r="JOO92" s="12"/>
      <c r="JOP92" s="12"/>
      <c r="JOQ92" s="12"/>
      <c r="JOR92" s="12"/>
      <c r="JOS92" s="11"/>
      <c r="JOT92" s="12"/>
      <c r="JOU92" s="12"/>
      <c r="JOV92" s="12"/>
      <c r="JOW92" s="12"/>
      <c r="JOX92" s="11"/>
      <c r="JOY92" s="12"/>
      <c r="JOZ92" s="12"/>
      <c r="JPA92" s="12"/>
      <c r="JPB92" s="12"/>
      <c r="JPC92" s="11"/>
      <c r="JPD92" s="12"/>
      <c r="JPE92" s="12"/>
      <c r="JPF92" s="12"/>
      <c r="JPG92" s="12"/>
      <c r="JPH92" s="11"/>
      <c r="JPI92" s="12"/>
      <c r="JPJ92" s="12"/>
      <c r="JPK92" s="12"/>
      <c r="JPL92" s="12"/>
      <c r="JPM92" s="11"/>
      <c r="JPN92" s="12"/>
      <c r="JPO92" s="12"/>
      <c r="JPP92" s="12"/>
      <c r="JPQ92" s="12"/>
      <c r="JPR92" s="11"/>
      <c r="JPS92" s="12"/>
      <c r="JPT92" s="12"/>
      <c r="JPU92" s="12"/>
      <c r="JPV92" s="12"/>
      <c r="JPW92" s="11"/>
      <c r="JPX92" s="12"/>
      <c r="JPY92" s="12"/>
      <c r="JPZ92" s="12"/>
      <c r="JQA92" s="12"/>
      <c r="JQB92" s="11"/>
      <c r="JQC92" s="12"/>
      <c r="JQD92" s="12"/>
      <c r="JQE92" s="12"/>
      <c r="JQF92" s="12"/>
      <c r="JQG92" s="11"/>
      <c r="JQH92" s="12"/>
      <c r="JQI92" s="12"/>
      <c r="JQJ92" s="12"/>
      <c r="JQK92" s="12"/>
      <c r="JQL92" s="11"/>
      <c r="JQM92" s="12"/>
      <c r="JQN92" s="12"/>
      <c r="JQO92" s="12"/>
      <c r="JQP92" s="12"/>
      <c r="JQQ92" s="11"/>
      <c r="JQR92" s="12"/>
      <c r="JQS92" s="12"/>
      <c r="JQT92" s="12"/>
      <c r="JQU92" s="12"/>
      <c r="JQV92" s="11"/>
      <c r="JQW92" s="12"/>
      <c r="JQX92" s="12"/>
      <c r="JQY92" s="12"/>
      <c r="JQZ92" s="12"/>
      <c r="JRA92" s="11"/>
      <c r="JRB92" s="12"/>
      <c r="JRC92" s="12"/>
      <c r="JRD92" s="12"/>
      <c r="JRE92" s="12"/>
      <c r="JRF92" s="11"/>
      <c r="JRG92" s="12"/>
      <c r="JRH92" s="12"/>
      <c r="JRI92" s="12"/>
      <c r="JRJ92" s="12"/>
      <c r="JRK92" s="11"/>
      <c r="JRL92" s="12"/>
      <c r="JRM92" s="12"/>
      <c r="JRN92" s="12"/>
      <c r="JRO92" s="12"/>
      <c r="JRP92" s="11"/>
      <c r="JRQ92" s="12"/>
      <c r="JRR92" s="12"/>
      <c r="JRS92" s="12"/>
      <c r="JRT92" s="12"/>
      <c r="JRU92" s="11"/>
      <c r="JRV92" s="12"/>
      <c r="JRW92" s="12"/>
      <c r="JRX92" s="12"/>
      <c r="JRY92" s="12"/>
      <c r="JRZ92" s="11"/>
      <c r="JSA92" s="12"/>
      <c r="JSB92" s="12"/>
      <c r="JSC92" s="12"/>
      <c r="JSD92" s="12"/>
      <c r="JSE92" s="11"/>
      <c r="JSF92" s="12"/>
      <c r="JSG92" s="12"/>
      <c r="JSH92" s="12"/>
      <c r="JSI92" s="12"/>
      <c r="JSJ92" s="11"/>
      <c r="JSK92" s="12"/>
      <c r="JSL92" s="12"/>
      <c r="JSM92" s="12"/>
      <c r="JSN92" s="12"/>
      <c r="JSO92" s="11"/>
      <c r="JSP92" s="12"/>
      <c r="JSQ92" s="12"/>
      <c r="JSR92" s="12"/>
      <c r="JSS92" s="12"/>
      <c r="JST92" s="11"/>
      <c r="JSU92" s="12"/>
      <c r="JSV92" s="12"/>
      <c r="JSW92" s="12"/>
      <c r="JSX92" s="12"/>
      <c r="JSY92" s="11"/>
      <c r="JSZ92" s="12"/>
      <c r="JTA92" s="12"/>
      <c r="JTB92" s="12"/>
      <c r="JTC92" s="12"/>
      <c r="JTD92" s="11"/>
      <c r="JTE92" s="12"/>
      <c r="JTF92" s="12"/>
      <c r="JTG92" s="12"/>
      <c r="JTH92" s="12"/>
      <c r="JTI92" s="11"/>
      <c r="JTJ92" s="12"/>
      <c r="JTK92" s="12"/>
      <c r="JTL92" s="12"/>
      <c r="JTM92" s="12"/>
      <c r="JTN92" s="11"/>
      <c r="JTO92" s="12"/>
      <c r="JTP92" s="12"/>
      <c r="JTQ92" s="12"/>
      <c r="JTR92" s="12"/>
      <c r="JTS92" s="11"/>
      <c r="JTT92" s="12"/>
      <c r="JTU92" s="12"/>
      <c r="JTV92" s="12"/>
      <c r="JTW92" s="12"/>
      <c r="JTX92" s="11"/>
      <c r="JTY92" s="12"/>
      <c r="JTZ92" s="12"/>
      <c r="JUA92" s="12"/>
      <c r="JUB92" s="12"/>
      <c r="JUC92" s="11"/>
      <c r="JUD92" s="12"/>
      <c r="JUE92" s="12"/>
      <c r="JUF92" s="12"/>
      <c r="JUG92" s="12"/>
      <c r="JUH92" s="11"/>
      <c r="JUI92" s="12"/>
      <c r="JUJ92" s="12"/>
      <c r="JUK92" s="12"/>
      <c r="JUL92" s="12"/>
      <c r="JUM92" s="11"/>
      <c r="JUN92" s="12"/>
      <c r="JUO92" s="12"/>
      <c r="JUP92" s="12"/>
      <c r="JUQ92" s="12"/>
      <c r="JUR92" s="11"/>
      <c r="JUS92" s="12"/>
      <c r="JUT92" s="12"/>
      <c r="JUU92" s="12"/>
      <c r="JUV92" s="12"/>
      <c r="JUW92" s="11"/>
      <c r="JUX92" s="12"/>
      <c r="JUY92" s="12"/>
      <c r="JUZ92" s="12"/>
      <c r="JVA92" s="12"/>
      <c r="JVB92" s="11"/>
      <c r="JVC92" s="12"/>
      <c r="JVD92" s="12"/>
      <c r="JVE92" s="12"/>
      <c r="JVF92" s="12"/>
      <c r="JVG92" s="11"/>
      <c r="JVH92" s="12"/>
      <c r="JVI92" s="12"/>
      <c r="JVJ92" s="12"/>
      <c r="JVK92" s="12"/>
      <c r="JVL92" s="11"/>
      <c r="JVM92" s="12"/>
      <c r="JVN92" s="12"/>
      <c r="JVO92" s="12"/>
      <c r="JVP92" s="12"/>
      <c r="JVQ92" s="11"/>
      <c r="JVR92" s="12"/>
      <c r="JVS92" s="12"/>
      <c r="JVT92" s="12"/>
      <c r="JVU92" s="12"/>
      <c r="JVV92" s="11"/>
      <c r="JVW92" s="12"/>
      <c r="JVX92" s="12"/>
      <c r="JVY92" s="12"/>
      <c r="JVZ92" s="12"/>
      <c r="JWA92" s="11"/>
      <c r="JWB92" s="12"/>
      <c r="JWC92" s="12"/>
      <c r="JWD92" s="12"/>
      <c r="JWE92" s="12"/>
      <c r="JWF92" s="11"/>
      <c r="JWG92" s="12"/>
      <c r="JWH92" s="12"/>
      <c r="JWI92" s="12"/>
      <c r="JWJ92" s="12"/>
      <c r="JWK92" s="11"/>
      <c r="JWL92" s="12"/>
      <c r="JWM92" s="12"/>
      <c r="JWN92" s="12"/>
      <c r="JWO92" s="12"/>
      <c r="JWP92" s="11"/>
      <c r="JWQ92" s="12"/>
      <c r="JWR92" s="12"/>
      <c r="JWS92" s="12"/>
      <c r="JWT92" s="12"/>
      <c r="JWU92" s="11"/>
      <c r="JWV92" s="12"/>
      <c r="JWW92" s="12"/>
      <c r="JWX92" s="12"/>
      <c r="JWY92" s="12"/>
      <c r="JWZ92" s="11"/>
      <c r="JXA92" s="12"/>
      <c r="JXB92" s="12"/>
      <c r="JXC92" s="12"/>
      <c r="JXD92" s="12"/>
      <c r="JXE92" s="11"/>
      <c r="JXF92" s="12"/>
      <c r="JXG92" s="12"/>
      <c r="JXH92" s="12"/>
      <c r="JXI92" s="12"/>
      <c r="JXJ92" s="11"/>
      <c r="JXK92" s="12"/>
      <c r="JXL92" s="12"/>
      <c r="JXM92" s="12"/>
      <c r="JXN92" s="12"/>
      <c r="JXO92" s="11"/>
      <c r="JXP92" s="12"/>
      <c r="JXQ92" s="12"/>
      <c r="JXR92" s="12"/>
      <c r="JXS92" s="12"/>
      <c r="JXT92" s="11"/>
      <c r="JXU92" s="12"/>
      <c r="JXV92" s="12"/>
      <c r="JXW92" s="12"/>
      <c r="JXX92" s="12"/>
      <c r="JXY92" s="11"/>
      <c r="JXZ92" s="12"/>
      <c r="JYA92" s="12"/>
      <c r="JYB92" s="12"/>
      <c r="JYC92" s="12"/>
      <c r="JYD92" s="11"/>
      <c r="JYE92" s="12"/>
      <c r="JYF92" s="12"/>
      <c r="JYG92" s="12"/>
      <c r="JYH92" s="12"/>
      <c r="JYI92" s="11"/>
      <c r="JYJ92" s="12"/>
      <c r="JYK92" s="12"/>
      <c r="JYL92" s="12"/>
      <c r="JYM92" s="12"/>
      <c r="JYN92" s="11"/>
      <c r="JYO92" s="12"/>
      <c r="JYP92" s="12"/>
      <c r="JYQ92" s="12"/>
      <c r="JYR92" s="12"/>
      <c r="JYS92" s="11"/>
      <c r="JYT92" s="12"/>
      <c r="JYU92" s="12"/>
      <c r="JYV92" s="12"/>
      <c r="JYW92" s="12"/>
      <c r="JYX92" s="11"/>
      <c r="JYY92" s="12"/>
      <c r="JYZ92" s="12"/>
      <c r="JZA92" s="12"/>
      <c r="JZB92" s="12"/>
      <c r="JZC92" s="11"/>
      <c r="JZD92" s="12"/>
      <c r="JZE92" s="12"/>
      <c r="JZF92" s="12"/>
      <c r="JZG92" s="12"/>
      <c r="JZH92" s="11"/>
      <c r="JZI92" s="12"/>
      <c r="JZJ92" s="12"/>
      <c r="JZK92" s="12"/>
      <c r="JZL92" s="12"/>
      <c r="JZM92" s="11"/>
      <c r="JZN92" s="12"/>
      <c r="JZO92" s="12"/>
      <c r="JZP92" s="12"/>
      <c r="JZQ92" s="12"/>
      <c r="JZR92" s="11"/>
      <c r="JZS92" s="12"/>
      <c r="JZT92" s="12"/>
      <c r="JZU92" s="12"/>
      <c r="JZV92" s="12"/>
      <c r="JZW92" s="11"/>
      <c r="JZX92" s="12"/>
      <c r="JZY92" s="12"/>
      <c r="JZZ92" s="12"/>
      <c r="KAA92" s="12"/>
      <c r="KAB92" s="11"/>
      <c r="KAC92" s="12"/>
      <c r="KAD92" s="12"/>
      <c r="KAE92" s="12"/>
      <c r="KAF92" s="12"/>
      <c r="KAG92" s="11"/>
      <c r="KAH92" s="12"/>
      <c r="KAI92" s="12"/>
      <c r="KAJ92" s="12"/>
      <c r="KAK92" s="12"/>
      <c r="KAL92" s="11"/>
      <c r="KAM92" s="12"/>
      <c r="KAN92" s="12"/>
      <c r="KAO92" s="12"/>
      <c r="KAP92" s="12"/>
      <c r="KAQ92" s="11"/>
      <c r="KAR92" s="12"/>
      <c r="KAS92" s="12"/>
      <c r="KAT92" s="12"/>
      <c r="KAU92" s="12"/>
      <c r="KAV92" s="11"/>
      <c r="KAW92" s="12"/>
      <c r="KAX92" s="12"/>
      <c r="KAY92" s="12"/>
      <c r="KAZ92" s="12"/>
      <c r="KBA92" s="11"/>
      <c r="KBB92" s="12"/>
      <c r="KBC92" s="12"/>
      <c r="KBD92" s="12"/>
      <c r="KBE92" s="12"/>
      <c r="KBF92" s="11"/>
      <c r="KBG92" s="12"/>
      <c r="KBH92" s="12"/>
      <c r="KBI92" s="12"/>
      <c r="KBJ92" s="12"/>
      <c r="KBK92" s="11"/>
      <c r="KBL92" s="12"/>
      <c r="KBM92" s="12"/>
      <c r="KBN92" s="12"/>
      <c r="KBO92" s="12"/>
      <c r="KBP92" s="11"/>
      <c r="KBQ92" s="12"/>
      <c r="KBR92" s="12"/>
      <c r="KBS92" s="12"/>
      <c r="KBT92" s="12"/>
      <c r="KBU92" s="11"/>
      <c r="KBV92" s="12"/>
      <c r="KBW92" s="12"/>
      <c r="KBX92" s="12"/>
      <c r="KBY92" s="12"/>
      <c r="KBZ92" s="11"/>
      <c r="KCA92" s="12"/>
      <c r="KCB92" s="12"/>
      <c r="KCC92" s="12"/>
      <c r="KCD92" s="12"/>
      <c r="KCE92" s="11"/>
      <c r="KCF92" s="12"/>
      <c r="KCG92" s="12"/>
      <c r="KCH92" s="12"/>
      <c r="KCI92" s="12"/>
      <c r="KCJ92" s="11"/>
      <c r="KCK92" s="12"/>
      <c r="KCL92" s="12"/>
      <c r="KCM92" s="12"/>
      <c r="KCN92" s="12"/>
      <c r="KCO92" s="11"/>
      <c r="KCP92" s="12"/>
      <c r="KCQ92" s="12"/>
      <c r="KCR92" s="12"/>
      <c r="KCS92" s="12"/>
      <c r="KCT92" s="11"/>
      <c r="KCU92" s="12"/>
      <c r="KCV92" s="12"/>
      <c r="KCW92" s="12"/>
      <c r="KCX92" s="12"/>
      <c r="KCY92" s="11"/>
      <c r="KCZ92" s="12"/>
      <c r="KDA92" s="12"/>
      <c r="KDB92" s="12"/>
      <c r="KDC92" s="12"/>
      <c r="KDD92" s="11"/>
      <c r="KDE92" s="12"/>
      <c r="KDF92" s="12"/>
      <c r="KDG92" s="12"/>
      <c r="KDH92" s="12"/>
      <c r="KDI92" s="11"/>
      <c r="KDJ92" s="12"/>
      <c r="KDK92" s="12"/>
      <c r="KDL92" s="12"/>
      <c r="KDM92" s="12"/>
      <c r="KDN92" s="11"/>
      <c r="KDO92" s="12"/>
      <c r="KDP92" s="12"/>
      <c r="KDQ92" s="12"/>
      <c r="KDR92" s="12"/>
      <c r="KDS92" s="11"/>
      <c r="KDT92" s="12"/>
      <c r="KDU92" s="12"/>
      <c r="KDV92" s="12"/>
      <c r="KDW92" s="12"/>
      <c r="KDX92" s="11"/>
      <c r="KDY92" s="12"/>
      <c r="KDZ92" s="12"/>
      <c r="KEA92" s="12"/>
      <c r="KEB92" s="12"/>
      <c r="KEC92" s="11"/>
      <c r="KED92" s="12"/>
      <c r="KEE92" s="12"/>
      <c r="KEF92" s="12"/>
      <c r="KEG92" s="12"/>
      <c r="KEH92" s="11"/>
      <c r="KEI92" s="12"/>
      <c r="KEJ92" s="12"/>
      <c r="KEK92" s="12"/>
      <c r="KEL92" s="12"/>
      <c r="KEM92" s="11"/>
      <c r="KEN92" s="12"/>
      <c r="KEO92" s="12"/>
      <c r="KEP92" s="12"/>
      <c r="KEQ92" s="12"/>
      <c r="KER92" s="11"/>
      <c r="KES92" s="12"/>
      <c r="KET92" s="12"/>
      <c r="KEU92" s="12"/>
      <c r="KEV92" s="12"/>
      <c r="KEW92" s="11"/>
      <c r="KEX92" s="12"/>
      <c r="KEY92" s="12"/>
      <c r="KEZ92" s="12"/>
      <c r="KFA92" s="12"/>
      <c r="KFB92" s="11"/>
      <c r="KFC92" s="12"/>
      <c r="KFD92" s="12"/>
      <c r="KFE92" s="12"/>
      <c r="KFF92" s="12"/>
      <c r="KFG92" s="11"/>
      <c r="KFH92" s="12"/>
      <c r="KFI92" s="12"/>
      <c r="KFJ92" s="12"/>
      <c r="KFK92" s="12"/>
      <c r="KFL92" s="11"/>
      <c r="KFM92" s="12"/>
      <c r="KFN92" s="12"/>
      <c r="KFO92" s="12"/>
      <c r="KFP92" s="12"/>
      <c r="KFQ92" s="11"/>
      <c r="KFR92" s="12"/>
      <c r="KFS92" s="12"/>
      <c r="KFT92" s="12"/>
      <c r="KFU92" s="12"/>
      <c r="KFV92" s="11"/>
      <c r="KFW92" s="12"/>
      <c r="KFX92" s="12"/>
      <c r="KFY92" s="12"/>
      <c r="KFZ92" s="12"/>
      <c r="KGA92" s="11"/>
      <c r="KGB92" s="12"/>
      <c r="KGC92" s="12"/>
      <c r="KGD92" s="12"/>
      <c r="KGE92" s="12"/>
      <c r="KGF92" s="11"/>
      <c r="KGG92" s="12"/>
      <c r="KGH92" s="12"/>
      <c r="KGI92" s="12"/>
      <c r="KGJ92" s="12"/>
      <c r="KGK92" s="11"/>
      <c r="KGL92" s="12"/>
      <c r="KGM92" s="12"/>
      <c r="KGN92" s="12"/>
      <c r="KGO92" s="12"/>
      <c r="KGP92" s="11"/>
      <c r="KGQ92" s="12"/>
      <c r="KGR92" s="12"/>
      <c r="KGS92" s="12"/>
      <c r="KGT92" s="12"/>
      <c r="KGU92" s="11"/>
      <c r="KGV92" s="12"/>
      <c r="KGW92" s="12"/>
      <c r="KGX92" s="12"/>
      <c r="KGY92" s="12"/>
      <c r="KGZ92" s="11"/>
      <c r="KHA92" s="12"/>
      <c r="KHB92" s="12"/>
      <c r="KHC92" s="12"/>
      <c r="KHD92" s="12"/>
      <c r="KHE92" s="11"/>
      <c r="KHF92" s="12"/>
      <c r="KHG92" s="12"/>
      <c r="KHH92" s="12"/>
      <c r="KHI92" s="12"/>
      <c r="KHJ92" s="11"/>
      <c r="KHK92" s="12"/>
      <c r="KHL92" s="12"/>
      <c r="KHM92" s="12"/>
      <c r="KHN92" s="12"/>
      <c r="KHO92" s="11"/>
      <c r="KHP92" s="12"/>
      <c r="KHQ92" s="12"/>
      <c r="KHR92" s="12"/>
      <c r="KHS92" s="12"/>
      <c r="KHT92" s="11"/>
      <c r="KHU92" s="12"/>
      <c r="KHV92" s="12"/>
      <c r="KHW92" s="12"/>
      <c r="KHX92" s="12"/>
      <c r="KHY92" s="11"/>
      <c r="KHZ92" s="12"/>
      <c r="KIA92" s="12"/>
      <c r="KIB92" s="12"/>
      <c r="KIC92" s="12"/>
      <c r="KID92" s="11"/>
      <c r="KIE92" s="12"/>
      <c r="KIF92" s="12"/>
      <c r="KIG92" s="12"/>
      <c r="KIH92" s="12"/>
      <c r="KII92" s="11"/>
      <c r="KIJ92" s="12"/>
      <c r="KIK92" s="12"/>
      <c r="KIL92" s="12"/>
      <c r="KIM92" s="12"/>
      <c r="KIN92" s="11"/>
      <c r="KIO92" s="12"/>
      <c r="KIP92" s="12"/>
      <c r="KIQ92" s="12"/>
      <c r="KIR92" s="12"/>
      <c r="KIS92" s="11"/>
      <c r="KIT92" s="12"/>
      <c r="KIU92" s="12"/>
      <c r="KIV92" s="12"/>
      <c r="KIW92" s="12"/>
      <c r="KIX92" s="11"/>
      <c r="KIY92" s="12"/>
      <c r="KIZ92" s="12"/>
      <c r="KJA92" s="12"/>
      <c r="KJB92" s="12"/>
      <c r="KJC92" s="11"/>
      <c r="KJD92" s="12"/>
      <c r="KJE92" s="12"/>
      <c r="KJF92" s="12"/>
      <c r="KJG92" s="12"/>
      <c r="KJH92" s="11"/>
      <c r="KJI92" s="12"/>
      <c r="KJJ92" s="12"/>
      <c r="KJK92" s="12"/>
      <c r="KJL92" s="12"/>
      <c r="KJM92" s="11"/>
      <c r="KJN92" s="12"/>
      <c r="KJO92" s="12"/>
      <c r="KJP92" s="12"/>
      <c r="KJQ92" s="12"/>
      <c r="KJR92" s="11"/>
      <c r="KJS92" s="12"/>
      <c r="KJT92" s="12"/>
      <c r="KJU92" s="12"/>
      <c r="KJV92" s="12"/>
      <c r="KJW92" s="11"/>
      <c r="KJX92" s="12"/>
      <c r="KJY92" s="12"/>
      <c r="KJZ92" s="12"/>
      <c r="KKA92" s="12"/>
      <c r="KKB92" s="11"/>
      <c r="KKC92" s="12"/>
      <c r="KKD92" s="12"/>
      <c r="KKE92" s="12"/>
      <c r="KKF92" s="12"/>
      <c r="KKG92" s="11"/>
      <c r="KKH92" s="12"/>
      <c r="KKI92" s="12"/>
      <c r="KKJ92" s="12"/>
      <c r="KKK92" s="12"/>
      <c r="KKL92" s="11"/>
      <c r="KKM92" s="12"/>
      <c r="KKN92" s="12"/>
      <c r="KKO92" s="12"/>
      <c r="KKP92" s="12"/>
      <c r="KKQ92" s="11"/>
      <c r="KKR92" s="12"/>
      <c r="KKS92" s="12"/>
      <c r="KKT92" s="12"/>
      <c r="KKU92" s="12"/>
      <c r="KKV92" s="11"/>
      <c r="KKW92" s="12"/>
      <c r="KKX92" s="12"/>
      <c r="KKY92" s="12"/>
      <c r="KKZ92" s="12"/>
      <c r="KLA92" s="11"/>
      <c r="KLB92" s="12"/>
      <c r="KLC92" s="12"/>
      <c r="KLD92" s="12"/>
      <c r="KLE92" s="12"/>
      <c r="KLF92" s="11"/>
      <c r="KLG92" s="12"/>
      <c r="KLH92" s="12"/>
      <c r="KLI92" s="12"/>
      <c r="KLJ92" s="12"/>
      <c r="KLK92" s="11"/>
      <c r="KLL92" s="12"/>
      <c r="KLM92" s="12"/>
      <c r="KLN92" s="12"/>
      <c r="KLO92" s="12"/>
      <c r="KLP92" s="11"/>
      <c r="KLQ92" s="12"/>
      <c r="KLR92" s="12"/>
      <c r="KLS92" s="12"/>
      <c r="KLT92" s="12"/>
      <c r="KLU92" s="11"/>
      <c r="KLV92" s="12"/>
      <c r="KLW92" s="12"/>
      <c r="KLX92" s="12"/>
      <c r="KLY92" s="12"/>
      <c r="KLZ92" s="11"/>
      <c r="KMA92" s="12"/>
      <c r="KMB92" s="12"/>
      <c r="KMC92" s="12"/>
      <c r="KMD92" s="12"/>
      <c r="KME92" s="11"/>
      <c r="KMF92" s="12"/>
      <c r="KMG92" s="12"/>
      <c r="KMH92" s="12"/>
      <c r="KMI92" s="12"/>
      <c r="KMJ92" s="11"/>
      <c r="KMK92" s="12"/>
      <c r="KML92" s="12"/>
      <c r="KMM92" s="12"/>
      <c r="KMN92" s="12"/>
      <c r="KMO92" s="11"/>
      <c r="KMP92" s="12"/>
      <c r="KMQ92" s="12"/>
      <c r="KMR92" s="12"/>
      <c r="KMS92" s="12"/>
      <c r="KMT92" s="11"/>
      <c r="KMU92" s="12"/>
      <c r="KMV92" s="12"/>
      <c r="KMW92" s="12"/>
      <c r="KMX92" s="12"/>
      <c r="KMY92" s="11"/>
      <c r="KMZ92" s="12"/>
      <c r="KNA92" s="12"/>
      <c r="KNB92" s="12"/>
      <c r="KNC92" s="12"/>
      <c r="KND92" s="11"/>
      <c r="KNE92" s="12"/>
      <c r="KNF92" s="12"/>
      <c r="KNG92" s="12"/>
      <c r="KNH92" s="12"/>
      <c r="KNI92" s="11"/>
      <c r="KNJ92" s="12"/>
      <c r="KNK92" s="12"/>
      <c r="KNL92" s="12"/>
      <c r="KNM92" s="12"/>
      <c r="KNN92" s="11"/>
      <c r="KNO92" s="12"/>
      <c r="KNP92" s="12"/>
      <c r="KNQ92" s="12"/>
      <c r="KNR92" s="12"/>
      <c r="KNS92" s="11"/>
      <c r="KNT92" s="12"/>
      <c r="KNU92" s="12"/>
      <c r="KNV92" s="12"/>
      <c r="KNW92" s="12"/>
      <c r="KNX92" s="11"/>
      <c r="KNY92" s="12"/>
      <c r="KNZ92" s="12"/>
      <c r="KOA92" s="12"/>
      <c r="KOB92" s="12"/>
      <c r="KOC92" s="11"/>
      <c r="KOD92" s="12"/>
      <c r="KOE92" s="12"/>
      <c r="KOF92" s="12"/>
      <c r="KOG92" s="12"/>
      <c r="KOH92" s="11"/>
      <c r="KOI92" s="12"/>
      <c r="KOJ92" s="12"/>
      <c r="KOK92" s="12"/>
      <c r="KOL92" s="12"/>
      <c r="KOM92" s="11"/>
      <c r="KON92" s="12"/>
      <c r="KOO92" s="12"/>
      <c r="KOP92" s="12"/>
      <c r="KOQ92" s="12"/>
      <c r="KOR92" s="11"/>
      <c r="KOS92" s="12"/>
      <c r="KOT92" s="12"/>
      <c r="KOU92" s="12"/>
      <c r="KOV92" s="12"/>
      <c r="KOW92" s="11"/>
      <c r="KOX92" s="12"/>
      <c r="KOY92" s="12"/>
      <c r="KOZ92" s="12"/>
      <c r="KPA92" s="12"/>
      <c r="KPB92" s="11"/>
      <c r="KPC92" s="12"/>
      <c r="KPD92" s="12"/>
      <c r="KPE92" s="12"/>
      <c r="KPF92" s="12"/>
      <c r="KPG92" s="11"/>
      <c r="KPH92" s="12"/>
      <c r="KPI92" s="12"/>
      <c r="KPJ92" s="12"/>
      <c r="KPK92" s="12"/>
      <c r="KPL92" s="11"/>
      <c r="KPM92" s="12"/>
      <c r="KPN92" s="12"/>
      <c r="KPO92" s="12"/>
      <c r="KPP92" s="12"/>
      <c r="KPQ92" s="11"/>
      <c r="KPR92" s="12"/>
      <c r="KPS92" s="12"/>
      <c r="KPT92" s="12"/>
      <c r="KPU92" s="12"/>
      <c r="KPV92" s="11"/>
      <c r="KPW92" s="12"/>
      <c r="KPX92" s="12"/>
      <c r="KPY92" s="12"/>
      <c r="KPZ92" s="12"/>
      <c r="KQA92" s="11"/>
      <c r="KQB92" s="12"/>
      <c r="KQC92" s="12"/>
      <c r="KQD92" s="12"/>
      <c r="KQE92" s="12"/>
      <c r="KQF92" s="11"/>
      <c r="KQG92" s="12"/>
      <c r="KQH92" s="12"/>
      <c r="KQI92" s="12"/>
      <c r="KQJ92" s="12"/>
      <c r="KQK92" s="11"/>
      <c r="KQL92" s="12"/>
      <c r="KQM92" s="12"/>
      <c r="KQN92" s="12"/>
      <c r="KQO92" s="12"/>
      <c r="KQP92" s="11"/>
      <c r="KQQ92" s="12"/>
      <c r="KQR92" s="12"/>
      <c r="KQS92" s="12"/>
      <c r="KQT92" s="12"/>
      <c r="KQU92" s="11"/>
      <c r="KQV92" s="12"/>
      <c r="KQW92" s="12"/>
      <c r="KQX92" s="12"/>
      <c r="KQY92" s="12"/>
      <c r="KQZ92" s="11"/>
      <c r="KRA92" s="12"/>
      <c r="KRB92" s="12"/>
      <c r="KRC92" s="12"/>
      <c r="KRD92" s="12"/>
      <c r="KRE92" s="11"/>
      <c r="KRF92" s="12"/>
      <c r="KRG92" s="12"/>
      <c r="KRH92" s="12"/>
      <c r="KRI92" s="12"/>
      <c r="KRJ92" s="11"/>
      <c r="KRK92" s="12"/>
      <c r="KRL92" s="12"/>
      <c r="KRM92" s="12"/>
      <c r="KRN92" s="12"/>
      <c r="KRO92" s="11"/>
      <c r="KRP92" s="12"/>
      <c r="KRQ92" s="12"/>
      <c r="KRR92" s="12"/>
      <c r="KRS92" s="12"/>
      <c r="KRT92" s="11"/>
      <c r="KRU92" s="12"/>
      <c r="KRV92" s="12"/>
      <c r="KRW92" s="12"/>
      <c r="KRX92" s="12"/>
      <c r="KRY92" s="11"/>
      <c r="KRZ92" s="12"/>
      <c r="KSA92" s="12"/>
      <c r="KSB92" s="12"/>
      <c r="KSC92" s="12"/>
      <c r="KSD92" s="11"/>
      <c r="KSE92" s="12"/>
      <c r="KSF92" s="12"/>
      <c r="KSG92" s="12"/>
      <c r="KSH92" s="12"/>
      <c r="KSI92" s="11"/>
      <c r="KSJ92" s="12"/>
      <c r="KSK92" s="12"/>
      <c r="KSL92" s="12"/>
      <c r="KSM92" s="12"/>
      <c r="KSN92" s="11"/>
      <c r="KSO92" s="12"/>
      <c r="KSP92" s="12"/>
      <c r="KSQ92" s="12"/>
      <c r="KSR92" s="12"/>
      <c r="KSS92" s="11"/>
      <c r="KST92" s="12"/>
      <c r="KSU92" s="12"/>
      <c r="KSV92" s="12"/>
      <c r="KSW92" s="12"/>
      <c r="KSX92" s="11"/>
      <c r="KSY92" s="12"/>
      <c r="KSZ92" s="12"/>
      <c r="KTA92" s="12"/>
      <c r="KTB92" s="12"/>
      <c r="KTC92" s="11"/>
      <c r="KTD92" s="12"/>
      <c r="KTE92" s="12"/>
      <c r="KTF92" s="12"/>
      <c r="KTG92" s="12"/>
      <c r="KTH92" s="11"/>
      <c r="KTI92" s="12"/>
      <c r="KTJ92" s="12"/>
      <c r="KTK92" s="12"/>
      <c r="KTL92" s="12"/>
      <c r="KTM92" s="11"/>
      <c r="KTN92" s="12"/>
      <c r="KTO92" s="12"/>
      <c r="KTP92" s="12"/>
      <c r="KTQ92" s="12"/>
      <c r="KTR92" s="11"/>
      <c r="KTS92" s="12"/>
      <c r="KTT92" s="12"/>
      <c r="KTU92" s="12"/>
      <c r="KTV92" s="12"/>
      <c r="KTW92" s="11"/>
      <c r="KTX92" s="12"/>
      <c r="KTY92" s="12"/>
      <c r="KTZ92" s="12"/>
      <c r="KUA92" s="12"/>
      <c r="KUB92" s="11"/>
      <c r="KUC92" s="12"/>
      <c r="KUD92" s="12"/>
      <c r="KUE92" s="12"/>
      <c r="KUF92" s="12"/>
      <c r="KUG92" s="11"/>
      <c r="KUH92" s="12"/>
      <c r="KUI92" s="12"/>
      <c r="KUJ92" s="12"/>
      <c r="KUK92" s="12"/>
      <c r="KUL92" s="11"/>
      <c r="KUM92" s="12"/>
      <c r="KUN92" s="12"/>
      <c r="KUO92" s="12"/>
      <c r="KUP92" s="12"/>
      <c r="KUQ92" s="11"/>
      <c r="KUR92" s="12"/>
      <c r="KUS92" s="12"/>
      <c r="KUT92" s="12"/>
      <c r="KUU92" s="12"/>
      <c r="KUV92" s="11"/>
      <c r="KUW92" s="12"/>
      <c r="KUX92" s="12"/>
      <c r="KUY92" s="12"/>
      <c r="KUZ92" s="12"/>
      <c r="KVA92" s="11"/>
      <c r="KVB92" s="12"/>
      <c r="KVC92" s="12"/>
      <c r="KVD92" s="12"/>
      <c r="KVE92" s="12"/>
      <c r="KVF92" s="11"/>
      <c r="KVG92" s="12"/>
      <c r="KVH92" s="12"/>
      <c r="KVI92" s="12"/>
      <c r="KVJ92" s="12"/>
      <c r="KVK92" s="11"/>
      <c r="KVL92" s="12"/>
      <c r="KVM92" s="12"/>
      <c r="KVN92" s="12"/>
      <c r="KVO92" s="12"/>
      <c r="KVP92" s="11"/>
      <c r="KVQ92" s="12"/>
      <c r="KVR92" s="12"/>
      <c r="KVS92" s="12"/>
      <c r="KVT92" s="12"/>
      <c r="KVU92" s="11"/>
      <c r="KVV92" s="12"/>
      <c r="KVW92" s="12"/>
      <c r="KVX92" s="12"/>
      <c r="KVY92" s="12"/>
      <c r="KVZ92" s="11"/>
      <c r="KWA92" s="12"/>
      <c r="KWB92" s="12"/>
      <c r="KWC92" s="12"/>
      <c r="KWD92" s="12"/>
      <c r="KWE92" s="11"/>
      <c r="KWF92" s="12"/>
      <c r="KWG92" s="12"/>
      <c r="KWH92" s="12"/>
      <c r="KWI92" s="12"/>
      <c r="KWJ92" s="11"/>
      <c r="KWK92" s="12"/>
      <c r="KWL92" s="12"/>
      <c r="KWM92" s="12"/>
      <c r="KWN92" s="12"/>
      <c r="KWO92" s="11"/>
      <c r="KWP92" s="12"/>
      <c r="KWQ92" s="12"/>
      <c r="KWR92" s="12"/>
      <c r="KWS92" s="12"/>
      <c r="KWT92" s="11"/>
      <c r="KWU92" s="12"/>
      <c r="KWV92" s="12"/>
      <c r="KWW92" s="12"/>
      <c r="KWX92" s="12"/>
      <c r="KWY92" s="11"/>
      <c r="KWZ92" s="12"/>
      <c r="KXA92" s="12"/>
      <c r="KXB92" s="12"/>
      <c r="KXC92" s="12"/>
      <c r="KXD92" s="11"/>
      <c r="KXE92" s="12"/>
      <c r="KXF92" s="12"/>
      <c r="KXG92" s="12"/>
      <c r="KXH92" s="12"/>
      <c r="KXI92" s="11"/>
      <c r="KXJ92" s="12"/>
      <c r="KXK92" s="12"/>
      <c r="KXL92" s="12"/>
      <c r="KXM92" s="12"/>
      <c r="KXN92" s="11"/>
      <c r="KXO92" s="12"/>
      <c r="KXP92" s="12"/>
      <c r="KXQ92" s="12"/>
      <c r="KXR92" s="12"/>
      <c r="KXS92" s="11"/>
      <c r="KXT92" s="12"/>
      <c r="KXU92" s="12"/>
      <c r="KXV92" s="12"/>
      <c r="KXW92" s="12"/>
      <c r="KXX92" s="11"/>
      <c r="KXY92" s="12"/>
      <c r="KXZ92" s="12"/>
      <c r="KYA92" s="12"/>
      <c r="KYB92" s="12"/>
      <c r="KYC92" s="11"/>
      <c r="KYD92" s="12"/>
      <c r="KYE92" s="12"/>
      <c r="KYF92" s="12"/>
      <c r="KYG92" s="12"/>
      <c r="KYH92" s="11"/>
      <c r="KYI92" s="12"/>
      <c r="KYJ92" s="12"/>
      <c r="KYK92" s="12"/>
      <c r="KYL92" s="12"/>
      <c r="KYM92" s="11"/>
      <c r="KYN92" s="12"/>
      <c r="KYO92" s="12"/>
      <c r="KYP92" s="12"/>
      <c r="KYQ92" s="12"/>
      <c r="KYR92" s="11"/>
      <c r="KYS92" s="12"/>
      <c r="KYT92" s="12"/>
      <c r="KYU92" s="12"/>
      <c r="KYV92" s="12"/>
      <c r="KYW92" s="11"/>
      <c r="KYX92" s="12"/>
      <c r="KYY92" s="12"/>
      <c r="KYZ92" s="12"/>
      <c r="KZA92" s="12"/>
      <c r="KZB92" s="11"/>
      <c r="KZC92" s="12"/>
      <c r="KZD92" s="12"/>
      <c r="KZE92" s="12"/>
      <c r="KZF92" s="12"/>
      <c r="KZG92" s="11"/>
      <c r="KZH92" s="12"/>
      <c r="KZI92" s="12"/>
      <c r="KZJ92" s="12"/>
      <c r="KZK92" s="12"/>
      <c r="KZL92" s="11"/>
      <c r="KZM92" s="12"/>
      <c r="KZN92" s="12"/>
      <c r="KZO92" s="12"/>
      <c r="KZP92" s="12"/>
      <c r="KZQ92" s="11"/>
      <c r="KZR92" s="12"/>
      <c r="KZS92" s="12"/>
      <c r="KZT92" s="12"/>
      <c r="KZU92" s="12"/>
      <c r="KZV92" s="11"/>
      <c r="KZW92" s="12"/>
      <c r="KZX92" s="12"/>
      <c r="KZY92" s="12"/>
      <c r="KZZ92" s="12"/>
      <c r="LAA92" s="11"/>
      <c r="LAB92" s="12"/>
      <c r="LAC92" s="12"/>
      <c r="LAD92" s="12"/>
      <c r="LAE92" s="12"/>
      <c r="LAF92" s="11"/>
      <c r="LAG92" s="12"/>
      <c r="LAH92" s="12"/>
      <c r="LAI92" s="12"/>
      <c r="LAJ92" s="12"/>
      <c r="LAK92" s="11"/>
      <c r="LAL92" s="12"/>
      <c r="LAM92" s="12"/>
      <c r="LAN92" s="12"/>
      <c r="LAO92" s="12"/>
      <c r="LAP92" s="11"/>
      <c r="LAQ92" s="12"/>
      <c r="LAR92" s="12"/>
      <c r="LAS92" s="12"/>
      <c r="LAT92" s="12"/>
      <c r="LAU92" s="11"/>
      <c r="LAV92" s="12"/>
      <c r="LAW92" s="12"/>
      <c r="LAX92" s="12"/>
      <c r="LAY92" s="12"/>
      <c r="LAZ92" s="11"/>
      <c r="LBA92" s="12"/>
      <c r="LBB92" s="12"/>
      <c r="LBC92" s="12"/>
      <c r="LBD92" s="12"/>
      <c r="LBE92" s="11"/>
      <c r="LBF92" s="12"/>
      <c r="LBG92" s="12"/>
      <c r="LBH92" s="12"/>
      <c r="LBI92" s="12"/>
      <c r="LBJ92" s="11"/>
      <c r="LBK92" s="12"/>
      <c r="LBL92" s="12"/>
      <c r="LBM92" s="12"/>
      <c r="LBN92" s="12"/>
      <c r="LBO92" s="11"/>
      <c r="LBP92" s="12"/>
      <c r="LBQ92" s="12"/>
      <c r="LBR92" s="12"/>
      <c r="LBS92" s="12"/>
      <c r="LBT92" s="11"/>
      <c r="LBU92" s="12"/>
      <c r="LBV92" s="12"/>
      <c r="LBW92" s="12"/>
      <c r="LBX92" s="12"/>
      <c r="LBY92" s="11"/>
      <c r="LBZ92" s="12"/>
      <c r="LCA92" s="12"/>
      <c r="LCB92" s="12"/>
      <c r="LCC92" s="12"/>
      <c r="LCD92" s="11"/>
      <c r="LCE92" s="12"/>
      <c r="LCF92" s="12"/>
      <c r="LCG92" s="12"/>
      <c r="LCH92" s="12"/>
      <c r="LCI92" s="11"/>
      <c r="LCJ92" s="12"/>
      <c r="LCK92" s="12"/>
      <c r="LCL92" s="12"/>
      <c r="LCM92" s="12"/>
      <c r="LCN92" s="11"/>
      <c r="LCO92" s="12"/>
      <c r="LCP92" s="12"/>
      <c r="LCQ92" s="12"/>
      <c r="LCR92" s="12"/>
      <c r="LCS92" s="11"/>
      <c r="LCT92" s="12"/>
      <c r="LCU92" s="12"/>
      <c r="LCV92" s="12"/>
      <c r="LCW92" s="12"/>
      <c r="LCX92" s="11"/>
      <c r="LCY92" s="12"/>
      <c r="LCZ92" s="12"/>
      <c r="LDA92" s="12"/>
      <c r="LDB92" s="12"/>
      <c r="LDC92" s="11"/>
      <c r="LDD92" s="12"/>
      <c r="LDE92" s="12"/>
      <c r="LDF92" s="12"/>
      <c r="LDG92" s="12"/>
      <c r="LDH92" s="11"/>
      <c r="LDI92" s="12"/>
      <c r="LDJ92" s="12"/>
      <c r="LDK92" s="12"/>
      <c r="LDL92" s="12"/>
      <c r="LDM92" s="11"/>
      <c r="LDN92" s="12"/>
      <c r="LDO92" s="12"/>
      <c r="LDP92" s="12"/>
      <c r="LDQ92" s="12"/>
      <c r="LDR92" s="11"/>
      <c r="LDS92" s="12"/>
      <c r="LDT92" s="12"/>
      <c r="LDU92" s="12"/>
      <c r="LDV92" s="12"/>
      <c r="LDW92" s="11"/>
      <c r="LDX92" s="12"/>
      <c r="LDY92" s="12"/>
      <c r="LDZ92" s="12"/>
      <c r="LEA92" s="12"/>
      <c r="LEB92" s="11"/>
      <c r="LEC92" s="12"/>
      <c r="LED92" s="12"/>
      <c r="LEE92" s="12"/>
      <c r="LEF92" s="12"/>
      <c r="LEG92" s="11"/>
      <c r="LEH92" s="12"/>
      <c r="LEI92" s="12"/>
      <c r="LEJ92" s="12"/>
      <c r="LEK92" s="12"/>
      <c r="LEL92" s="11"/>
      <c r="LEM92" s="12"/>
      <c r="LEN92" s="12"/>
      <c r="LEO92" s="12"/>
      <c r="LEP92" s="12"/>
      <c r="LEQ92" s="11"/>
      <c r="LER92" s="12"/>
      <c r="LES92" s="12"/>
      <c r="LET92" s="12"/>
      <c r="LEU92" s="12"/>
      <c r="LEV92" s="11"/>
      <c r="LEW92" s="12"/>
      <c r="LEX92" s="12"/>
      <c r="LEY92" s="12"/>
      <c r="LEZ92" s="12"/>
      <c r="LFA92" s="11"/>
      <c r="LFB92" s="12"/>
      <c r="LFC92" s="12"/>
      <c r="LFD92" s="12"/>
      <c r="LFE92" s="12"/>
      <c r="LFF92" s="11"/>
      <c r="LFG92" s="12"/>
      <c r="LFH92" s="12"/>
      <c r="LFI92" s="12"/>
      <c r="LFJ92" s="12"/>
      <c r="LFK92" s="11"/>
      <c r="LFL92" s="12"/>
      <c r="LFM92" s="12"/>
      <c r="LFN92" s="12"/>
      <c r="LFO92" s="12"/>
      <c r="LFP92" s="11"/>
      <c r="LFQ92" s="12"/>
      <c r="LFR92" s="12"/>
      <c r="LFS92" s="12"/>
      <c r="LFT92" s="12"/>
      <c r="LFU92" s="11"/>
      <c r="LFV92" s="12"/>
      <c r="LFW92" s="12"/>
      <c r="LFX92" s="12"/>
      <c r="LFY92" s="12"/>
      <c r="LFZ92" s="11"/>
      <c r="LGA92" s="12"/>
      <c r="LGB92" s="12"/>
      <c r="LGC92" s="12"/>
      <c r="LGD92" s="12"/>
      <c r="LGE92" s="11"/>
      <c r="LGF92" s="12"/>
      <c r="LGG92" s="12"/>
      <c r="LGH92" s="12"/>
      <c r="LGI92" s="12"/>
      <c r="LGJ92" s="11"/>
      <c r="LGK92" s="12"/>
      <c r="LGL92" s="12"/>
      <c r="LGM92" s="12"/>
      <c r="LGN92" s="12"/>
      <c r="LGO92" s="11"/>
      <c r="LGP92" s="12"/>
      <c r="LGQ92" s="12"/>
      <c r="LGR92" s="12"/>
      <c r="LGS92" s="12"/>
      <c r="LGT92" s="11"/>
      <c r="LGU92" s="12"/>
      <c r="LGV92" s="12"/>
      <c r="LGW92" s="12"/>
      <c r="LGX92" s="12"/>
      <c r="LGY92" s="11"/>
      <c r="LGZ92" s="12"/>
      <c r="LHA92" s="12"/>
      <c r="LHB92" s="12"/>
      <c r="LHC92" s="12"/>
      <c r="LHD92" s="11"/>
      <c r="LHE92" s="12"/>
      <c r="LHF92" s="12"/>
      <c r="LHG92" s="12"/>
      <c r="LHH92" s="12"/>
      <c r="LHI92" s="11"/>
      <c r="LHJ92" s="12"/>
      <c r="LHK92" s="12"/>
      <c r="LHL92" s="12"/>
      <c r="LHM92" s="12"/>
      <c r="LHN92" s="11"/>
      <c r="LHO92" s="12"/>
      <c r="LHP92" s="12"/>
      <c r="LHQ92" s="12"/>
      <c r="LHR92" s="12"/>
      <c r="LHS92" s="11"/>
      <c r="LHT92" s="12"/>
      <c r="LHU92" s="12"/>
      <c r="LHV92" s="12"/>
      <c r="LHW92" s="12"/>
      <c r="LHX92" s="11"/>
      <c r="LHY92" s="12"/>
      <c r="LHZ92" s="12"/>
      <c r="LIA92" s="12"/>
      <c r="LIB92" s="12"/>
      <c r="LIC92" s="11"/>
      <c r="LID92" s="12"/>
      <c r="LIE92" s="12"/>
      <c r="LIF92" s="12"/>
      <c r="LIG92" s="12"/>
      <c r="LIH92" s="11"/>
      <c r="LII92" s="12"/>
      <c r="LIJ92" s="12"/>
      <c r="LIK92" s="12"/>
      <c r="LIL92" s="12"/>
      <c r="LIM92" s="11"/>
      <c r="LIN92" s="12"/>
      <c r="LIO92" s="12"/>
      <c r="LIP92" s="12"/>
      <c r="LIQ92" s="12"/>
      <c r="LIR92" s="11"/>
      <c r="LIS92" s="12"/>
      <c r="LIT92" s="12"/>
      <c r="LIU92" s="12"/>
      <c r="LIV92" s="12"/>
      <c r="LIW92" s="11"/>
      <c r="LIX92" s="12"/>
      <c r="LIY92" s="12"/>
      <c r="LIZ92" s="12"/>
      <c r="LJA92" s="12"/>
      <c r="LJB92" s="11"/>
      <c r="LJC92" s="12"/>
      <c r="LJD92" s="12"/>
      <c r="LJE92" s="12"/>
      <c r="LJF92" s="12"/>
      <c r="LJG92" s="11"/>
      <c r="LJH92" s="12"/>
      <c r="LJI92" s="12"/>
      <c r="LJJ92" s="12"/>
      <c r="LJK92" s="12"/>
      <c r="LJL92" s="11"/>
      <c r="LJM92" s="12"/>
      <c r="LJN92" s="12"/>
      <c r="LJO92" s="12"/>
      <c r="LJP92" s="12"/>
      <c r="LJQ92" s="11"/>
      <c r="LJR92" s="12"/>
      <c r="LJS92" s="12"/>
      <c r="LJT92" s="12"/>
      <c r="LJU92" s="12"/>
      <c r="LJV92" s="11"/>
      <c r="LJW92" s="12"/>
      <c r="LJX92" s="12"/>
      <c r="LJY92" s="12"/>
      <c r="LJZ92" s="12"/>
      <c r="LKA92" s="11"/>
      <c r="LKB92" s="12"/>
      <c r="LKC92" s="12"/>
      <c r="LKD92" s="12"/>
      <c r="LKE92" s="12"/>
      <c r="LKF92" s="11"/>
      <c r="LKG92" s="12"/>
      <c r="LKH92" s="12"/>
      <c r="LKI92" s="12"/>
      <c r="LKJ92" s="12"/>
      <c r="LKK92" s="11"/>
      <c r="LKL92" s="12"/>
      <c r="LKM92" s="12"/>
      <c r="LKN92" s="12"/>
      <c r="LKO92" s="12"/>
      <c r="LKP92" s="11"/>
      <c r="LKQ92" s="12"/>
      <c r="LKR92" s="12"/>
      <c r="LKS92" s="12"/>
      <c r="LKT92" s="12"/>
      <c r="LKU92" s="11"/>
      <c r="LKV92" s="12"/>
      <c r="LKW92" s="12"/>
      <c r="LKX92" s="12"/>
      <c r="LKY92" s="12"/>
      <c r="LKZ92" s="11"/>
      <c r="LLA92" s="12"/>
      <c r="LLB92" s="12"/>
      <c r="LLC92" s="12"/>
      <c r="LLD92" s="12"/>
      <c r="LLE92" s="11"/>
      <c r="LLF92" s="12"/>
      <c r="LLG92" s="12"/>
      <c r="LLH92" s="12"/>
      <c r="LLI92" s="12"/>
      <c r="LLJ92" s="11"/>
      <c r="LLK92" s="12"/>
      <c r="LLL92" s="12"/>
      <c r="LLM92" s="12"/>
      <c r="LLN92" s="12"/>
      <c r="LLO92" s="11"/>
      <c r="LLP92" s="12"/>
      <c r="LLQ92" s="12"/>
      <c r="LLR92" s="12"/>
      <c r="LLS92" s="12"/>
      <c r="LLT92" s="11"/>
      <c r="LLU92" s="12"/>
      <c r="LLV92" s="12"/>
      <c r="LLW92" s="12"/>
      <c r="LLX92" s="12"/>
      <c r="LLY92" s="11"/>
      <c r="LLZ92" s="12"/>
      <c r="LMA92" s="12"/>
      <c r="LMB92" s="12"/>
      <c r="LMC92" s="12"/>
      <c r="LMD92" s="11"/>
      <c r="LME92" s="12"/>
      <c r="LMF92" s="12"/>
      <c r="LMG92" s="12"/>
      <c r="LMH92" s="12"/>
      <c r="LMI92" s="11"/>
      <c r="LMJ92" s="12"/>
      <c r="LMK92" s="12"/>
      <c r="LML92" s="12"/>
      <c r="LMM92" s="12"/>
      <c r="LMN92" s="11"/>
      <c r="LMO92" s="12"/>
      <c r="LMP92" s="12"/>
      <c r="LMQ92" s="12"/>
      <c r="LMR92" s="12"/>
      <c r="LMS92" s="11"/>
      <c r="LMT92" s="12"/>
      <c r="LMU92" s="12"/>
      <c r="LMV92" s="12"/>
      <c r="LMW92" s="12"/>
      <c r="LMX92" s="11"/>
      <c r="LMY92" s="12"/>
      <c r="LMZ92" s="12"/>
      <c r="LNA92" s="12"/>
      <c r="LNB92" s="12"/>
      <c r="LNC92" s="11"/>
      <c r="LND92" s="12"/>
      <c r="LNE92" s="12"/>
      <c r="LNF92" s="12"/>
      <c r="LNG92" s="12"/>
      <c r="LNH92" s="11"/>
      <c r="LNI92" s="12"/>
      <c r="LNJ92" s="12"/>
      <c r="LNK92" s="12"/>
      <c r="LNL92" s="12"/>
      <c r="LNM92" s="11"/>
      <c r="LNN92" s="12"/>
      <c r="LNO92" s="12"/>
      <c r="LNP92" s="12"/>
      <c r="LNQ92" s="12"/>
      <c r="LNR92" s="11"/>
      <c r="LNS92" s="12"/>
      <c r="LNT92" s="12"/>
      <c r="LNU92" s="12"/>
      <c r="LNV92" s="12"/>
      <c r="LNW92" s="11"/>
      <c r="LNX92" s="12"/>
      <c r="LNY92" s="12"/>
      <c r="LNZ92" s="12"/>
      <c r="LOA92" s="12"/>
      <c r="LOB92" s="11"/>
      <c r="LOC92" s="12"/>
      <c r="LOD92" s="12"/>
      <c r="LOE92" s="12"/>
      <c r="LOF92" s="12"/>
      <c r="LOG92" s="11"/>
      <c r="LOH92" s="12"/>
      <c r="LOI92" s="12"/>
      <c r="LOJ92" s="12"/>
      <c r="LOK92" s="12"/>
      <c r="LOL92" s="11"/>
      <c r="LOM92" s="12"/>
      <c r="LON92" s="12"/>
      <c r="LOO92" s="12"/>
      <c r="LOP92" s="12"/>
      <c r="LOQ92" s="11"/>
      <c r="LOR92" s="12"/>
      <c r="LOS92" s="12"/>
      <c r="LOT92" s="12"/>
      <c r="LOU92" s="12"/>
      <c r="LOV92" s="11"/>
      <c r="LOW92" s="12"/>
      <c r="LOX92" s="12"/>
      <c r="LOY92" s="12"/>
      <c r="LOZ92" s="12"/>
      <c r="LPA92" s="11"/>
      <c r="LPB92" s="12"/>
      <c r="LPC92" s="12"/>
      <c r="LPD92" s="12"/>
      <c r="LPE92" s="12"/>
      <c r="LPF92" s="11"/>
      <c r="LPG92" s="12"/>
      <c r="LPH92" s="12"/>
      <c r="LPI92" s="12"/>
      <c r="LPJ92" s="12"/>
      <c r="LPK92" s="11"/>
      <c r="LPL92" s="12"/>
      <c r="LPM92" s="12"/>
      <c r="LPN92" s="12"/>
      <c r="LPO92" s="12"/>
      <c r="LPP92" s="11"/>
      <c r="LPQ92" s="12"/>
      <c r="LPR92" s="12"/>
      <c r="LPS92" s="12"/>
      <c r="LPT92" s="12"/>
      <c r="LPU92" s="11"/>
      <c r="LPV92" s="12"/>
      <c r="LPW92" s="12"/>
      <c r="LPX92" s="12"/>
      <c r="LPY92" s="12"/>
      <c r="LPZ92" s="11"/>
      <c r="LQA92" s="12"/>
      <c r="LQB92" s="12"/>
      <c r="LQC92" s="12"/>
      <c r="LQD92" s="12"/>
      <c r="LQE92" s="11"/>
      <c r="LQF92" s="12"/>
      <c r="LQG92" s="12"/>
      <c r="LQH92" s="12"/>
      <c r="LQI92" s="12"/>
      <c r="LQJ92" s="11"/>
      <c r="LQK92" s="12"/>
      <c r="LQL92" s="12"/>
      <c r="LQM92" s="12"/>
      <c r="LQN92" s="12"/>
      <c r="LQO92" s="11"/>
      <c r="LQP92" s="12"/>
      <c r="LQQ92" s="12"/>
      <c r="LQR92" s="12"/>
      <c r="LQS92" s="12"/>
      <c r="LQT92" s="11"/>
      <c r="LQU92" s="12"/>
      <c r="LQV92" s="12"/>
      <c r="LQW92" s="12"/>
      <c r="LQX92" s="12"/>
      <c r="LQY92" s="11"/>
      <c r="LQZ92" s="12"/>
      <c r="LRA92" s="12"/>
      <c r="LRB92" s="12"/>
      <c r="LRC92" s="12"/>
      <c r="LRD92" s="11"/>
      <c r="LRE92" s="12"/>
      <c r="LRF92" s="12"/>
      <c r="LRG92" s="12"/>
      <c r="LRH92" s="12"/>
      <c r="LRI92" s="11"/>
      <c r="LRJ92" s="12"/>
      <c r="LRK92" s="12"/>
      <c r="LRL92" s="12"/>
      <c r="LRM92" s="12"/>
      <c r="LRN92" s="11"/>
      <c r="LRO92" s="12"/>
      <c r="LRP92" s="12"/>
      <c r="LRQ92" s="12"/>
      <c r="LRR92" s="12"/>
      <c r="LRS92" s="11"/>
      <c r="LRT92" s="12"/>
      <c r="LRU92" s="12"/>
      <c r="LRV92" s="12"/>
      <c r="LRW92" s="12"/>
      <c r="LRX92" s="11"/>
      <c r="LRY92" s="12"/>
      <c r="LRZ92" s="12"/>
      <c r="LSA92" s="12"/>
      <c r="LSB92" s="12"/>
      <c r="LSC92" s="11"/>
      <c r="LSD92" s="12"/>
      <c r="LSE92" s="12"/>
      <c r="LSF92" s="12"/>
      <c r="LSG92" s="12"/>
      <c r="LSH92" s="11"/>
      <c r="LSI92" s="12"/>
      <c r="LSJ92" s="12"/>
      <c r="LSK92" s="12"/>
      <c r="LSL92" s="12"/>
      <c r="LSM92" s="11"/>
      <c r="LSN92" s="12"/>
      <c r="LSO92" s="12"/>
      <c r="LSP92" s="12"/>
      <c r="LSQ92" s="12"/>
      <c r="LSR92" s="11"/>
      <c r="LSS92" s="12"/>
      <c r="LST92" s="12"/>
      <c r="LSU92" s="12"/>
      <c r="LSV92" s="12"/>
      <c r="LSW92" s="11"/>
      <c r="LSX92" s="12"/>
      <c r="LSY92" s="12"/>
      <c r="LSZ92" s="12"/>
      <c r="LTA92" s="12"/>
      <c r="LTB92" s="11"/>
      <c r="LTC92" s="12"/>
      <c r="LTD92" s="12"/>
      <c r="LTE92" s="12"/>
      <c r="LTF92" s="12"/>
      <c r="LTG92" s="11"/>
      <c r="LTH92" s="12"/>
      <c r="LTI92" s="12"/>
      <c r="LTJ92" s="12"/>
      <c r="LTK92" s="12"/>
      <c r="LTL92" s="11"/>
      <c r="LTM92" s="12"/>
      <c r="LTN92" s="12"/>
      <c r="LTO92" s="12"/>
      <c r="LTP92" s="12"/>
      <c r="LTQ92" s="11"/>
      <c r="LTR92" s="12"/>
      <c r="LTS92" s="12"/>
      <c r="LTT92" s="12"/>
      <c r="LTU92" s="12"/>
      <c r="LTV92" s="11"/>
      <c r="LTW92" s="12"/>
      <c r="LTX92" s="12"/>
      <c r="LTY92" s="12"/>
      <c r="LTZ92" s="12"/>
      <c r="LUA92" s="11"/>
      <c r="LUB92" s="12"/>
      <c r="LUC92" s="12"/>
      <c r="LUD92" s="12"/>
      <c r="LUE92" s="12"/>
      <c r="LUF92" s="11"/>
      <c r="LUG92" s="12"/>
      <c r="LUH92" s="12"/>
      <c r="LUI92" s="12"/>
      <c r="LUJ92" s="12"/>
      <c r="LUK92" s="11"/>
      <c r="LUL92" s="12"/>
      <c r="LUM92" s="12"/>
      <c r="LUN92" s="12"/>
      <c r="LUO92" s="12"/>
      <c r="LUP92" s="11"/>
      <c r="LUQ92" s="12"/>
      <c r="LUR92" s="12"/>
      <c r="LUS92" s="12"/>
      <c r="LUT92" s="12"/>
      <c r="LUU92" s="11"/>
      <c r="LUV92" s="12"/>
      <c r="LUW92" s="12"/>
      <c r="LUX92" s="12"/>
      <c r="LUY92" s="12"/>
      <c r="LUZ92" s="11"/>
      <c r="LVA92" s="12"/>
      <c r="LVB92" s="12"/>
      <c r="LVC92" s="12"/>
      <c r="LVD92" s="12"/>
      <c r="LVE92" s="11"/>
      <c r="LVF92" s="12"/>
      <c r="LVG92" s="12"/>
      <c r="LVH92" s="12"/>
      <c r="LVI92" s="12"/>
      <c r="LVJ92" s="11"/>
      <c r="LVK92" s="12"/>
      <c r="LVL92" s="12"/>
      <c r="LVM92" s="12"/>
      <c r="LVN92" s="12"/>
      <c r="LVO92" s="11"/>
      <c r="LVP92" s="12"/>
      <c r="LVQ92" s="12"/>
      <c r="LVR92" s="12"/>
      <c r="LVS92" s="12"/>
      <c r="LVT92" s="11"/>
      <c r="LVU92" s="12"/>
      <c r="LVV92" s="12"/>
      <c r="LVW92" s="12"/>
      <c r="LVX92" s="12"/>
      <c r="LVY92" s="11"/>
      <c r="LVZ92" s="12"/>
      <c r="LWA92" s="12"/>
      <c r="LWB92" s="12"/>
      <c r="LWC92" s="12"/>
      <c r="LWD92" s="11"/>
      <c r="LWE92" s="12"/>
      <c r="LWF92" s="12"/>
      <c r="LWG92" s="12"/>
      <c r="LWH92" s="12"/>
      <c r="LWI92" s="11"/>
      <c r="LWJ92" s="12"/>
      <c r="LWK92" s="12"/>
      <c r="LWL92" s="12"/>
      <c r="LWM92" s="12"/>
      <c r="LWN92" s="11"/>
      <c r="LWO92" s="12"/>
      <c r="LWP92" s="12"/>
      <c r="LWQ92" s="12"/>
      <c r="LWR92" s="12"/>
      <c r="LWS92" s="11"/>
      <c r="LWT92" s="12"/>
      <c r="LWU92" s="12"/>
      <c r="LWV92" s="12"/>
      <c r="LWW92" s="12"/>
      <c r="LWX92" s="11"/>
      <c r="LWY92" s="12"/>
      <c r="LWZ92" s="12"/>
      <c r="LXA92" s="12"/>
      <c r="LXB92" s="12"/>
      <c r="LXC92" s="11"/>
      <c r="LXD92" s="12"/>
      <c r="LXE92" s="12"/>
      <c r="LXF92" s="12"/>
      <c r="LXG92" s="12"/>
      <c r="LXH92" s="11"/>
      <c r="LXI92" s="12"/>
      <c r="LXJ92" s="12"/>
      <c r="LXK92" s="12"/>
      <c r="LXL92" s="12"/>
      <c r="LXM92" s="11"/>
      <c r="LXN92" s="12"/>
      <c r="LXO92" s="12"/>
      <c r="LXP92" s="12"/>
      <c r="LXQ92" s="12"/>
      <c r="LXR92" s="11"/>
      <c r="LXS92" s="12"/>
      <c r="LXT92" s="12"/>
      <c r="LXU92" s="12"/>
      <c r="LXV92" s="12"/>
      <c r="LXW92" s="11"/>
      <c r="LXX92" s="12"/>
      <c r="LXY92" s="12"/>
      <c r="LXZ92" s="12"/>
      <c r="LYA92" s="12"/>
      <c r="LYB92" s="11"/>
      <c r="LYC92" s="12"/>
      <c r="LYD92" s="12"/>
      <c r="LYE92" s="12"/>
      <c r="LYF92" s="12"/>
      <c r="LYG92" s="11"/>
      <c r="LYH92" s="12"/>
      <c r="LYI92" s="12"/>
      <c r="LYJ92" s="12"/>
      <c r="LYK92" s="12"/>
      <c r="LYL92" s="11"/>
      <c r="LYM92" s="12"/>
      <c r="LYN92" s="12"/>
      <c r="LYO92" s="12"/>
      <c r="LYP92" s="12"/>
      <c r="LYQ92" s="11"/>
      <c r="LYR92" s="12"/>
      <c r="LYS92" s="12"/>
      <c r="LYT92" s="12"/>
      <c r="LYU92" s="12"/>
      <c r="LYV92" s="11"/>
      <c r="LYW92" s="12"/>
      <c r="LYX92" s="12"/>
      <c r="LYY92" s="12"/>
      <c r="LYZ92" s="12"/>
      <c r="LZA92" s="11"/>
      <c r="LZB92" s="12"/>
      <c r="LZC92" s="12"/>
      <c r="LZD92" s="12"/>
      <c r="LZE92" s="12"/>
      <c r="LZF92" s="11"/>
      <c r="LZG92" s="12"/>
      <c r="LZH92" s="12"/>
      <c r="LZI92" s="12"/>
      <c r="LZJ92" s="12"/>
      <c r="LZK92" s="11"/>
      <c r="LZL92" s="12"/>
      <c r="LZM92" s="12"/>
      <c r="LZN92" s="12"/>
      <c r="LZO92" s="12"/>
      <c r="LZP92" s="11"/>
      <c r="LZQ92" s="12"/>
      <c r="LZR92" s="12"/>
      <c r="LZS92" s="12"/>
      <c r="LZT92" s="12"/>
      <c r="LZU92" s="11"/>
      <c r="LZV92" s="12"/>
      <c r="LZW92" s="12"/>
      <c r="LZX92" s="12"/>
      <c r="LZY92" s="12"/>
      <c r="LZZ92" s="11"/>
      <c r="MAA92" s="12"/>
      <c r="MAB92" s="12"/>
      <c r="MAC92" s="12"/>
      <c r="MAD92" s="12"/>
      <c r="MAE92" s="11"/>
      <c r="MAF92" s="12"/>
      <c r="MAG92" s="12"/>
      <c r="MAH92" s="12"/>
      <c r="MAI92" s="12"/>
      <c r="MAJ92" s="11"/>
      <c r="MAK92" s="12"/>
      <c r="MAL92" s="12"/>
      <c r="MAM92" s="12"/>
      <c r="MAN92" s="12"/>
      <c r="MAO92" s="11"/>
      <c r="MAP92" s="12"/>
      <c r="MAQ92" s="12"/>
      <c r="MAR92" s="12"/>
      <c r="MAS92" s="12"/>
      <c r="MAT92" s="11"/>
      <c r="MAU92" s="12"/>
      <c r="MAV92" s="12"/>
      <c r="MAW92" s="12"/>
      <c r="MAX92" s="12"/>
      <c r="MAY92" s="11"/>
      <c r="MAZ92" s="12"/>
      <c r="MBA92" s="12"/>
      <c r="MBB92" s="12"/>
      <c r="MBC92" s="12"/>
      <c r="MBD92" s="11"/>
      <c r="MBE92" s="12"/>
      <c r="MBF92" s="12"/>
      <c r="MBG92" s="12"/>
      <c r="MBH92" s="12"/>
      <c r="MBI92" s="11"/>
      <c r="MBJ92" s="12"/>
      <c r="MBK92" s="12"/>
      <c r="MBL92" s="12"/>
      <c r="MBM92" s="12"/>
      <c r="MBN92" s="11"/>
      <c r="MBO92" s="12"/>
      <c r="MBP92" s="12"/>
      <c r="MBQ92" s="12"/>
      <c r="MBR92" s="12"/>
      <c r="MBS92" s="11"/>
      <c r="MBT92" s="12"/>
      <c r="MBU92" s="12"/>
      <c r="MBV92" s="12"/>
      <c r="MBW92" s="12"/>
      <c r="MBX92" s="11"/>
      <c r="MBY92" s="12"/>
      <c r="MBZ92" s="12"/>
      <c r="MCA92" s="12"/>
      <c r="MCB92" s="12"/>
      <c r="MCC92" s="11"/>
      <c r="MCD92" s="12"/>
      <c r="MCE92" s="12"/>
      <c r="MCF92" s="12"/>
      <c r="MCG92" s="12"/>
      <c r="MCH92" s="11"/>
      <c r="MCI92" s="12"/>
      <c r="MCJ92" s="12"/>
      <c r="MCK92" s="12"/>
      <c r="MCL92" s="12"/>
      <c r="MCM92" s="11"/>
      <c r="MCN92" s="12"/>
      <c r="MCO92" s="12"/>
      <c r="MCP92" s="12"/>
      <c r="MCQ92" s="12"/>
      <c r="MCR92" s="11"/>
      <c r="MCS92" s="12"/>
      <c r="MCT92" s="12"/>
      <c r="MCU92" s="12"/>
      <c r="MCV92" s="12"/>
      <c r="MCW92" s="11"/>
      <c r="MCX92" s="12"/>
      <c r="MCY92" s="12"/>
      <c r="MCZ92" s="12"/>
      <c r="MDA92" s="12"/>
      <c r="MDB92" s="11"/>
      <c r="MDC92" s="12"/>
      <c r="MDD92" s="12"/>
      <c r="MDE92" s="12"/>
      <c r="MDF92" s="12"/>
      <c r="MDG92" s="11"/>
      <c r="MDH92" s="12"/>
      <c r="MDI92" s="12"/>
      <c r="MDJ92" s="12"/>
      <c r="MDK92" s="12"/>
      <c r="MDL92" s="11"/>
      <c r="MDM92" s="12"/>
      <c r="MDN92" s="12"/>
      <c r="MDO92" s="12"/>
      <c r="MDP92" s="12"/>
      <c r="MDQ92" s="11"/>
      <c r="MDR92" s="12"/>
      <c r="MDS92" s="12"/>
      <c r="MDT92" s="12"/>
      <c r="MDU92" s="12"/>
      <c r="MDV92" s="11"/>
      <c r="MDW92" s="12"/>
      <c r="MDX92" s="12"/>
      <c r="MDY92" s="12"/>
      <c r="MDZ92" s="12"/>
      <c r="MEA92" s="11"/>
      <c r="MEB92" s="12"/>
      <c r="MEC92" s="12"/>
      <c r="MED92" s="12"/>
      <c r="MEE92" s="12"/>
      <c r="MEF92" s="11"/>
      <c r="MEG92" s="12"/>
      <c r="MEH92" s="12"/>
      <c r="MEI92" s="12"/>
      <c r="MEJ92" s="12"/>
      <c r="MEK92" s="11"/>
      <c r="MEL92" s="12"/>
      <c r="MEM92" s="12"/>
      <c r="MEN92" s="12"/>
      <c r="MEO92" s="12"/>
      <c r="MEP92" s="11"/>
      <c r="MEQ92" s="12"/>
      <c r="MER92" s="12"/>
      <c r="MES92" s="12"/>
      <c r="MET92" s="12"/>
      <c r="MEU92" s="11"/>
      <c r="MEV92" s="12"/>
      <c r="MEW92" s="12"/>
      <c r="MEX92" s="12"/>
      <c r="MEY92" s="12"/>
      <c r="MEZ92" s="11"/>
      <c r="MFA92" s="12"/>
      <c r="MFB92" s="12"/>
      <c r="MFC92" s="12"/>
      <c r="MFD92" s="12"/>
      <c r="MFE92" s="11"/>
      <c r="MFF92" s="12"/>
      <c r="MFG92" s="12"/>
      <c r="MFH92" s="12"/>
      <c r="MFI92" s="12"/>
      <c r="MFJ92" s="11"/>
      <c r="MFK92" s="12"/>
      <c r="MFL92" s="12"/>
      <c r="MFM92" s="12"/>
      <c r="MFN92" s="12"/>
      <c r="MFO92" s="11"/>
      <c r="MFP92" s="12"/>
      <c r="MFQ92" s="12"/>
      <c r="MFR92" s="12"/>
      <c r="MFS92" s="12"/>
      <c r="MFT92" s="11"/>
      <c r="MFU92" s="12"/>
      <c r="MFV92" s="12"/>
      <c r="MFW92" s="12"/>
      <c r="MFX92" s="12"/>
      <c r="MFY92" s="11"/>
      <c r="MFZ92" s="12"/>
      <c r="MGA92" s="12"/>
      <c r="MGB92" s="12"/>
      <c r="MGC92" s="12"/>
      <c r="MGD92" s="11"/>
      <c r="MGE92" s="12"/>
      <c r="MGF92" s="12"/>
      <c r="MGG92" s="12"/>
      <c r="MGH92" s="12"/>
      <c r="MGI92" s="11"/>
      <c r="MGJ92" s="12"/>
      <c r="MGK92" s="12"/>
      <c r="MGL92" s="12"/>
      <c r="MGM92" s="12"/>
      <c r="MGN92" s="11"/>
      <c r="MGO92" s="12"/>
      <c r="MGP92" s="12"/>
      <c r="MGQ92" s="12"/>
      <c r="MGR92" s="12"/>
      <c r="MGS92" s="11"/>
      <c r="MGT92" s="12"/>
      <c r="MGU92" s="12"/>
      <c r="MGV92" s="12"/>
      <c r="MGW92" s="12"/>
      <c r="MGX92" s="11"/>
      <c r="MGY92" s="12"/>
      <c r="MGZ92" s="12"/>
      <c r="MHA92" s="12"/>
      <c r="MHB92" s="12"/>
      <c r="MHC92" s="11"/>
      <c r="MHD92" s="12"/>
      <c r="MHE92" s="12"/>
      <c r="MHF92" s="12"/>
      <c r="MHG92" s="12"/>
      <c r="MHH92" s="11"/>
      <c r="MHI92" s="12"/>
      <c r="MHJ92" s="12"/>
      <c r="MHK92" s="12"/>
      <c r="MHL92" s="12"/>
      <c r="MHM92" s="11"/>
      <c r="MHN92" s="12"/>
      <c r="MHO92" s="12"/>
      <c r="MHP92" s="12"/>
      <c r="MHQ92" s="12"/>
      <c r="MHR92" s="11"/>
      <c r="MHS92" s="12"/>
      <c r="MHT92" s="12"/>
      <c r="MHU92" s="12"/>
      <c r="MHV92" s="12"/>
      <c r="MHW92" s="11"/>
      <c r="MHX92" s="12"/>
      <c r="MHY92" s="12"/>
      <c r="MHZ92" s="12"/>
      <c r="MIA92" s="12"/>
      <c r="MIB92" s="11"/>
      <c r="MIC92" s="12"/>
      <c r="MID92" s="12"/>
      <c r="MIE92" s="12"/>
      <c r="MIF92" s="12"/>
      <c r="MIG92" s="11"/>
      <c r="MIH92" s="12"/>
      <c r="MII92" s="12"/>
      <c r="MIJ92" s="12"/>
      <c r="MIK92" s="12"/>
      <c r="MIL92" s="11"/>
      <c r="MIM92" s="12"/>
      <c r="MIN92" s="12"/>
      <c r="MIO92" s="12"/>
      <c r="MIP92" s="12"/>
      <c r="MIQ92" s="11"/>
      <c r="MIR92" s="12"/>
      <c r="MIS92" s="12"/>
      <c r="MIT92" s="12"/>
      <c r="MIU92" s="12"/>
      <c r="MIV92" s="11"/>
      <c r="MIW92" s="12"/>
      <c r="MIX92" s="12"/>
      <c r="MIY92" s="12"/>
      <c r="MIZ92" s="12"/>
      <c r="MJA92" s="11"/>
      <c r="MJB92" s="12"/>
      <c r="MJC92" s="12"/>
      <c r="MJD92" s="12"/>
      <c r="MJE92" s="12"/>
      <c r="MJF92" s="11"/>
      <c r="MJG92" s="12"/>
      <c r="MJH92" s="12"/>
      <c r="MJI92" s="12"/>
      <c r="MJJ92" s="12"/>
      <c r="MJK92" s="11"/>
      <c r="MJL92" s="12"/>
      <c r="MJM92" s="12"/>
      <c r="MJN92" s="12"/>
      <c r="MJO92" s="12"/>
      <c r="MJP92" s="11"/>
      <c r="MJQ92" s="12"/>
      <c r="MJR92" s="12"/>
      <c r="MJS92" s="12"/>
      <c r="MJT92" s="12"/>
      <c r="MJU92" s="11"/>
      <c r="MJV92" s="12"/>
      <c r="MJW92" s="12"/>
      <c r="MJX92" s="12"/>
      <c r="MJY92" s="12"/>
      <c r="MJZ92" s="11"/>
      <c r="MKA92" s="12"/>
      <c r="MKB92" s="12"/>
      <c r="MKC92" s="12"/>
      <c r="MKD92" s="12"/>
      <c r="MKE92" s="11"/>
      <c r="MKF92" s="12"/>
      <c r="MKG92" s="12"/>
      <c r="MKH92" s="12"/>
      <c r="MKI92" s="12"/>
      <c r="MKJ92" s="11"/>
      <c r="MKK92" s="12"/>
      <c r="MKL92" s="12"/>
      <c r="MKM92" s="12"/>
      <c r="MKN92" s="12"/>
      <c r="MKO92" s="11"/>
      <c r="MKP92" s="12"/>
      <c r="MKQ92" s="12"/>
      <c r="MKR92" s="12"/>
      <c r="MKS92" s="12"/>
      <c r="MKT92" s="11"/>
      <c r="MKU92" s="12"/>
      <c r="MKV92" s="12"/>
      <c r="MKW92" s="12"/>
      <c r="MKX92" s="12"/>
      <c r="MKY92" s="11"/>
      <c r="MKZ92" s="12"/>
      <c r="MLA92" s="12"/>
      <c r="MLB92" s="12"/>
      <c r="MLC92" s="12"/>
      <c r="MLD92" s="11"/>
      <c r="MLE92" s="12"/>
      <c r="MLF92" s="12"/>
      <c r="MLG92" s="12"/>
      <c r="MLH92" s="12"/>
      <c r="MLI92" s="11"/>
      <c r="MLJ92" s="12"/>
      <c r="MLK92" s="12"/>
      <c r="MLL92" s="12"/>
      <c r="MLM92" s="12"/>
      <c r="MLN92" s="11"/>
      <c r="MLO92" s="12"/>
      <c r="MLP92" s="12"/>
      <c r="MLQ92" s="12"/>
      <c r="MLR92" s="12"/>
      <c r="MLS92" s="11"/>
      <c r="MLT92" s="12"/>
      <c r="MLU92" s="12"/>
      <c r="MLV92" s="12"/>
      <c r="MLW92" s="12"/>
      <c r="MLX92" s="11"/>
      <c r="MLY92" s="12"/>
      <c r="MLZ92" s="12"/>
      <c r="MMA92" s="12"/>
      <c r="MMB92" s="12"/>
      <c r="MMC92" s="11"/>
      <c r="MMD92" s="12"/>
      <c r="MME92" s="12"/>
      <c r="MMF92" s="12"/>
      <c r="MMG92" s="12"/>
      <c r="MMH92" s="11"/>
      <c r="MMI92" s="12"/>
      <c r="MMJ92" s="12"/>
      <c r="MMK92" s="12"/>
      <c r="MML92" s="12"/>
      <c r="MMM92" s="11"/>
      <c r="MMN92" s="12"/>
      <c r="MMO92" s="12"/>
      <c r="MMP92" s="12"/>
      <c r="MMQ92" s="12"/>
      <c r="MMR92" s="11"/>
      <c r="MMS92" s="12"/>
      <c r="MMT92" s="12"/>
      <c r="MMU92" s="12"/>
      <c r="MMV92" s="12"/>
      <c r="MMW92" s="11"/>
      <c r="MMX92" s="12"/>
      <c r="MMY92" s="12"/>
      <c r="MMZ92" s="12"/>
      <c r="MNA92" s="12"/>
      <c r="MNB92" s="11"/>
      <c r="MNC92" s="12"/>
      <c r="MND92" s="12"/>
      <c r="MNE92" s="12"/>
      <c r="MNF92" s="12"/>
      <c r="MNG92" s="11"/>
      <c r="MNH92" s="12"/>
      <c r="MNI92" s="12"/>
      <c r="MNJ92" s="12"/>
      <c r="MNK92" s="12"/>
      <c r="MNL92" s="11"/>
      <c r="MNM92" s="12"/>
      <c r="MNN92" s="12"/>
      <c r="MNO92" s="12"/>
      <c r="MNP92" s="12"/>
      <c r="MNQ92" s="11"/>
      <c r="MNR92" s="12"/>
      <c r="MNS92" s="12"/>
      <c r="MNT92" s="12"/>
      <c r="MNU92" s="12"/>
      <c r="MNV92" s="11"/>
      <c r="MNW92" s="12"/>
      <c r="MNX92" s="12"/>
      <c r="MNY92" s="12"/>
      <c r="MNZ92" s="12"/>
      <c r="MOA92" s="11"/>
      <c r="MOB92" s="12"/>
      <c r="MOC92" s="12"/>
      <c r="MOD92" s="12"/>
      <c r="MOE92" s="12"/>
      <c r="MOF92" s="11"/>
      <c r="MOG92" s="12"/>
      <c r="MOH92" s="12"/>
      <c r="MOI92" s="12"/>
      <c r="MOJ92" s="12"/>
      <c r="MOK92" s="11"/>
      <c r="MOL92" s="12"/>
      <c r="MOM92" s="12"/>
      <c r="MON92" s="12"/>
      <c r="MOO92" s="12"/>
      <c r="MOP92" s="11"/>
      <c r="MOQ92" s="12"/>
      <c r="MOR92" s="12"/>
      <c r="MOS92" s="12"/>
      <c r="MOT92" s="12"/>
      <c r="MOU92" s="11"/>
      <c r="MOV92" s="12"/>
      <c r="MOW92" s="12"/>
      <c r="MOX92" s="12"/>
      <c r="MOY92" s="12"/>
      <c r="MOZ92" s="11"/>
      <c r="MPA92" s="12"/>
      <c r="MPB92" s="12"/>
      <c r="MPC92" s="12"/>
      <c r="MPD92" s="12"/>
      <c r="MPE92" s="11"/>
      <c r="MPF92" s="12"/>
      <c r="MPG92" s="12"/>
      <c r="MPH92" s="12"/>
      <c r="MPI92" s="12"/>
      <c r="MPJ92" s="11"/>
      <c r="MPK92" s="12"/>
      <c r="MPL92" s="12"/>
      <c r="MPM92" s="12"/>
      <c r="MPN92" s="12"/>
      <c r="MPO92" s="11"/>
      <c r="MPP92" s="12"/>
      <c r="MPQ92" s="12"/>
      <c r="MPR92" s="12"/>
      <c r="MPS92" s="12"/>
      <c r="MPT92" s="11"/>
      <c r="MPU92" s="12"/>
      <c r="MPV92" s="12"/>
      <c r="MPW92" s="12"/>
      <c r="MPX92" s="12"/>
      <c r="MPY92" s="11"/>
      <c r="MPZ92" s="12"/>
      <c r="MQA92" s="12"/>
      <c r="MQB92" s="12"/>
      <c r="MQC92" s="12"/>
      <c r="MQD92" s="11"/>
      <c r="MQE92" s="12"/>
      <c r="MQF92" s="12"/>
      <c r="MQG92" s="12"/>
      <c r="MQH92" s="12"/>
      <c r="MQI92" s="11"/>
      <c r="MQJ92" s="12"/>
      <c r="MQK92" s="12"/>
      <c r="MQL92" s="12"/>
      <c r="MQM92" s="12"/>
      <c r="MQN92" s="11"/>
      <c r="MQO92" s="12"/>
      <c r="MQP92" s="12"/>
      <c r="MQQ92" s="12"/>
      <c r="MQR92" s="12"/>
      <c r="MQS92" s="11"/>
      <c r="MQT92" s="12"/>
      <c r="MQU92" s="12"/>
      <c r="MQV92" s="12"/>
      <c r="MQW92" s="12"/>
      <c r="MQX92" s="11"/>
      <c r="MQY92" s="12"/>
      <c r="MQZ92" s="12"/>
      <c r="MRA92" s="12"/>
      <c r="MRB92" s="12"/>
      <c r="MRC92" s="11"/>
      <c r="MRD92" s="12"/>
      <c r="MRE92" s="12"/>
      <c r="MRF92" s="12"/>
      <c r="MRG92" s="12"/>
      <c r="MRH92" s="11"/>
      <c r="MRI92" s="12"/>
      <c r="MRJ92" s="12"/>
      <c r="MRK92" s="12"/>
      <c r="MRL92" s="12"/>
      <c r="MRM92" s="11"/>
      <c r="MRN92" s="12"/>
      <c r="MRO92" s="12"/>
      <c r="MRP92" s="12"/>
      <c r="MRQ92" s="12"/>
      <c r="MRR92" s="11"/>
      <c r="MRS92" s="12"/>
      <c r="MRT92" s="12"/>
      <c r="MRU92" s="12"/>
      <c r="MRV92" s="12"/>
      <c r="MRW92" s="11"/>
      <c r="MRX92" s="12"/>
      <c r="MRY92" s="12"/>
      <c r="MRZ92" s="12"/>
      <c r="MSA92" s="12"/>
      <c r="MSB92" s="11"/>
      <c r="MSC92" s="12"/>
      <c r="MSD92" s="12"/>
      <c r="MSE92" s="12"/>
      <c r="MSF92" s="12"/>
      <c r="MSG92" s="11"/>
      <c r="MSH92" s="12"/>
      <c r="MSI92" s="12"/>
      <c r="MSJ92" s="12"/>
      <c r="MSK92" s="12"/>
      <c r="MSL92" s="11"/>
      <c r="MSM92" s="12"/>
      <c r="MSN92" s="12"/>
      <c r="MSO92" s="12"/>
      <c r="MSP92" s="12"/>
      <c r="MSQ92" s="11"/>
      <c r="MSR92" s="12"/>
      <c r="MSS92" s="12"/>
      <c r="MST92" s="12"/>
      <c r="MSU92" s="12"/>
      <c r="MSV92" s="11"/>
      <c r="MSW92" s="12"/>
      <c r="MSX92" s="12"/>
      <c r="MSY92" s="12"/>
      <c r="MSZ92" s="12"/>
      <c r="MTA92" s="11"/>
      <c r="MTB92" s="12"/>
      <c r="MTC92" s="12"/>
      <c r="MTD92" s="12"/>
      <c r="MTE92" s="12"/>
      <c r="MTF92" s="11"/>
      <c r="MTG92" s="12"/>
      <c r="MTH92" s="12"/>
      <c r="MTI92" s="12"/>
      <c r="MTJ92" s="12"/>
      <c r="MTK92" s="11"/>
      <c r="MTL92" s="12"/>
      <c r="MTM92" s="12"/>
      <c r="MTN92" s="12"/>
      <c r="MTO92" s="12"/>
      <c r="MTP92" s="11"/>
      <c r="MTQ92" s="12"/>
      <c r="MTR92" s="12"/>
      <c r="MTS92" s="12"/>
      <c r="MTT92" s="12"/>
      <c r="MTU92" s="11"/>
      <c r="MTV92" s="12"/>
      <c r="MTW92" s="12"/>
      <c r="MTX92" s="12"/>
      <c r="MTY92" s="12"/>
      <c r="MTZ92" s="11"/>
      <c r="MUA92" s="12"/>
      <c r="MUB92" s="12"/>
      <c r="MUC92" s="12"/>
      <c r="MUD92" s="12"/>
      <c r="MUE92" s="11"/>
      <c r="MUF92" s="12"/>
      <c r="MUG92" s="12"/>
      <c r="MUH92" s="12"/>
      <c r="MUI92" s="12"/>
      <c r="MUJ92" s="11"/>
      <c r="MUK92" s="12"/>
      <c r="MUL92" s="12"/>
      <c r="MUM92" s="12"/>
      <c r="MUN92" s="12"/>
      <c r="MUO92" s="11"/>
      <c r="MUP92" s="12"/>
      <c r="MUQ92" s="12"/>
      <c r="MUR92" s="12"/>
      <c r="MUS92" s="12"/>
      <c r="MUT92" s="11"/>
      <c r="MUU92" s="12"/>
      <c r="MUV92" s="12"/>
      <c r="MUW92" s="12"/>
      <c r="MUX92" s="12"/>
      <c r="MUY92" s="11"/>
      <c r="MUZ92" s="12"/>
      <c r="MVA92" s="12"/>
      <c r="MVB92" s="12"/>
      <c r="MVC92" s="12"/>
      <c r="MVD92" s="11"/>
      <c r="MVE92" s="12"/>
      <c r="MVF92" s="12"/>
      <c r="MVG92" s="12"/>
      <c r="MVH92" s="12"/>
      <c r="MVI92" s="11"/>
      <c r="MVJ92" s="12"/>
      <c r="MVK92" s="12"/>
      <c r="MVL92" s="12"/>
      <c r="MVM92" s="12"/>
      <c r="MVN92" s="11"/>
      <c r="MVO92" s="12"/>
      <c r="MVP92" s="12"/>
      <c r="MVQ92" s="12"/>
      <c r="MVR92" s="12"/>
      <c r="MVS92" s="11"/>
      <c r="MVT92" s="12"/>
      <c r="MVU92" s="12"/>
      <c r="MVV92" s="12"/>
      <c r="MVW92" s="12"/>
      <c r="MVX92" s="11"/>
      <c r="MVY92" s="12"/>
      <c r="MVZ92" s="12"/>
      <c r="MWA92" s="12"/>
      <c r="MWB92" s="12"/>
      <c r="MWC92" s="11"/>
      <c r="MWD92" s="12"/>
      <c r="MWE92" s="12"/>
      <c r="MWF92" s="12"/>
      <c r="MWG92" s="12"/>
      <c r="MWH92" s="11"/>
      <c r="MWI92" s="12"/>
      <c r="MWJ92" s="12"/>
      <c r="MWK92" s="12"/>
      <c r="MWL92" s="12"/>
      <c r="MWM92" s="11"/>
      <c r="MWN92" s="12"/>
      <c r="MWO92" s="12"/>
      <c r="MWP92" s="12"/>
      <c r="MWQ92" s="12"/>
      <c r="MWR92" s="11"/>
      <c r="MWS92" s="12"/>
      <c r="MWT92" s="12"/>
      <c r="MWU92" s="12"/>
      <c r="MWV92" s="12"/>
      <c r="MWW92" s="11"/>
      <c r="MWX92" s="12"/>
      <c r="MWY92" s="12"/>
      <c r="MWZ92" s="12"/>
      <c r="MXA92" s="12"/>
      <c r="MXB92" s="11"/>
      <c r="MXC92" s="12"/>
      <c r="MXD92" s="12"/>
      <c r="MXE92" s="12"/>
      <c r="MXF92" s="12"/>
      <c r="MXG92" s="11"/>
      <c r="MXH92" s="12"/>
      <c r="MXI92" s="12"/>
      <c r="MXJ92" s="12"/>
      <c r="MXK92" s="12"/>
      <c r="MXL92" s="11"/>
      <c r="MXM92" s="12"/>
      <c r="MXN92" s="12"/>
      <c r="MXO92" s="12"/>
      <c r="MXP92" s="12"/>
      <c r="MXQ92" s="11"/>
      <c r="MXR92" s="12"/>
      <c r="MXS92" s="12"/>
      <c r="MXT92" s="12"/>
      <c r="MXU92" s="12"/>
      <c r="MXV92" s="11"/>
      <c r="MXW92" s="12"/>
      <c r="MXX92" s="12"/>
      <c r="MXY92" s="12"/>
      <c r="MXZ92" s="12"/>
      <c r="MYA92" s="11"/>
      <c r="MYB92" s="12"/>
      <c r="MYC92" s="12"/>
      <c r="MYD92" s="12"/>
      <c r="MYE92" s="12"/>
      <c r="MYF92" s="11"/>
      <c r="MYG92" s="12"/>
      <c r="MYH92" s="12"/>
      <c r="MYI92" s="12"/>
      <c r="MYJ92" s="12"/>
      <c r="MYK92" s="11"/>
      <c r="MYL92" s="12"/>
      <c r="MYM92" s="12"/>
      <c r="MYN92" s="12"/>
      <c r="MYO92" s="12"/>
      <c r="MYP92" s="11"/>
      <c r="MYQ92" s="12"/>
      <c r="MYR92" s="12"/>
      <c r="MYS92" s="12"/>
      <c r="MYT92" s="12"/>
      <c r="MYU92" s="11"/>
      <c r="MYV92" s="12"/>
      <c r="MYW92" s="12"/>
      <c r="MYX92" s="12"/>
      <c r="MYY92" s="12"/>
      <c r="MYZ92" s="11"/>
      <c r="MZA92" s="12"/>
      <c r="MZB92" s="12"/>
      <c r="MZC92" s="12"/>
      <c r="MZD92" s="12"/>
      <c r="MZE92" s="11"/>
      <c r="MZF92" s="12"/>
      <c r="MZG92" s="12"/>
      <c r="MZH92" s="12"/>
      <c r="MZI92" s="12"/>
      <c r="MZJ92" s="11"/>
      <c r="MZK92" s="12"/>
      <c r="MZL92" s="12"/>
      <c r="MZM92" s="12"/>
      <c r="MZN92" s="12"/>
      <c r="MZO92" s="11"/>
      <c r="MZP92" s="12"/>
      <c r="MZQ92" s="12"/>
      <c r="MZR92" s="12"/>
      <c r="MZS92" s="12"/>
      <c r="MZT92" s="11"/>
      <c r="MZU92" s="12"/>
      <c r="MZV92" s="12"/>
      <c r="MZW92" s="12"/>
      <c r="MZX92" s="12"/>
      <c r="MZY92" s="11"/>
      <c r="MZZ92" s="12"/>
      <c r="NAA92" s="12"/>
      <c r="NAB92" s="12"/>
      <c r="NAC92" s="12"/>
      <c r="NAD92" s="11"/>
      <c r="NAE92" s="12"/>
      <c r="NAF92" s="12"/>
      <c r="NAG92" s="12"/>
      <c r="NAH92" s="12"/>
      <c r="NAI92" s="11"/>
      <c r="NAJ92" s="12"/>
      <c r="NAK92" s="12"/>
      <c r="NAL92" s="12"/>
      <c r="NAM92" s="12"/>
      <c r="NAN92" s="11"/>
      <c r="NAO92" s="12"/>
      <c r="NAP92" s="12"/>
      <c r="NAQ92" s="12"/>
      <c r="NAR92" s="12"/>
      <c r="NAS92" s="11"/>
      <c r="NAT92" s="12"/>
      <c r="NAU92" s="12"/>
      <c r="NAV92" s="12"/>
      <c r="NAW92" s="12"/>
      <c r="NAX92" s="11"/>
      <c r="NAY92" s="12"/>
      <c r="NAZ92" s="12"/>
      <c r="NBA92" s="12"/>
      <c r="NBB92" s="12"/>
      <c r="NBC92" s="11"/>
      <c r="NBD92" s="12"/>
      <c r="NBE92" s="12"/>
      <c r="NBF92" s="12"/>
      <c r="NBG92" s="12"/>
      <c r="NBH92" s="11"/>
      <c r="NBI92" s="12"/>
      <c r="NBJ92" s="12"/>
      <c r="NBK92" s="12"/>
      <c r="NBL92" s="12"/>
      <c r="NBM92" s="11"/>
      <c r="NBN92" s="12"/>
      <c r="NBO92" s="12"/>
      <c r="NBP92" s="12"/>
      <c r="NBQ92" s="12"/>
      <c r="NBR92" s="11"/>
      <c r="NBS92" s="12"/>
      <c r="NBT92" s="12"/>
      <c r="NBU92" s="12"/>
      <c r="NBV92" s="12"/>
      <c r="NBW92" s="11"/>
      <c r="NBX92" s="12"/>
      <c r="NBY92" s="12"/>
      <c r="NBZ92" s="12"/>
      <c r="NCA92" s="12"/>
      <c r="NCB92" s="11"/>
      <c r="NCC92" s="12"/>
      <c r="NCD92" s="12"/>
      <c r="NCE92" s="12"/>
      <c r="NCF92" s="12"/>
      <c r="NCG92" s="11"/>
      <c r="NCH92" s="12"/>
      <c r="NCI92" s="12"/>
      <c r="NCJ92" s="12"/>
      <c r="NCK92" s="12"/>
      <c r="NCL92" s="11"/>
      <c r="NCM92" s="12"/>
      <c r="NCN92" s="12"/>
      <c r="NCO92" s="12"/>
      <c r="NCP92" s="12"/>
      <c r="NCQ92" s="11"/>
      <c r="NCR92" s="12"/>
      <c r="NCS92" s="12"/>
      <c r="NCT92" s="12"/>
      <c r="NCU92" s="12"/>
      <c r="NCV92" s="11"/>
      <c r="NCW92" s="12"/>
      <c r="NCX92" s="12"/>
      <c r="NCY92" s="12"/>
      <c r="NCZ92" s="12"/>
      <c r="NDA92" s="11"/>
      <c r="NDB92" s="12"/>
      <c r="NDC92" s="12"/>
      <c r="NDD92" s="12"/>
      <c r="NDE92" s="12"/>
      <c r="NDF92" s="11"/>
      <c r="NDG92" s="12"/>
      <c r="NDH92" s="12"/>
      <c r="NDI92" s="12"/>
      <c r="NDJ92" s="12"/>
      <c r="NDK92" s="11"/>
      <c r="NDL92" s="12"/>
      <c r="NDM92" s="12"/>
      <c r="NDN92" s="12"/>
      <c r="NDO92" s="12"/>
      <c r="NDP92" s="11"/>
      <c r="NDQ92" s="12"/>
      <c r="NDR92" s="12"/>
      <c r="NDS92" s="12"/>
      <c r="NDT92" s="12"/>
      <c r="NDU92" s="11"/>
      <c r="NDV92" s="12"/>
      <c r="NDW92" s="12"/>
      <c r="NDX92" s="12"/>
      <c r="NDY92" s="12"/>
      <c r="NDZ92" s="11"/>
      <c r="NEA92" s="12"/>
      <c r="NEB92" s="12"/>
      <c r="NEC92" s="12"/>
      <c r="NED92" s="12"/>
      <c r="NEE92" s="11"/>
      <c r="NEF92" s="12"/>
      <c r="NEG92" s="12"/>
      <c r="NEH92" s="12"/>
      <c r="NEI92" s="12"/>
      <c r="NEJ92" s="11"/>
      <c r="NEK92" s="12"/>
      <c r="NEL92" s="12"/>
      <c r="NEM92" s="12"/>
      <c r="NEN92" s="12"/>
      <c r="NEO92" s="11"/>
      <c r="NEP92" s="12"/>
      <c r="NEQ92" s="12"/>
      <c r="NER92" s="12"/>
      <c r="NES92" s="12"/>
      <c r="NET92" s="11"/>
      <c r="NEU92" s="12"/>
      <c r="NEV92" s="12"/>
      <c r="NEW92" s="12"/>
      <c r="NEX92" s="12"/>
      <c r="NEY92" s="11"/>
      <c r="NEZ92" s="12"/>
      <c r="NFA92" s="12"/>
      <c r="NFB92" s="12"/>
      <c r="NFC92" s="12"/>
      <c r="NFD92" s="11"/>
      <c r="NFE92" s="12"/>
      <c r="NFF92" s="12"/>
      <c r="NFG92" s="12"/>
      <c r="NFH92" s="12"/>
      <c r="NFI92" s="11"/>
      <c r="NFJ92" s="12"/>
      <c r="NFK92" s="12"/>
      <c r="NFL92" s="12"/>
      <c r="NFM92" s="12"/>
      <c r="NFN92" s="11"/>
      <c r="NFO92" s="12"/>
      <c r="NFP92" s="12"/>
      <c r="NFQ92" s="12"/>
      <c r="NFR92" s="12"/>
      <c r="NFS92" s="11"/>
      <c r="NFT92" s="12"/>
      <c r="NFU92" s="12"/>
      <c r="NFV92" s="12"/>
      <c r="NFW92" s="12"/>
      <c r="NFX92" s="11"/>
      <c r="NFY92" s="12"/>
      <c r="NFZ92" s="12"/>
      <c r="NGA92" s="12"/>
      <c r="NGB92" s="12"/>
      <c r="NGC92" s="11"/>
      <c r="NGD92" s="12"/>
      <c r="NGE92" s="12"/>
      <c r="NGF92" s="12"/>
      <c r="NGG92" s="12"/>
      <c r="NGH92" s="11"/>
      <c r="NGI92" s="12"/>
      <c r="NGJ92" s="12"/>
      <c r="NGK92" s="12"/>
      <c r="NGL92" s="12"/>
      <c r="NGM92" s="11"/>
      <c r="NGN92" s="12"/>
      <c r="NGO92" s="12"/>
      <c r="NGP92" s="12"/>
      <c r="NGQ92" s="12"/>
      <c r="NGR92" s="11"/>
      <c r="NGS92" s="12"/>
      <c r="NGT92" s="12"/>
      <c r="NGU92" s="12"/>
      <c r="NGV92" s="12"/>
      <c r="NGW92" s="11"/>
      <c r="NGX92" s="12"/>
      <c r="NGY92" s="12"/>
      <c r="NGZ92" s="12"/>
      <c r="NHA92" s="12"/>
      <c r="NHB92" s="11"/>
      <c r="NHC92" s="12"/>
      <c r="NHD92" s="12"/>
      <c r="NHE92" s="12"/>
      <c r="NHF92" s="12"/>
      <c r="NHG92" s="11"/>
      <c r="NHH92" s="12"/>
      <c r="NHI92" s="12"/>
      <c r="NHJ92" s="12"/>
      <c r="NHK92" s="12"/>
      <c r="NHL92" s="11"/>
      <c r="NHM92" s="12"/>
      <c r="NHN92" s="12"/>
      <c r="NHO92" s="12"/>
      <c r="NHP92" s="12"/>
      <c r="NHQ92" s="11"/>
      <c r="NHR92" s="12"/>
      <c r="NHS92" s="12"/>
      <c r="NHT92" s="12"/>
      <c r="NHU92" s="12"/>
      <c r="NHV92" s="11"/>
      <c r="NHW92" s="12"/>
      <c r="NHX92" s="12"/>
      <c r="NHY92" s="12"/>
      <c r="NHZ92" s="12"/>
      <c r="NIA92" s="11"/>
      <c r="NIB92" s="12"/>
      <c r="NIC92" s="12"/>
      <c r="NID92" s="12"/>
      <c r="NIE92" s="12"/>
      <c r="NIF92" s="11"/>
      <c r="NIG92" s="12"/>
      <c r="NIH92" s="12"/>
      <c r="NII92" s="12"/>
      <c r="NIJ92" s="12"/>
      <c r="NIK92" s="11"/>
      <c r="NIL92" s="12"/>
      <c r="NIM92" s="12"/>
      <c r="NIN92" s="12"/>
      <c r="NIO92" s="12"/>
      <c r="NIP92" s="11"/>
      <c r="NIQ92" s="12"/>
      <c r="NIR92" s="12"/>
      <c r="NIS92" s="12"/>
      <c r="NIT92" s="12"/>
      <c r="NIU92" s="11"/>
      <c r="NIV92" s="12"/>
      <c r="NIW92" s="12"/>
      <c r="NIX92" s="12"/>
      <c r="NIY92" s="12"/>
      <c r="NIZ92" s="11"/>
      <c r="NJA92" s="12"/>
      <c r="NJB92" s="12"/>
      <c r="NJC92" s="12"/>
      <c r="NJD92" s="12"/>
      <c r="NJE92" s="11"/>
      <c r="NJF92" s="12"/>
      <c r="NJG92" s="12"/>
      <c r="NJH92" s="12"/>
      <c r="NJI92" s="12"/>
      <c r="NJJ92" s="11"/>
      <c r="NJK92" s="12"/>
      <c r="NJL92" s="12"/>
      <c r="NJM92" s="12"/>
      <c r="NJN92" s="12"/>
      <c r="NJO92" s="11"/>
      <c r="NJP92" s="12"/>
      <c r="NJQ92" s="12"/>
      <c r="NJR92" s="12"/>
      <c r="NJS92" s="12"/>
      <c r="NJT92" s="11"/>
      <c r="NJU92" s="12"/>
      <c r="NJV92" s="12"/>
      <c r="NJW92" s="12"/>
      <c r="NJX92" s="12"/>
      <c r="NJY92" s="11"/>
      <c r="NJZ92" s="12"/>
      <c r="NKA92" s="12"/>
      <c r="NKB92" s="12"/>
      <c r="NKC92" s="12"/>
      <c r="NKD92" s="11"/>
      <c r="NKE92" s="12"/>
      <c r="NKF92" s="12"/>
      <c r="NKG92" s="12"/>
      <c r="NKH92" s="12"/>
      <c r="NKI92" s="11"/>
      <c r="NKJ92" s="12"/>
      <c r="NKK92" s="12"/>
      <c r="NKL92" s="12"/>
      <c r="NKM92" s="12"/>
      <c r="NKN92" s="11"/>
      <c r="NKO92" s="12"/>
      <c r="NKP92" s="12"/>
      <c r="NKQ92" s="12"/>
      <c r="NKR92" s="12"/>
      <c r="NKS92" s="11"/>
      <c r="NKT92" s="12"/>
      <c r="NKU92" s="12"/>
      <c r="NKV92" s="12"/>
      <c r="NKW92" s="12"/>
      <c r="NKX92" s="11"/>
      <c r="NKY92" s="12"/>
      <c r="NKZ92" s="12"/>
      <c r="NLA92" s="12"/>
      <c r="NLB92" s="12"/>
      <c r="NLC92" s="11"/>
      <c r="NLD92" s="12"/>
      <c r="NLE92" s="12"/>
      <c r="NLF92" s="12"/>
      <c r="NLG92" s="12"/>
      <c r="NLH92" s="11"/>
      <c r="NLI92" s="12"/>
      <c r="NLJ92" s="12"/>
      <c r="NLK92" s="12"/>
      <c r="NLL92" s="12"/>
      <c r="NLM92" s="11"/>
      <c r="NLN92" s="12"/>
      <c r="NLO92" s="12"/>
      <c r="NLP92" s="12"/>
      <c r="NLQ92" s="12"/>
      <c r="NLR92" s="11"/>
      <c r="NLS92" s="12"/>
      <c r="NLT92" s="12"/>
      <c r="NLU92" s="12"/>
      <c r="NLV92" s="12"/>
      <c r="NLW92" s="11"/>
      <c r="NLX92" s="12"/>
      <c r="NLY92" s="12"/>
      <c r="NLZ92" s="12"/>
      <c r="NMA92" s="12"/>
      <c r="NMB92" s="11"/>
      <c r="NMC92" s="12"/>
      <c r="NMD92" s="12"/>
      <c r="NME92" s="12"/>
      <c r="NMF92" s="12"/>
      <c r="NMG92" s="11"/>
      <c r="NMH92" s="12"/>
      <c r="NMI92" s="12"/>
      <c r="NMJ92" s="12"/>
      <c r="NMK92" s="12"/>
      <c r="NML92" s="11"/>
      <c r="NMM92" s="12"/>
      <c r="NMN92" s="12"/>
      <c r="NMO92" s="12"/>
      <c r="NMP92" s="12"/>
      <c r="NMQ92" s="11"/>
      <c r="NMR92" s="12"/>
      <c r="NMS92" s="12"/>
      <c r="NMT92" s="12"/>
      <c r="NMU92" s="12"/>
      <c r="NMV92" s="11"/>
      <c r="NMW92" s="12"/>
      <c r="NMX92" s="12"/>
      <c r="NMY92" s="12"/>
      <c r="NMZ92" s="12"/>
      <c r="NNA92" s="11"/>
      <c r="NNB92" s="12"/>
      <c r="NNC92" s="12"/>
      <c r="NND92" s="12"/>
      <c r="NNE92" s="12"/>
      <c r="NNF92" s="11"/>
      <c r="NNG92" s="12"/>
      <c r="NNH92" s="12"/>
      <c r="NNI92" s="12"/>
      <c r="NNJ92" s="12"/>
      <c r="NNK92" s="11"/>
      <c r="NNL92" s="12"/>
      <c r="NNM92" s="12"/>
      <c r="NNN92" s="12"/>
      <c r="NNO92" s="12"/>
      <c r="NNP92" s="11"/>
      <c r="NNQ92" s="12"/>
      <c r="NNR92" s="12"/>
      <c r="NNS92" s="12"/>
      <c r="NNT92" s="12"/>
      <c r="NNU92" s="11"/>
      <c r="NNV92" s="12"/>
      <c r="NNW92" s="12"/>
      <c r="NNX92" s="12"/>
      <c r="NNY92" s="12"/>
      <c r="NNZ92" s="11"/>
      <c r="NOA92" s="12"/>
      <c r="NOB92" s="12"/>
      <c r="NOC92" s="12"/>
      <c r="NOD92" s="12"/>
      <c r="NOE92" s="11"/>
      <c r="NOF92" s="12"/>
      <c r="NOG92" s="12"/>
      <c r="NOH92" s="12"/>
      <c r="NOI92" s="12"/>
      <c r="NOJ92" s="11"/>
      <c r="NOK92" s="12"/>
      <c r="NOL92" s="12"/>
      <c r="NOM92" s="12"/>
      <c r="NON92" s="12"/>
      <c r="NOO92" s="11"/>
      <c r="NOP92" s="12"/>
      <c r="NOQ92" s="12"/>
      <c r="NOR92" s="12"/>
      <c r="NOS92" s="12"/>
      <c r="NOT92" s="11"/>
      <c r="NOU92" s="12"/>
      <c r="NOV92" s="12"/>
      <c r="NOW92" s="12"/>
      <c r="NOX92" s="12"/>
      <c r="NOY92" s="11"/>
      <c r="NOZ92" s="12"/>
      <c r="NPA92" s="12"/>
      <c r="NPB92" s="12"/>
      <c r="NPC92" s="12"/>
      <c r="NPD92" s="11"/>
      <c r="NPE92" s="12"/>
      <c r="NPF92" s="12"/>
      <c r="NPG92" s="12"/>
      <c r="NPH92" s="12"/>
      <c r="NPI92" s="11"/>
      <c r="NPJ92" s="12"/>
      <c r="NPK92" s="12"/>
      <c r="NPL92" s="12"/>
      <c r="NPM92" s="12"/>
      <c r="NPN92" s="11"/>
      <c r="NPO92" s="12"/>
      <c r="NPP92" s="12"/>
      <c r="NPQ92" s="12"/>
      <c r="NPR92" s="12"/>
      <c r="NPS92" s="11"/>
      <c r="NPT92" s="12"/>
      <c r="NPU92" s="12"/>
      <c r="NPV92" s="12"/>
      <c r="NPW92" s="12"/>
      <c r="NPX92" s="11"/>
      <c r="NPY92" s="12"/>
      <c r="NPZ92" s="12"/>
      <c r="NQA92" s="12"/>
      <c r="NQB92" s="12"/>
      <c r="NQC92" s="11"/>
      <c r="NQD92" s="12"/>
      <c r="NQE92" s="12"/>
      <c r="NQF92" s="12"/>
      <c r="NQG92" s="12"/>
      <c r="NQH92" s="11"/>
      <c r="NQI92" s="12"/>
      <c r="NQJ92" s="12"/>
      <c r="NQK92" s="12"/>
      <c r="NQL92" s="12"/>
      <c r="NQM92" s="11"/>
      <c r="NQN92" s="12"/>
      <c r="NQO92" s="12"/>
      <c r="NQP92" s="12"/>
      <c r="NQQ92" s="12"/>
      <c r="NQR92" s="11"/>
      <c r="NQS92" s="12"/>
      <c r="NQT92" s="12"/>
      <c r="NQU92" s="12"/>
      <c r="NQV92" s="12"/>
      <c r="NQW92" s="11"/>
      <c r="NQX92" s="12"/>
      <c r="NQY92" s="12"/>
      <c r="NQZ92" s="12"/>
      <c r="NRA92" s="12"/>
      <c r="NRB92" s="11"/>
      <c r="NRC92" s="12"/>
      <c r="NRD92" s="12"/>
      <c r="NRE92" s="12"/>
      <c r="NRF92" s="12"/>
      <c r="NRG92" s="11"/>
      <c r="NRH92" s="12"/>
      <c r="NRI92" s="12"/>
      <c r="NRJ92" s="12"/>
      <c r="NRK92" s="12"/>
      <c r="NRL92" s="11"/>
      <c r="NRM92" s="12"/>
      <c r="NRN92" s="12"/>
      <c r="NRO92" s="12"/>
      <c r="NRP92" s="12"/>
      <c r="NRQ92" s="11"/>
      <c r="NRR92" s="12"/>
      <c r="NRS92" s="12"/>
      <c r="NRT92" s="12"/>
      <c r="NRU92" s="12"/>
      <c r="NRV92" s="11"/>
      <c r="NRW92" s="12"/>
      <c r="NRX92" s="12"/>
      <c r="NRY92" s="12"/>
      <c r="NRZ92" s="12"/>
      <c r="NSA92" s="11"/>
      <c r="NSB92" s="12"/>
      <c r="NSC92" s="12"/>
      <c r="NSD92" s="12"/>
      <c r="NSE92" s="12"/>
      <c r="NSF92" s="11"/>
      <c r="NSG92" s="12"/>
      <c r="NSH92" s="12"/>
      <c r="NSI92" s="12"/>
      <c r="NSJ92" s="12"/>
      <c r="NSK92" s="11"/>
      <c r="NSL92" s="12"/>
      <c r="NSM92" s="12"/>
      <c r="NSN92" s="12"/>
      <c r="NSO92" s="12"/>
      <c r="NSP92" s="11"/>
      <c r="NSQ92" s="12"/>
      <c r="NSR92" s="12"/>
      <c r="NSS92" s="12"/>
      <c r="NST92" s="12"/>
      <c r="NSU92" s="11"/>
      <c r="NSV92" s="12"/>
      <c r="NSW92" s="12"/>
      <c r="NSX92" s="12"/>
      <c r="NSY92" s="12"/>
      <c r="NSZ92" s="11"/>
      <c r="NTA92" s="12"/>
      <c r="NTB92" s="12"/>
      <c r="NTC92" s="12"/>
      <c r="NTD92" s="12"/>
      <c r="NTE92" s="11"/>
      <c r="NTF92" s="12"/>
      <c r="NTG92" s="12"/>
      <c r="NTH92" s="12"/>
      <c r="NTI92" s="12"/>
      <c r="NTJ92" s="11"/>
      <c r="NTK92" s="12"/>
      <c r="NTL92" s="12"/>
      <c r="NTM92" s="12"/>
      <c r="NTN92" s="12"/>
      <c r="NTO92" s="11"/>
      <c r="NTP92" s="12"/>
      <c r="NTQ92" s="12"/>
      <c r="NTR92" s="12"/>
      <c r="NTS92" s="12"/>
      <c r="NTT92" s="11"/>
      <c r="NTU92" s="12"/>
      <c r="NTV92" s="12"/>
      <c r="NTW92" s="12"/>
      <c r="NTX92" s="12"/>
      <c r="NTY92" s="11"/>
      <c r="NTZ92" s="12"/>
      <c r="NUA92" s="12"/>
      <c r="NUB92" s="12"/>
      <c r="NUC92" s="12"/>
      <c r="NUD92" s="11"/>
      <c r="NUE92" s="12"/>
      <c r="NUF92" s="12"/>
      <c r="NUG92" s="12"/>
      <c r="NUH92" s="12"/>
      <c r="NUI92" s="11"/>
      <c r="NUJ92" s="12"/>
      <c r="NUK92" s="12"/>
      <c r="NUL92" s="12"/>
      <c r="NUM92" s="12"/>
      <c r="NUN92" s="11"/>
      <c r="NUO92" s="12"/>
      <c r="NUP92" s="12"/>
      <c r="NUQ92" s="12"/>
      <c r="NUR92" s="12"/>
      <c r="NUS92" s="11"/>
      <c r="NUT92" s="12"/>
      <c r="NUU92" s="12"/>
      <c r="NUV92" s="12"/>
      <c r="NUW92" s="12"/>
      <c r="NUX92" s="11"/>
      <c r="NUY92" s="12"/>
      <c r="NUZ92" s="12"/>
      <c r="NVA92" s="12"/>
      <c r="NVB92" s="12"/>
      <c r="NVC92" s="11"/>
      <c r="NVD92" s="12"/>
      <c r="NVE92" s="12"/>
      <c r="NVF92" s="12"/>
      <c r="NVG92" s="12"/>
      <c r="NVH92" s="11"/>
      <c r="NVI92" s="12"/>
      <c r="NVJ92" s="12"/>
      <c r="NVK92" s="12"/>
      <c r="NVL92" s="12"/>
      <c r="NVM92" s="11"/>
      <c r="NVN92" s="12"/>
      <c r="NVO92" s="12"/>
      <c r="NVP92" s="12"/>
      <c r="NVQ92" s="12"/>
      <c r="NVR92" s="11"/>
      <c r="NVS92" s="12"/>
      <c r="NVT92" s="12"/>
      <c r="NVU92" s="12"/>
      <c r="NVV92" s="12"/>
      <c r="NVW92" s="11"/>
      <c r="NVX92" s="12"/>
      <c r="NVY92" s="12"/>
      <c r="NVZ92" s="12"/>
      <c r="NWA92" s="12"/>
      <c r="NWB92" s="11"/>
      <c r="NWC92" s="12"/>
      <c r="NWD92" s="12"/>
      <c r="NWE92" s="12"/>
      <c r="NWF92" s="12"/>
      <c r="NWG92" s="11"/>
      <c r="NWH92" s="12"/>
      <c r="NWI92" s="12"/>
      <c r="NWJ92" s="12"/>
      <c r="NWK92" s="12"/>
      <c r="NWL92" s="11"/>
      <c r="NWM92" s="12"/>
      <c r="NWN92" s="12"/>
      <c r="NWO92" s="12"/>
      <c r="NWP92" s="12"/>
      <c r="NWQ92" s="11"/>
      <c r="NWR92" s="12"/>
      <c r="NWS92" s="12"/>
      <c r="NWT92" s="12"/>
      <c r="NWU92" s="12"/>
      <c r="NWV92" s="11"/>
      <c r="NWW92" s="12"/>
      <c r="NWX92" s="12"/>
      <c r="NWY92" s="12"/>
      <c r="NWZ92" s="12"/>
      <c r="NXA92" s="11"/>
      <c r="NXB92" s="12"/>
      <c r="NXC92" s="12"/>
      <c r="NXD92" s="12"/>
      <c r="NXE92" s="12"/>
      <c r="NXF92" s="11"/>
      <c r="NXG92" s="12"/>
      <c r="NXH92" s="12"/>
      <c r="NXI92" s="12"/>
      <c r="NXJ92" s="12"/>
      <c r="NXK92" s="11"/>
      <c r="NXL92" s="12"/>
      <c r="NXM92" s="12"/>
      <c r="NXN92" s="12"/>
      <c r="NXO92" s="12"/>
      <c r="NXP92" s="11"/>
      <c r="NXQ92" s="12"/>
      <c r="NXR92" s="12"/>
      <c r="NXS92" s="12"/>
      <c r="NXT92" s="12"/>
      <c r="NXU92" s="11"/>
      <c r="NXV92" s="12"/>
      <c r="NXW92" s="12"/>
      <c r="NXX92" s="12"/>
      <c r="NXY92" s="12"/>
      <c r="NXZ92" s="11"/>
      <c r="NYA92" s="12"/>
      <c r="NYB92" s="12"/>
      <c r="NYC92" s="12"/>
      <c r="NYD92" s="12"/>
      <c r="NYE92" s="11"/>
      <c r="NYF92" s="12"/>
      <c r="NYG92" s="12"/>
      <c r="NYH92" s="12"/>
      <c r="NYI92" s="12"/>
      <c r="NYJ92" s="11"/>
      <c r="NYK92" s="12"/>
      <c r="NYL92" s="12"/>
      <c r="NYM92" s="12"/>
      <c r="NYN92" s="12"/>
      <c r="NYO92" s="11"/>
      <c r="NYP92" s="12"/>
      <c r="NYQ92" s="12"/>
      <c r="NYR92" s="12"/>
      <c r="NYS92" s="12"/>
      <c r="NYT92" s="11"/>
      <c r="NYU92" s="12"/>
      <c r="NYV92" s="12"/>
      <c r="NYW92" s="12"/>
      <c r="NYX92" s="12"/>
      <c r="NYY92" s="11"/>
      <c r="NYZ92" s="12"/>
      <c r="NZA92" s="12"/>
      <c r="NZB92" s="12"/>
      <c r="NZC92" s="12"/>
      <c r="NZD92" s="11"/>
      <c r="NZE92" s="12"/>
      <c r="NZF92" s="12"/>
      <c r="NZG92" s="12"/>
      <c r="NZH92" s="12"/>
      <c r="NZI92" s="11"/>
      <c r="NZJ92" s="12"/>
      <c r="NZK92" s="12"/>
      <c r="NZL92" s="12"/>
      <c r="NZM92" s="12"/>
      <c r="NZN92" s="11"/>
      <c r="NZO92" s="12"/>
      <c r="NZP92" s="12"/>
      <c r="NZQ92" s="12"/>
      <c r="NZR92" s="12"/>
      <c r="NZS92" s="11"/>
      <c r="NZT92" s="12"/>
      <c r="NZU92" s="12"/>
      <c r="NZV92" s="12"/>
      <c r="NZW92" s="12"/>
      <c r="NZX92" s="11"/>
      <c r="NZY92" s="12"/>
      <c r="NZZ92" s="12"/>
      <c r="OAA92" s="12"/>
      <c r="OAB92" s="12"/>
      <c r="OAC92" s="11"/>
      <c r="OAD92" s="12"/>
      <c r="OAE92" s="12"/>
      <c r="OAF92" s="12"/>
      <c r="OAG92" s="12"/>
      <c r="OAH92" s="11"/>
      <c r="OAI92" s="12"/>
      <c r="OAJ92" s="12"/>
      <c r="OAK92" s="12"/>
      <c r="OAL92" s="12"/>
      <c r="OAM92" s="11"/>
      <c r="OAN92" s="12"/>
      <c r="OAO92" s="12"/>
      <c r="OAP92" s="12"/>
      <c r="OAQ92" s="12"/>
      <c r="OAR92" s="11"/>
      <c r="OAS92" s="12"/>
      <c r="OAT92" s="12"/>
      <c r="OAU92" s="12"/>
      <c r="OAV92" s="12"/>
      <c r="OAW92" s="11"/>
      <c r="OAX92" s="12"/>
      <c r="OAY92" s="12"/>
      <c r="OAZ92" s="12"/>
      <c r="OBA92" s="12"/>
      <c r="OBB92" s="11"/>
      <c r="OBC92" s="12"/>
      <c r="OBD92" s="12"/>
      <c r="OBE92" s="12"/>
      <c r="OBF92" s="12"/>
      <c r="OBG92" s="11"/>
      <c r="OBH92" s="12"/>
      <c r="OBI92" s="12"/>
      <c r="OBJ92" s="12"/>
      <c r="OBK92" s="12"/>
      <c r="OBL92" s="11"/>
      <c r="OBM92" s="12"/>
      <c r="OBN92" s="12"/>
      <c r="OBO92" s="12"/>
      <c r="OBP92" s="12"/>
      <c r="OBQ92" s="11"/>
      <c r="OBR92" s="12"/>
      <c r="OBS92" s="12"/>
      <c r="OBT92" s="12"/>
      <c r="OBU92" s="12"/>
      <c r="OBV92" s="11"/>
      <c r="OBW92" s="12"/>
      <c r="OBX92" s="12"/>
      <c r="OBY92" s="12"/>
      <c r="OBZ92" s="12"/>
      <c r="OCA92" s="11"/>
      <c r="OCB92" s="12"/>
      <c r="OCC92" s="12"/>
      <c r="OCD92" s="12"/>
      <c r="OCE92" s="12"/>
      <c r="OCF92" s="11"/>
      <c r="OCG92" s="12"/>
      <c r="OCH92" s="12"/>
      <c r="OCI92" s="12"/>
      <c r="OCJ92" s="12"/>
      <c r="OCK92" s="11"/>
      <c r="OCL92" s="12"/>
      <c r="OCM92" s="12"/>
      <c r="OCN92" s="12"/>
      <c r="OCO92" s="12"/>
      <c r="OCP92" s="11"/>
      <c r="OCQ92" s="12"/>
      <c r="OCR92" s="12"/>
      <c r="OCS92" s="12"/>
      <c r="OCT92" s="12"/>
      <c r="OCU92" s="11"/>
      <c r="OCV92" s="12"/>
      <c r="OCW92" s="12"/>
      <c r="OCX92" s="12"/>
      <c r="OCY92" s="12"/>
      <c r="OCZ92" s="11"/>
      <c r="ODA92" s="12"/>
      <c r="ODB92" s="12"/>
      <c r="ODC92" s="12"/>
      <c r="ODD92" s="12"/>
      <c r="ODE92" s="11"/>
      <c r="ODF92" s="12"/>
      <c r="ODG92" s="12"/>
      <c r="ODH92" s="12"/>
      <c r="ODI92" s="12"/>
      <c r="ODJ92" s="11"/>
      <c r="ODK92" s="12"/>
      <c r="ODL92" s="12"/>
      <c r="ODM92" s="12"/>
      <c r="ODN92" s="12"/>
      <c r="ODO92" s="11"/>
      <c r="ODP92" s="12"/>
      <c r="ODQ92" s="12"/>
      <c r="ODR92" s="12"/>
      <c r="ODS92" s="12"/>
      <c r="ODT92" s="11"/>
      <c r="ODU92" s="12"/>
      <c r="ODV92" s="12"/>
      <c r="ODW92" s="12"/>
      <c r="ODX92" s="12"/>
      <c r="ODY92" s="11"/>
      <c r="ODZ92" s="12"/>
      <c r="OEA92" s="12"/>
      <c r="OEB92" s="12"/>
      <c r="OEC92" s="12"/>
      <c r="OED92" s="11"/>
      <c r="OEE92" s="12"/>
      <c r="OEF92" s="12"/>
      <c r="OEG92" s="12"/>
      <c r="OEH92" s="12"/>
      <c r="OEI92" s="11"/>
      <c r="OEJ92" s="12"/>
      <c r="OEK92" s="12"/>
      <c r="OEL92" s="12"/>
      <c r="OEM92" s="12"/>
      <c r="OEN92" s="11"/>
      <c r="OEO92" s="12"/>
      <c r="OEP92" s="12"/>
      <c r="OEQ92" s="12"/>
      <c r="OER92" s="12"/>
      <c r="OES92" s="11"/>
      <c r="OET92" s="12"/>
      <c r="OEU92" s="12"/>
      <c r="OEV92" s="12"/>
      <c r="OEW92" s="12"/>
      <c r="OEX92" s="11"/>
      <c r="OEY92" s="12"/>
      <c r="OEZ92" s="12"/>
      <c r="OFA92" s="12"/>
      <c r="OFB92" s="12"/>
      <c r="OFC92" s="11"/>
      <c r="OFD92" s="12"/>
      <c r="OFE92" s="12"/>
      <c r="OFF92" s="12"/>
      <c r="OFG92" s="12"/>
      <c r="OFH92" s="11"/>
      <c r="OFI92" s="12"/>
      <c r="OFJ92" s="12"/>
      <c r="OFK92" s="12"/>
      <c r="OFL92" s="12"/>
      <c r="OFM92" s="11"/>
      <c r="OFN92" s="12"/>
      <c r="OFO92" s="12"/>
      <c r="OFP92" s="12"/>
      <c r="OFQ92" s="12"/>
      <c r="OFR92" s="11"/>
      <c r="OFS92" s="12"/>
      <c r="OFT92" s="12"/>
      <c r="OFU92" s="12"/>
      <c r="OFV92" s="12"/>
      <c r="OFW92" s="11"/>
      <c r="OFX92" s="12"/>
      <c r="OFY92" s="12"/>
      <c r="OFZ92" s="12"/>
      <c r="OGA92" s="12"/>
      <c r="OGB92" s="11"/>
      <c r="OGC92" s="12"/>
      <c r="OGD92" s="12"/>
      <c r="OGE92" s="12"/>
      <c r="OGF92" s="12"/>
      <c r="OGG92" s="11"/>
      <c r="OGH92" s="12"/>
      <c r="OGI92" s="12"/>
      <c r="OGJ92" s="12"/>
      <c r="OGK92" s="12"/>
      <c r="OGL92" s="11"/>
      <c r="OGM92" s="12"/>
      <c r="OGN92" s="12"/>
      <c r="OGO92" s="12"/>
      <c r="OGP92" s="12"/>
      <c r="OGQ92" s="11"/>
      <c r="OGR92" s="12"/>
      <c r="OGS92" s="12"/>
      <c r="OGT92" s="12"/>
      <c r="OGU92" s="12"/>
      <c r="OGV92" s="11"/>
      <c r="OGW92" s="12"/>
      <c r="OGX92" s="12"/>
      <c r="OGY92" s="12"/>
      <c r="OGZ92" s="12"/>
      <c r="OHA92" s="11"/>
      <c r="OHB92" s="12"/>
      <c r="OHC92" s="12"/>
      <c r="OHD92" s="12"/>
      <c r="OHE92" s="12"/>
      <c r="OHF92" s="11"/>
      <c r="OHG92" s="12"/>
      <c r="OHH92" s="12"/>
      <c r="OHI92" s="12"/>
      <c r="OHJ92" s="12"/>
      <c r="OHK92" s="11"/>
      <c r="OHL92" s="12"/>
      <c r="OHM92" s="12"/>
      <c r="OHN92" s="12"/>
      <c r="OHO92" s="12"/>
      <c r="OHP92" s="11"/>
      <c r="OHQ92" s="12"/>
      <c r="OHR92" s="12"/>
      <c r="OHS92" s="12"/>
      <c r="OHT92" s="12"/>
      <c r="OHU92" s="11"/>
      <c r="OHV92" s="12"/>
      <c r="OHW92" s="12"/>
      <c r="OHX92" s="12"/>
      <c r="OHY92" s="12"/>
      <c r="OHZ92" s="11"/>
      <c r="OIA92" s="12"/>
      <c r="OIB92" s="12"/>
      <c r="OIC92" s="12"/>
      <c r="OID92" s="12"/>
      <c r="OIE92" s="11"/>
      <c r="OIF92" s="12"/>
      <c r="OIG92" s="12"/>
      <c r="OIH92" s="12"/>
      <c r="OII92" s="12"/>
      <c r="OIJ92" s="11"/>
      <c r="OIK92" s="12"/>
      <c r="OIL92" s="12"/>
      <c r="OIM92" s="12"/>
      <c r="OIN92" s="12"/>
      <c r="OIO92" s="11"/>
      <c r="OIP92" s="12"/>
      <c r="OIQ92" s="12"/>
      <c r="OIR92" s="12"/>
      <c r="OIS92" s="12"/>
      <c r="OIT92" s="11"/>
      <c r="OIU92" s="12"/>
      <c r="OIV92" s="12"/>
      <c r="OIW92" s="12"/>
      <c r="OIX92" s="12"/>
      <c r="OIY92" s="11"/>
      <c r="OIZ92" s="12"/>
      <c r="OJA92" s="12"/>
      <c r="OJB92" s="12"/>
      <c r="OJC92" s="12"/>
      <c r="OJD92" s="11"/>
      <c r="OJE92" s="12"/>
      <c r="OJF92" s="12"/>
      <c r="OJG92" s="12"/>
      <c r="OJH92" s="12"/>
      <c r="OJI92" s="11"/>
      <c r="OJJ92" s="12"/>
      <c r="OJK92" s="12"/>
      <c r="OJL92" s="12"/>
      <c r="OJM92" s="12"/>
      <c r="OJN92" s="11"/>
      <c r="OJO92" s="12"/>
      <c r="OJP92" s="12"/>
      <c r="OJQ92" s="12"/>
      <c r="OJR92" s="12"/>
      <c r="OJS92" s="11"/>
      <c r="OJT92" s="12"/>
      <c r="OJU92" s="12"/>
      <c r="OJV92" s="12"/>
      <c r="OJW92" s="12"/>
      <c r="OJX92" s="11"/>
      <c r="OJY92" s="12"/>
      <c r="OJZ92" s="12"/>
      <c r="OKA92" s="12"/>
      <c r="OKB92" s="12"/>
      <c r="OKC92" s="11"/>
      <c r="OKD92" s="12"/>
      <c r="OKE92" s="12"/>
      <c r="OKF92" s="12"/>
      <c r="OKG92" s="12"/>
      <c r="OKH92" s="11"/>
      <c r="OKI92" s="12"/>
      <c r="OKJ92" s="12"/>
      <c r="OKK92" s="12"/>
      <c r="OKL92" s="12"/>
      <c r="OKM92" s="11"/>
      <c r="OKN92" s="12"/>
      <c r="OKO92" s="12"/>
      <c r="OKP92" s="12"/>
      <c r="OKQ92" s="12"/>
      <c r="OKR92" s="11"/>
      <c r="OKS92" s="12"/>
      <c r="OKT92" s="12"/>
      <c r="OKU92" s="12"/>
      <c r="OKV92" s="12"/>
      <c r="OKW92" s="11"/>
      <c r="OKX92" s="12"/>
      <c r="OKY92" s="12"/>
      <c r="OKZ92" s="12"/>
      <c r="OLA92" s="12"/>
      <c r="OLB92" s="11"/>
      <c r="OLC92" s="12"/>
      <c r="OLD92" s="12"/>
      <c r="OLE92" s="12"/>
      <c r="OLF92" s="12"/>
      <c r="OLG92" s="11"/>
      <c r="OLH92" s="12"/>
      <c r="OLI92" s="12"/>
      <c r="OLJ92" s="12"/>
      <c r="OLK92" s="12"/>
      <c r="OLL92" s="11"/>
      <c r="OLM92" s="12"/>
      <c r="OLN92" s="12"/>
      <c r="OLO92" s="12"/>
      <c r="OLP92" s="12"/>
      <c r="OLQ92" s="11"/>
      <c r="OLR92" s="12"/>
      <c r="OLS92" s="12"/>
      <c r="OLT92" s="12"/>
      <c r="OLU92" s="12"/>
      <c r="OLV92" s="11"/>
      <c r="OLW92" s="12"/>
      <c r="OLX92" s="12"/>
      <c r="OLY92" s="12"/>
      <c r="OLZ92" s="12"/>
      <c r="OMA92" s="11"/>
      <c r="OMB92" s="12"/>
      <c r="OMC92" s="12"/>
      <c r="OMD92" s="12"/>
      <c r="OME92" s="12"/>
      <c r="OMF92" s="11"/>
      <c r="OMG92" s="12"/>
      <c r="OMH92" s="12"/>
      <c r="OMI92" s="12"/>
      <c r="OMJ92" s="12"/>
      <c r="OMK92" s="11"/>
      <c r="OML92" s="12"/>
      <c r="OMM92" s="12"/>
      <c r="OMN92" s="12"/>
      <c r="OMO92" s="12"/>
      <c r="OMP92" s="11"/>
      <c r="OMQ92" s="12"/>
      <c r="OMR92" s="12"/>
      <c r="OMS92" s="12"/>
      <c r="OMT92" s="12"/>
      <c r="OMU92" s="11"/>
      <c r="OMV92" s="12"/>
      <c r="OMW92" s="12"/>
      <c r="OMX92" s="12"/>
      <c r="OMY92" s="12"/>
      <c r="OMZ92" s="11"/>
      <c r="ONA92" s="12"/>
      <c r="ONB92" s="12"/>
      <c r="ONC92" s="12"/>
      <c r="OND92" s="12"/>
      <c r="ONE92" s="11"/>
      <c r="ONF92" s="12"/>
      <c r="ONG92" s="12"/>
      <c r="ONH92" s="12"/>
      <c r="ONI92" s="12"/>
      <c r="ONJ92" s="11"/>
      <c r="ONK92" s="12"/>
      <c r="ONL92" s="12"/>
      <c r="ONM92" s="12"/>
      <c r="ONN92" s="12"/>
      <c r="ONO92" s="11"/>
      <c r="ONP92" s="12"/>
      <c r="ONQ92" s="12"/>
      <c r="ONR92" s="12"/>
      <c r="ONS92" s="12"/>
      <c r="ONT92" s="11"/>
      <c r="ONU92" s="12"/>
      <c r="ONV92" s="12"/>
      <c r="ONW92" s="12"/>
      <c r="ONX92" s="12"/>
      <c r="ONY92" s="11"/>
      <c r="ONZ92" s="12"/>
      <c r="OOA92" s="12"/>
      <c r="OOB92" s="12"/>
      <c r="OOC92" s="12"/>
      <c r="OOD92" s="11"/>
      <c r="OOE92" s="12"/>
      <c r="OOF92" s="12"/>
      <c r="OOG92" s="12"/>
      <c r="OOH92" s="12"/>
      <c r="OOI92" s="11"/>
      <c r="OOJ92" s="12"/>
      <c r="OOK92" s="12"/>
      <c r="OOL92" s="12"/>
      <c r="OOM92" s="12"/>
      <c r="OON92" s="11"/>
      <c r="OOO92" s="12"/>
      <c r="OOP92" s="12"/>
      <c r="OOQ92" s="12"/>
      <c r="OOR92" s="12"/>
      <c r="OOS92" s="11"/>
      <c r="OOT92" s="12"/>
      <c r="OOU92" s="12"/>
      <c r="OOV92" s="12"/>
      <c r="OOW92" s="12"/>
      <c r="OOX92" s="11"/>
      <c r="OOY92" s="12"/>
      <c r="OOZ92" s="12"/>
      <c r="OPA92" s="12"/>
      <c r="OPB92" s="12"/>
      <c r="OPC92" s="11"/>
      <c r="OPD92" s="12"/>
      <c r="OPE92" s="12"/>
      <c r="OPF92" s="12"/>
      <c r="OPG92" s="12"/>
      <c r="OPH92" s="11"/>
      <c r="OPI92" s="12"/>
      <c r="OPJ92" s="12"/>
      <c r="OPK92" s="12"/>
      <c r="OPL92" s="12"/>
      <c r="OPM92" s="11"/>
      <c r="OPN92" s="12"/>
      <c r="OPO92" s="12"/>
      <c r="OPP92" s="12"/>
      <c r="OPQ92" s="12"/>
      <c r="OPR92" s="11"/>
      <c r="OPS92" s="12"/>
      <c r="OPT92" s="12"/>
      <c r="OPU92" s="12"/>
      <c r="OPV92" s="12"/>
      <c r="OPW92" s="11"/>
      <c r="OPX92" s="12"/>
      <c r="OPY92" s="12"/>
      <c r="OPZ92" s="12"/>
      <c r="OQA92" s="12"/>
      <c r="OQB92" s="11"/>
      <c r="OQC92" s="12"/>
      <c r="OQD92" s="12"/>
      <c r="OQE92" s="12"/>
      <c r="OQF92" s="12"/>
      <c r="OQG92" s="11"/>
      <c r="OQH92" s="12"/>
      <c r="OQI92" s="12"/>
      <c r="OQJ92" s="12"/>
      <c r="OQK92" s="12"/>
      <c r="OQL92" s="11"/>
      <c r="OQM92" s="12"/>
      <c r="OQN92" s="12"/>
      <c r="OQO92" s="12"/>
      <c r="OQP92" s="12"/>
      <c r="OQQ92" s="11"/>
      <c r="OQR92" s="12"/>
      <c r="OQS92" s="12"/>
      <c r="OQT92" s="12"/>
      <c r="OQU92" s="12"/>
      <c r="OQV92" s="11"/>
      <c r="OQW92" s="12"/>
      <c r="OQX92" s="12"/>
      <c r="OQY92" s="12"/>
      <c r="OQZ92" s="12"/>
      <c r="ORA92" s="11"/>
      <c r="ORB92" s="12"/>
      <c r="ORC92" s="12"/>
      <c r="ORD92" s="12"/>
      <c r="ORE92" s="12"/>
      <c r="ORF92" s="11"/>
      <c r="ORG92" s="12"/>
      <c r="ORH92" s="12"/>
      <c r="ORI92" s="12"/>
      <c r="ORJ92" s="12"/>
      <c r="ORK92" s="11"/>
      <c r="ORL92" s="12"/>
      <c r="ORM92" s="12"/>
      <c r="ORN92" s="12"/>
      <c r="ORO92" s="12"/>
      <c r="ORP92" s="11"/>
      <c r="ORQ92" s="12"/>
      <c r="ORR92" s="12"/>
      <c r="ORS92" s="12"/>
      <c r="ORT92" s="12"/>
      <c r="ORU92" s="11"/>
      <c r="ORV92" s="12"/>
      <c r="ORW92" s="12"/>
      <c r="ORX92" s="12"/>
      <c r="ORY92" s="12"/>
      <c r="ORZ92" s="11"/>
      <c r="OSA92" s="12"/>
      <c r="OSB92" s="12"/>
      <c r="OSC92" s="12"/>
      <c r="OSD92" s="12"/>
      <c r="OSE92" s="11"/>
      <c r="OSF92" s="12"/>
      <c r="OSG92" s="12"/>
      <c r="OSH92" s="12"/>
      <c r="OSI92" s="12"/>
      <c r="OSJ92" s="11"/>
      <c r="OSK92" s="12"/>
      <c r="OSL92" s="12"/>
      <c r="OSM92" s="12"/>
      <c r="OSN92" s="12"/>
      <c r="OSO92" s="11"/>
      <c r="OSP92" s="12"/>
      <c r="OSQ92" s="12"/>
      <c r="OSR92" s="12"/>
      <c r="OSS92" s="12"/>
      <c r="OST92" s="11"/>
      <c r="OSU92" s="12"/>
      <c r="OSV92" s="12"/>
      <c r="OSW92" s="12"/>
      <c r="OSX92" s="12"/>
      <c r="OSY92" s="11"/>
      <c r="OSZ92" s="12"/>
      <c r="OTA92" s="12"/>
      <c r="OTB92" s="12"/>
      <c r="OTC92" s="12"/>
      <c r="OTD92" s="11"/>
      <c r="OTE92" s="12"/>
      <c r="OTF92" s="12"/>
      <c r="OTG92" s="12"/>
      <c r="OTH92" s="12"/>
      <c r="OTI92" s="11"/>
      <c r="OTJ92" s="12"/>
      <c r="OTK92" s="12"/>
      <c r="OTL92" s="12"/>
      <c r="OTM92" s="12"/>
      <c r="OTN92" s="11"/>
      <c r="OTO92" s="12"/>
      <c r="OTP92" s="12"/>
      <c r="OTQ92" s="12"/>
      <c r="OTR92" s="12"/>
      <c r="OTS92" s="11"/>
      <c r="OTT92" s="12"/>
      <c r="OTU92" s="12"/>
      <c r="OTV92" s="12"/>
      <c r="OTW92" s="12"/>
      <c r="OTX92" s="11"/>
      <c r="OTY92" s="12"/>
      <c r="OTZ92" s="12"/>
      <c r="OUA92" s="12"/>
      <c r="OUB92" s="12"/>
      <c r="OUC92" s="11"/>
      <c r="OUD92" s="12"/>
      <c r="OUE92" s="12"/>
      <c r="OUF92" s="12"/>
      <c r="OUG92" s="12"/>
      <c r="OUH92" s="11"/>
      <c r="OUI92" s="12"/>
      <c r="OUJ92" s="12"/>
      <c r="OUK92" s="12"/>
      <c r="OUL92" s="12"/>
      <c r="OUM92" s="11"/>
      <c r="OUN92" s="12"/>
      <c r="OUO92" s="12"/>
      <c r="OUP92" s="12"/>
      <c r="OUQ92" s="12"/>
      <c r="OUR92" s="11"/>
      <c r="OUS92" s="12"/>
      <c r="OUT92" s="12"/>
      <c r="OUU92" s="12"/>
      <c r="OUV92" s="12"/>
      <c r="OUW92" s="11"/>
      <c r="OUX92" s="12"/>
      <c r="OUY92" s="12"/>
      <c r="OUZ92" s="12"/>
      <c r="OVA92" s="12"/>
      <c r="OVB92" s="11"/>
      <c r="OVC92" s="12"/>
      <c r="OVD92" s="12"/>
      <c r="OVE92" s="12"/>
      <c r="OVF92" s="12"/>
      <c r="OVG92" s="11"/>
      <c r="OVH92" s="12"/>
      <c r="OVI92" s="12"/>
      <c r="OVJ92" s="12"/>
      <c r="OVK92" s="12"/>
      <c r="OVL92" s="11"/>
      <c r="OVM92" s="12"/>
      <c r="OVN92" s="12"/>
      <c r="OVO92" s="12"/>
      <c r="OVP92" s="12"/>
      <c r="OVQ92" s="11"/>
      <c r="OVR92" s="12"/>
      <c r="OVS92" s="12"/>
      <c r="OVT92" s="12"/>
      <c r="OVU92" s="12"/>
      <c r="OVV92" s="11"/>
      <c r="OVW92" s="12"/>
      <c r="OVX92" s="12"/>
      <c r="OVY92" s="12"/>
      <c r="OVZ92" s="12"/>
      <c r="OWA92" s="11"/>
      <c r="OWB92" s="12"/>
      <c r="OWC92" s="12"/>
      <c r="OWD92" s="12"/>
      <c r="OWE92" s="12"/>
      <c r="OWF92" s="11"/>
      <c r="OWG92" s="12"/>
      <c r="OWH92" s="12"/>
      <c r="OWI92" s="12"/>
      <c r="OWJ92" s="12"/>
      <c r="OWK92" s="11"/>
      <c r="OWL92" s="12"/>
      <c r="OWM92" s="12"/>
      <c r="OWN92" s="12"/>
      <c r="OWO92" s="12"/>
      <c r="OWP92" s="11"/>
      <c r="OWQ92" s="12"/>
      <c r="OWR92" s="12"/>
      <c r="OWS92" s="12"/>
      <c r="OWT92" s="12"/>
      <c r="OWU92" s="11"/>
      <c r="OWV92" s="12"/>
      <c r="OWW92" s="12"/>
      <c r="OWX92" s="12"/>
      <c r="OWY92" s="12"/>
      <c r="OWZ92" s="11"/>
      <c r="OXA92" s="12"/>
      <c r="OXB92" s="12"/>
      <c r="OXC92" s="12"/>
      <c r="OXD92" s="12"/>
      <c r="OXE92" s="11"/>
      <c r="OXF92" s="12"/>
      <c r="OXG92" s="12"/>
      <c r="OXH92" s="12"/>
      <c r="OXI92" s="12"/>
      <c r="OXJ92" s="11"/>
      <c r="OXK92" s="12"/>
      <c r="OXL92" s="12"/>
      <c r="OXM92" s="12"/>
      <c r="OXN92" s="12"/>
      <c r="OXO92" s="11"/>
      <c r="OXP92" s="12"/>
      <c r="OXQ92" s="12"/>
      <c r="OXR92" s="12"/>
      <c r="OXS92" s="12"/>
      <c r="OXT92" s="11"/>
      <c r="OXU92" s="12"/>
      <c r="OXV92" s="12"/>
      <c r="OXW92" s="12"/>
      <c r="OXX92" s="12"/>
      <c r="OXY92" s="11"/>
      <c r="OXZ92" s="12"/>
      <c r="OYA92" s="12"/>
      <c r="OYB92" s="12"/>
      <c r="OYC92" s="12"/>
      <c r="OYD92" s="11"/>
      <c r="OYE92" s="12"/>
      <c r="OYF92" s="12"/>
      <c r="OYG92" s="12"/>
      <c r="OYH92" s="12"/>
      <c r="OYI92" s="11"/>
      <c r="OYJ92" s="12"/>
      <c r="OYK92" s="12"/>
      <c r="OYL92" s="12"/>
      <c r="OYM92" s="12"/>
      <c r="OYN92" s="11"/>
      <c r="OYO92" s="12"/>
      <c r="OYP92" s="12"/>
      <c r="OYQ92" s="12"/>
      <c r="OYR92" s="12"/>
      <c r="OYS92" s="11"/>
      <c r="OYT92" s="12"/>
      <c r="OYU92" s="12"/>
      <c r="OYV92" s="12"/>
      <c r="OYW92" s="12"/>
      <c r="OYX92" s="11"/>
      <c r="OYY92" s="12"/>
      <c r="OYZ92" s="12"/>
      <c r="OZA92" s="12"/>
      <c r="OZB92" s="12"/>
      <c r="OZC92" s="11"/>
      <c r="OZD92" s="12"/>
      <c r="OZE92" s="12"/>
      <c r="OZF92" s="12"/>
      <c r="OZG92" s="12"/>
      <c r="OZH92" s="11"/>
      <c r="OZI92" s="12"/>
      <c r="OZJ92" s="12"/>
      <c r="OZK92" s="12"/>
      <c r="OZL92" s="12"/>
      <c r="OZM92" s="11"/>
      <c r="OZN92" s="12"/>
      <c r="OZO92" s="12"/>
      <c r="OZP92" s="12"/>
      <c r="OZQ92" s="12"/>
      <c r="OZR92" s="11"/>
      <c r="OZS92" s="12"/>
      <c r="OZT92" s="12"/>
      <c r="OZU92" s="12"/>
      <c r="OZV92" s="12"/>
      <c r="OZW92" s="11"/>
      <c r="OZX92" s="12"/>
      <c r="OZY92" s="12"/>
      <c r="OZZ92" s="12"/>
      <c r="PAA92" s="12"/>
      <c r="PAB92" s="11"/>
      <c r="PAC92" s="12"/>
      <c r="PAD92" s="12"/>
      <c r="PAE92" s="12"/>
      <c r="PAF92" s="12"/>
      <c r="PAG92" s="11"/>
      <c r="PAH92" s="12"/>
      <c r="PAI92" s="12"/>
      <c r="PAJ92" s="12"/>
      <c r="PAK92" s="12"/>
      <c r="PAL92" s="11"/>
      <c r="PAM92" s="12"/>
      <c r="PAN92" s="12"/>
      <c r="PAO92" s="12"/>
      <c r="PAP92" s="12"/>
      <c r="PAQ92" s="11"/>
      <c r="PAR92" s="12"/>
      <c r="PAS92" s="12"/>
      <c r="PAT92" s="12"/>
      <c r="PAU92" s="12"/>
      <c r="PAV92" s="11"/>
      <c r="PAW92" s="12"/>
      <c r="PAX92" s="12"/>
      <c r="PAY92" s="12"/>
      <c r="PAZ92" s="12"/>
      <c r="PBA92" s="11"/>
      <c r="PBB92" s="12"/>
      <c r="PBC92" s="12"/>
      <c r="PBD92" s="12"/>
      <c r="PBE92" s="12"/>
      <c r="PBF92" s="11"/>
      <c r="PBG92" s="12"/>
      <c r="PBH92" s="12"/>
      <c r="PBI92" s="12"/>
      <c r="PBJ92" s="12"/>
      <c r="PBK92" s="11"/>
      <c r="PBL92" s="12"/>
      <c r="PBM92" s="12"/>
      <c r="PBN92" s="12"/>
      <c r="PBO92" s="12"/>
      <c r="PBP92" s="11"/>
      <c r="PBQ92" s="12"/>
      <c r="PBR92" s="12"/>
      <c r="PBS92" s="12"/>
      <c r="PBT92" s="12"/>
      <c r="PBU92" s="11"/>
      <c r="PBV92" s="12"/>
      <c r="PBW92" s="12"/>
      <c r="PBX92" s="12"/>
      <c r="PBY92" s="12"/>
      <c r="PBZ92" s="11"/>
      <c r="PCA92" s="12"/>
      <c r="PCB92" s="12"/>
      <c r="PCC92" s="12"/>
      <c r="PCD92" s="12"/>
      <c r="PCE92" s="11"/>
      <c r="PCF92" s="12"/>
      <c r="PCG92" s="12"/>
      <c r="PCH92" s="12"/>
      <c r="PCI92" s="12"/>
      <c r="PCJ92" s="11"/>
      <c r="PCK92" s="12"/>
      <c r="PCL92" s="12"/>
      <c r="PCM92" s="12"/>
      <c r="PCN92" s="12"/>
      <c r="PCO92" s="11"/>
      <c r="PCP92" s="12"/>
      <c r="PCQ92" s="12"/>
      <c r="PCR92" s="12"/>
      <c r="PCS92" s="12"/>
      <c r="PCT92" s="11"/>
      <c r="PCU92" s="12"/>
      <c r="PCV92" s="12"/>
      <c r="PCW92" s="12"/>
      <c r="PCX92" s="12"/>
      <c r="PCY92" s="11"/>
      <c r="PCZ92" s="12"/>
      <c r="PDA92" s="12"/>
      <c r="PDB92" s="12"/>
      <c r="PDC92" s="12"/>
      <c r="PDD92" s="11"/>
      <c r="PDE92" s="12"/>
      <c r="PDF92" s="12"/>
      <c r="PDG92" s="12"/>
      <c r="PDH92" s="12"/>
      <c r="PDI92" s="11"/>
      <c r="PDJ92" s="12"/>
      <c r="PDK92" s="12"/>
      <c r="PDL92" s="12"/>
      <c r="PDM92" s="12"/>
      <c r="PDN92" s="11"/>
      <c r="PDO92" s="12"/>
      <c r="PDP92" s="12"/>
      <c r="PDQ92" s="12"/>
      <c r="PDR92" s="12"/>
      <c r="PDS92" s="11"/>
      <c r="PDT92" s="12"/>
      <c r="PDU92" s="12"/>
      <c r="PDV92" s="12"/>
      <c r="PDW92" s="12"/>
      <c r="PDX92" s="11"/>
      <c r="PDY92" s="12"/>
      <c r="PDZ92" s="12"/>
      <c r="PEA92" s="12"/>
      <c r="PEB92" s="12"/>
      <c r="PEC92" s="11"/>
      <c r="PED92" s="12"/>
      <c r="PEE92" s="12"/>
      <c r="PEF92" s="12"/>
      <c r="PEG92" s="12"/>
      <c r="PEH92" s="11"/>
      <c r="PEI92" s="12"/>
      <c r="PEJ92" s="12"/>
      <c r="PEK92" s="12"/>
      <c r="PEL92" s="12"/>
      <c r="PEM92" s="11"/>
      <c r="PEN92" s="12"/>
      <c r="PEO92" s="12"/>
      <c r="PEP92" s="12"/>
      <c r="PEQ92" s="12"/>
      <c r="PER92" s="11"/>
      <c r="PES92" s="12"/>
      <c r="PET92" s="12"/>
      <c r="PEU92" s="12"/>
      <c r="PEV92" s="12"/>
      <c r="PEW92" s="11"/>
      <c r="PEX92" s="12"/>
      <c r="PEY92" s="12"/>
      <c r="PEZ92" s="12"/>
      <c r="PFA92" s="12"/>
      <c r="PFB92" s="11"/>
      <c r="PFC92" s="12"/>
      <c r="PFD92" s="12"/>
      <c r="PFE92" s="12"/>
      <c r="PFF92" s="12"/>
      <c r="PFG92" s="11"/>
      <c r="PFH92" s="12"/>
      <c r="PFI92" s="12"/>
      <c r="PFJ92" s="12"/>
      <c r="PFK92" s="12"/>
      <c r="PFL92" s="11"/>
      <c r="PFM92" s="12"/>
      <c r="PFN92" s="12"/>
      <c r="PFO92" s="12"/>
      <c r="PFP92" s="12"/>
      <c r="PFQ92" s="11"/>
      <c r="PFR92" s="12"/>
      <c r="PFS92" s="12"/>
      <c r="PFT92" s="12"/>
      <c r="PFU92" s="12"/>
      <c r="PFV92" s="11"/>
      <c r="PFW92" s="12"/>
      <c r="PFX92" s="12"/>
      <c r="PFY92" s="12"/>
      <c r="PFZ92" s="12"/>
      <c r="PGA92" s="11"/>
      <c r="PGB92" s="12"/>
      <c r="PGC92" s="12"/>
      <c r="PGD92" s="12"/>
      <c r="PGE92" s="12"/>
      <c r="PGF92" s="11"/>
      <c r="PGG92" s="12"/>
      <c r="PGH92" s="12"/>
      <c r="PGI92" s="12"/>
      <c r="PGJ92" s="12"/>
      <c r="PGK92" s="11"/>
      <c r="PGL92" s="12"/>
      <c r="PGM92" s="12"/>
      <c r="PGN92" s="12"/>
      <c r="PGO92" s="12"/>
      <c r="PGP92" s="11"/>
      <c r="PGQ92" s="12"/>
      <c r="PGR92" s="12"/>
      <c r="PGS92" s="12"/>
      <c r="PGT92" s="12"/>
      <c r="PGU92" s="11"/>
      <c r="PGV92" s="12"/>
      <c r="PGW92" s="12"/>
      <c r="PGX92" s="12"/>
      <c r="PGY92" s="12"/>
      <c r="PGZ92" s="11"/>
      <c r="PHA92" s="12"/>
      <c r="PHB92" s="12"/>
      <c r="PHC92" s="12"/>
      <c r="PHD92" s="12"/>
      <c r="PHE92" s="11"/>
      <c r="PHF92" s="12"/>
      <c r="PHG92" s="12"/>
      <c r="PHH92" s="12"/>
      <c r="PHI92" s="12"/>
      <c r="PHJ92" s="11"/>
      <c r="PHK92" s="12"/>
      <c r="PHL92" s="12"/>
      <c r="PHM92" s="12"/>
      <c r="PHN92" s="12"/>
      <c r="PHO92" s="11"/>
      <c r="PHP92" s="12"/>
      <c r="PHQ92" s="12"/>
      <c r="PHR92" s="12"/>
      <c r="PHS92" s="12"/>
      <c r="PHT92" s="11"/>
      <c r="PHU92" s="12"/>
      <c r="PHV92" s="12"/>
      <c r="PHW92" s="12"/>
      <c r="PHX92" s="12"/>
      <c r="PHY92" s="11"/>
      <c r="PHZ92" s="12"/>
      <c r="PIA92" s="12"/>
      <c r="PIB92" s="12"/>
      <c r="PIC92" s="12"/>
      <c r="PID92" s="11"/>
      <c r="PIE92" s="12"/>
      <c r="PIF92" s="12"/>
      <c r="PIG92" s="12"/>
      <c r="PIH92" s="12"/>
      <c r="PII92" s="11"/>
      <c r="PIJ92" s="12"/>
      <c r="PIK92" s="12"/>
      <c r="PIL92" s="12"/>
      <c r="PIM92" s="12"/>
      <c r="PIN92" s="11"/>
      <c r="PIO92" s="12"/>
      <c r="PIP92" s="12"/>
      <c r="PIQ92" s="12"/>
      <c r="PIR92" s="12"/>
      <c r="PIS92" s="11"/>
      <c r="PIT92" s="12"/>
      <c r="PIU92" s="12"/>
      <c r="PIV92" s="12"/>
      <c r="PIW92" s="12"/>
      <c r="PIX92" s="11"/>
      <c r="PIY92" s="12"/>
      <c r="PIZ92" s="12"/>
      <c r="PJA92" s="12"/>
      <c r="PJB92" s="12"/>
      <c r="PJC92" s="11"/>
      <c r="PJD92" s="12"/>
      <c r="PJE92" s="12"/>
      <c r="PJF92" s="12"/>
      <c r="PJG92" s="12"/>
      <c r="PJH92" s="11"/>
      <c r="PJI92" s="12"/>
      <c r="PJJ92" s="12"/>
      <c r="PJK92" s="12"/>
      <c r="PJL92" s="12"/>
      <c r="PJM92" s="11"/>
      <c r="PJN92" s="12"/>
      <c r="PJO92" s="12"/>
      <c r="PJP92" s="12"/>
      <c r="PJQ92" s="12"/>
      <c r="PJR92" s="11"/>
      <c r="PJS92" s="12"/>
      <c r="PJT92" s="12"/>
      <c r="PJU92" s="12"/>
      <c r="PJV92" s="12"/>
      <c r="PJW92" s="11"/>
      <c r="PJX92" s="12"/>
      <c r="PJY92" s="12"/>
      <c r="PJZ92" s="12"/>
      <c r="PKA92" s="12"/>
      <c r="PKB92" s="11"/>
      <c r="PKC92" s="12"/>
      <c r="PKD92" s="12"/>
      <c r="PKE92" s="12"/>
      <c r="PKF92" s="12"/>
      <c r="PKG92" s="11"/>
      <c r="PKH92" s="12"/>
      <c r="PKI92" s="12"/>
      <c r="PKJ92" s="12"/>
      <c r="PKK92" s="12"/>
      <c r="PKL92" s="11"/>
      <c r="PKM92" s="12"/>
      <c r="PKN92" s="12"/>
      <c r="PKO92" s="12"/>
      <c r="PKP92" s="12"/>
      <c r="PKQ92" s="11"/>
      <c r="PKR92" s="12"/>
      <c r="PKS92" s="12"/>
      <c r="PKT92" s="12"/>
      <c r="PKU92" s="12"/>
      <c r="PKV92" s="11"/>
      <c r="PKW92" s="12"/>
      <c r="PKX92" s="12"/>
      <c r="PKY92" s="12"/>
      <c r="PKZ92" s="12"/>
      <c r="PLA92" s="11"/>
      <c r="PLB92" s="12"/>
      <c r="PLC92" s="12"/>
      <c r="PLD92" s="12"/>
      <c r="PLE92" s="12"/>
      <c r="PLF92" s="11"/>
      <c r="PLG92" s="12"/>
      <c r="PLH92" s="12"/>
      <c r="PLI92" s="12"/>
      <c r="PLJ92" s="12"/>
      <c r="PLK92" s="11"/>
      <c r="PLL92" s="12"/>
      <c r="PLM92" s="12"/>
      <c r="PLN92" s="12"/>
      <c r="PLO92" s="12"/>
      <c r="PLP92" s="11"/>
      <c r="PLQ92" s="12"/>
      <c r="PLR92" s="12"/>
      <c r="PLS92" s="12"/>
      <c r="PLT92" s="12"/>
      <c r="PLU92" s="11"/>
      <c r="PLV92" s="12"/>
      <c r="PLW92" s="12"/>
      <c r="PLX92" s="12"/>
      <c r="PLY92" s="12"/>
      <c r="PLZ92" s="11"/>
      <c r="PMA92" s="12"/>
      <c r="PMB92" s="12"/>
      <c r="PMC92" s="12"/>
      <c r="PMD92" s="12"/>
      <c r="PME92" s="11"/>
      <c r="PMF92" s="12"/>
      <c r="PMG92" s="12"/>
      <c r="PMH92" s="12"/>
      <c r="PMI92" s="12"/>
      <c r="PMJ92" s="11"/>
      <c r="PMK92" s="12"/>
      <c r="PML92" s="12"/>
      <c r="PMM92" s="12"/>
      <c r="PMN92" s="12"/>
      <c r="PMO92" s="11"/>
      <c r="PMP92" s="12"/>
      <c r="PMQ92" s="12"/>
      <c r="PMR92" s="12"/>
      <c r="PMS92" s="12"/>
      <c r="PMT92" s="11"/>
      <c r="PMU92" s="12"/>
      <c r="PMV92" s="12"/>
      <c r="PMW92" s="12"/>
      <c r="PMX92" s="12"/>
      <c r="PMY92" s="11"/>
      <c r="PMZ92" s="12"/>
      <c r="PNA92" s="12"/>
      <c r="PNB92" s="12"/>
      <c r="PNC92" s="12"/>
      <c r="PND92" s="11"/>
      <c r="PNE92" s="12"/>
      <c r="PNF92" s="12"/>
      <c r="PNG92" s="12"/>
      <c r="PNH92" s="12"/>
      <c r="PNI92" s="11"/>
      <c r="PNJ92" s="12"/>
      <c r="PNK92" s="12"/>
      <c r="PNL92" s="12"/>
      <c r="PNM92" s="12"/>
      <c r="PNN92" s="11"/>
      <c r="PNO92" s="12"/>
      <c r="PNP92" s="12"/>
      <c r="PNQ92" s="12"/>
      <c r="PNR92" s="12"/>
      <c r="PNS92" s="11"/>
      <c r="PNT92" s="12"/>
      <c r="PNU92" s="12"/>
      <c r="PNV92" s="12"/>
      <c r="PNW92" s="12"/>
      <c r="PNX92" s="11"/>
      <c r="PNY92" s="12"/>
      <c r="PNZ92" s="12"/>
      <c r="POA92" s="12"/>
      <c r="POB92" s="12"/>
      <c r="POC92" s="11"/>
      <c r="POD92" s="12"/>
      <c r="POE92" s="12"/>
      <c r="POF92" s="12"/>
      <c r="POG92" s="12"/>
      <c r="POH92" s="11"/>
      <c r="POI92" s="12"/>
      <c r="POJ92" s="12"/>
      <c r="POK92" s="12"/>
      <c r="POL92" s="12"/>
      <c r="POM92" s="11"/>
      <c r="PON92" s="12"/>
      <c r="POO92" s="12"/>
      <c r="POP92" s="12"/>
      <c r="POQ92" s="12"/>
      <c r="POR92" s="11"/>
      <c r="POS92" s="12"/>
      <c r="POT92" s="12"/>
      <c r="POU92" s="12"/>
      <c r="POV92" s="12"/>
      <c r="POW92" s="11"/>
      <c r="POX92" s="12"/>
      <c r="POY92" s="12"/>
      <c r="POZ92" s="12"/>
      <c r="PPA92" s="12"/>
      <c r="PPB92" s="11"/>
      <c r="PPC92" s="12"/>
      <c r="PPD92" s="12"/>
      <c r="PPE92" s="12"/>
      <c r="PPF92" s="12"/>
      <c r="PPG92" s="11"/>
      <c r="PPH92" s="12"/>
      <c r="PPI92" s="12"/>
      <c r="PPJ92" s="12"/>
      <c r="PPK92" s="12"/>
      <c r="PPL92" s="11"/>
      <c r="PPM92" s="12"/>
      <c r="PPN92" s="12"/>
      <c r="PPO92" s="12"/>
      <c r="PPP92" s="12"/>
      <c r="PPQ92" s="11"/>
      <c r="PPR92" s="12"/>
      <c r="PPS92" s="12"/>
      <c r="PPT92" s="12"/>
      <c r="PPU92" s="12"/>
      <c r="PPV92" s="11"/>
      <c r="PPW92" s="12"/>
      <c r="PPX92" s="12"/>
      <c r="PPY92" s="12"/>
      <c r="PPZ92" s="12"/>
      <c r="PQA92" s="11"/>
      <c r="PQB92" s="12"/>
      <c r="PQC92" s="12"/>
      <c r="PQD92" s="12"/>
      <c r="PQE92" s="12"/>
      <c r="PQF92" s="11"/>
      <c r="PQG92" s="12"/>
      <c r="PQH92" s="12"/>
      <c r="PQI92" s="12"/>
      <c r="PQJ92" s="12"/>
      <c r="PQK92" s="11"/>
      <c r="PQL92" s="12"/>
      <c r="PQM92" s="12"/>
      <c r="PQN92" s="12"/>
      <c r="PQO92" s="12"/>
      <c r="PQP92" s="11"/>
      <c r="PQQ92" s="12"/>
      <c r="PQR92" s="12"/>
      <c r="PQS92" s="12"/>
      <c r="PQT92" s="12"/>
      <c r="PQU92" s="11"/>
      <c r="PQV92" s="12"/>
      <c r="PQW92" s="12"/>
      <c r="PQX92" s="12"/>
      <c r="PQY92" s="12"/>
      <c r="PQZ92" s="11"/>
      <c r="PRA92" s="12"/>
      <c r="PRB92" s="12"/>
      <c r="PRC92" s="12"/>
      <c r="PRD92" s="12"/>
      <c r="PRE92" s="11"/>
      <c r="PRF92" s="12"/>
      <c r="PRG92" s="12"/>
      <c r="PRH92" s="12"/>
      <c r="PRI92" s="12"/>
      <c r="PRJ92" s="11"/>
      <c r="PRK92" s="12"/>
      <c r="PRL92" s="12"/>
      <c r="PRM92" s="12"/>
      <c r="PRN92" s="12"/>
      <c r="PRO92" s="11"/>
      <c r="PRP92" s="12"/>
      <c r="PRQ92" s="12"/>
      <c r="PRR92" s="12"/>
      <c r="PRS92" s="12"/>
      <c r="PRT92" s="11"/>
      <c r="PRU92" s="12"/>
      <c r="PRV92" s="12"/>
      <c r="PRW92" s="12"/>
      <c r="PRX92" s="12"/>
      <c r="PRY92" s="11"/>
      <c r="PRZ92" s="12"/>
      <c r="PSA92" s="12"/>
      <c r="PSB92" s="12"/>
      <c r="PSC92" s="12"/>
      <c r="PSD92" s="11"/>
      <c r="PSE92" s="12"/>
      <c r="PSF92" s="12"/>
      <c r="PSG92" s="12"/>
      <c r="PSH92" s="12"/>
      <c r="PSI92" s="11"/>
      <c r="PSJ92" s="12"/>
      <c r="PSK92" s="12"/>
      <c r="PSL92" s="12"/>
      <c r="PSM92" s="12"/>
      <c r="PSN92" s="11"/>
      <c r="PSO92" s="12"/>
      <c r="PSP92" s="12"/>
      <c r="PSQ92" s="12"/>
      <c r="PSR92" s="12"/>
      <c r="PSS92" s="11"/>
      <c r="PST92" s="12"/>
      <c r="PSU92" s="12"/>
      <c r="PSV92" s="12"/>
      <c r="PSW92" s="12"/>
      <c r="PSX92" s="11"/>
      <c r="PSY92" s="12"/>
      <c r="PSZ92" s="12"/>
      <c r="PTA92" s="12"/>
      <c r="PTB92" s="12"/>
      <c r="PTC92" s="11"/>
      <c r="PTD92" s="12"/>
      <c r="PTE92" s="12"/>
      <c r="PTF92" s="12"/>
      <c r="PTG92" s="12"/>
      <c r="PTH92" s="11"/>
      <c r="PTI92" s="12"/>
      <c r="PTJ92" s="12"/>
      <c r="PTK92" s="12"/>
      <c r="PTL92" s="12"/>
      <c r="PTM92" s="11"/>
      <c r="PTN92" s="12"/>
      <c r="PTO92" s="12"/>
      <c r="PTP92" s="12"/>
      <c r="PTQ92" s="12"/>
      <c r="PTR92" s="11"/>
      <c r="PTS92" s="12"/>
      <c r="PTT92" s="12"/>
      <c r="PTU92" s="12"/>
      <c r="PTV92" s="12"/>
      <c r="PTW92" s="11"/>
      <c r="PTX92" s="12"/>
      <c r="PTY92" s="12"/>
      <c r="PTZ92" s="12"/>
      <c r="PUA92" s="12"/>
      <c r="PUB92" s="11"/>
      <c r="PUC92" s="12"/>
      <c r="PUD92" s="12"/>
      <c r="PUE92" s="12"/>
      <c r="PUF92" s="12"/>
      <c r="PUG92" s="11"/>
      <c r="PUH92" s="12"/>
      <c r="PUI92" s="12"/>
      <c r="PUJ92" s="12"/>
      <c r="PUK92" s="12"/>
      <c r="PUL92" s="11"/>
      <c r="PUM92" s="12"/>
      <c r="PUN92" s="12"/>
      <c r="PUO92" s="12"/>
      <c r="PUP92" s="12"/>
      <c r="PUQ92" s="11"/>
      <c r="PUR92" s="12"/>
      <c r="PUS92" s="12"/>
      <c r="PUT92" s="12"/>
      <c r="PUU92" s="12"/>
      <c r="PUV92" s="11"/>
      <c r="PUW92" s="12"/>
      <c r="PUX92" s="12"/>
      <c r="PUY92" s="12"/>
      <c r="PUZ92" s="12"/>
      <c r="PVA92" s="11"/>
      <c r="PVB92" s="12"/>
      <c r="PVC92" s="12"/>
      <c r="PVD92" s="12"/>
      <c r="PVE92" s="12"/>
      <c r="PVF92" s="11"/>
      <c r="PVG92" s="12"/>
      <c r="PVH92" s="12"/>
      <c r="PVI92" s="12"/>
      <c r="PVJ92" s="12"/>
      <c r="PVK92" s="11"/>
      <c r="PVL92" s="12"/>
      <c r="PVM92" s="12"/>
      <c r="PVN92" s="12"/>
      <c r="PVO92" s="12"/>
      <c r="PVP92" s="11"/>
      <c r="PVQ92" s="12"/>
      <c r="PVR92" s="12"/>
      <c r="PVS92" s="12"/>
      <c r="PVT92" s="12"/>
      <c r="PVU92" s="11"/>
      <c r="PVV92" s="12"/>
      <c r="PVW92" s="12"/>
      <c r="PVX92" s="12"/>
      <c r="PVY92" s="12"/>
      <c r="PVZ92" s="11"/>
      <c r="PWA92" s="12"/>
      <c r="PWB92" s="12"/>
      <c r="PWC92" s="12"/>
      <c r="PWD92" s="12"/>
      <c r="PWE92" s="11"/>
      <c r="PWF92" s="12"/>
      <c r="PWG92" s="12"/>
      <c r="PWH92" s="12"/>
      <c r="PWI92" s="12"/>
      <c r="PWJ92" s="11"/>
      <c r="PWK92" s="12"/>
      <c r="PWL92" s="12"/>
      <c r="PWM92" s="12"/>
      <c r="PWN92" s="12"/>
      <c r="PWO92" s="11"/>
      <c r="PWP92" s="12"/>
      <c r="PWQ92" s="12"/>
      <c r="PWR92" s="12"/>
      <c r="PWS92" s="12"/>
      <c r="PWT92" s="11"/>
      <c r="PWU92" s="12"/>
      <c r="PWV92" s="12"/>
      <c r="PWW92" s="12"/>
      <c r="PWX92" s="12"/>
      <c r="PWY92" s="11"/>
      <c r="PWZ92" s="12"/>
      <c r="PXA92" s="12"/>
      <c r="PXB92" s="12"/>
      <c r="PXC92" s="12"/>
      <c r="PXD92" s="11"/>
      <c r="PXE92" s="12"/>
      <c r="PXF92" s="12"/>
      <c r="PXG92" s="12"/>
      <c r="PXH92" s="12"/>
      <c r="PXI92" s="11"/>
      <c r="PXJ92" s="12"/>
      <c r="PXK92" s="12"/>
      <c r="PXL92" s="12"/>
      <c r="PXM92" s="12"/>
      <c r="PXN92" s="11"/>
      <c r="PXO92" s="12"/>
      <c r="PXP92" s="12"/>
      <c r="PXQ92" s="12"/>
      <c r="PXR92" s="12"/>
      <c r="PXS92" s="11"/>
      <c r="PXT92" s="12"/>
      <c r="PXU92" s="12"/>
      <c r="PXV92" s="12"/>
      <c r="PXW92" s="12"/>
      <c r="PXX92" s="11"/>
      <c r="PXY92" s="12"/>
      <c r="PXZ92" s="12"/>
      <c r="PYA92" s="12"/>
      <c r="PYB92" s="12"/>
      <c r="PYC92" s="11"/>
      <c r="PYD92" s="12"/>
      <c r="PYE92" s="12"/>
      <c r="PYF92" s="12"/>
      <c r="PYG92" s="12"/>
      <c r="PYH92" s="11"/>
      <c r="PYI92" s="12"/>
      <c r="PYJ92" s="12"/>
      <c r="PYK92" s="12"/>
      <c r="PYL92" s="12"/>
      <c r="PYM92" s="11"/>
      <c r="PYN92" s="12"/>
      <c r="PYO92" s="12"/>
      <c r="PYP92" s="12"/>
      <c r="PYQ92" s="12"/>
      <c r="PYR92" s="11"/>
      <c r="PYS92" s="12"/>
      <c r="PYT92" s="12"/>
      <c r="PYU92" s="12"/>
      <c r="PYV92" s="12"/>
      <c r="PYW92" s="11"/>
      <c r="PYX92" s="12"/>
      <c r="PYY92" s="12"/>
      <c r="PYZ92" s="12"/>
      <c r="PZA92" s="12"/>
      <c r="PZB92" s="11"/>
      <c r="PZC92" s="12"/>
      <c r="PZD92" s="12"/>
      <c r="PZE92" s="12"/>
      <c r="PZF92" s="12"/>
      <c r="PZG92" s="11"/>
      <c r="PZH92" s="12"/>
      <c r="PZI92" s="12"/>
      <c r="PZJ92" s="12"/>
      <c r="PZK92" s="12"/>
      <c r="PZL92" s="11"/>
      <c r="PZM92" s="12"/>
      <c r="PZN92" s="12"/>
      <c r="PZO92" s="12"/>
      <c r="PZP92" s="12"/>
      <c r="PZQ92" s="11"/>
      <c r="PZR92" s="12"/>
      <c r="PZS92" s="12"/>
      <c r="PZT92" s="12"/>
      <c r="PZU92" s="12"/>
      <c r="PZV92" s="11"/>
      <c r="PZW92" s="12"/>
      <c r="PZX92" s="12"/>
      <c r="PZY92" s="12"/>
      <c r="PZZ92" s="12"/>
      <c r="QAA92" s="11"/>
      <c r="QAB92" s="12"/>
      <c r="QAC92" s="12"/>
      <c r="QAD92" s="12"/>
      <c r="QAE92" s="12"/>
      <c r="QAF92" s="11"/>
      <c r="QAG92" s="12"/>
      <c r="QAH92" s="12"/>
      <c r="QAI92" s="12"/>
      <c r="QAJ92" s="12"/>
      <c r="QAK92" s="11"/>
      <c r="QAL92" s="12"/>
      <c r="QAM92" s="12"/>
      <c r="QAN92" s="12"/>
      <c r="QAO92" s="12"/>
      <c r="QAP92" s="11"/>
      <c r="QAQ92" s="12"/>
      <c r="QAR92" s="12"/>
      <c r="QAS92" s="12"/>
      <c r="QAT92" s="12"/>
      <c r="QAU92" s="11"/>
      <c r="QAV92" s="12"/>
      <c r="QAW92" s="12"/>
      <c r="QAX92" s="12"/>
      <c r="QAY92" s="12"/>
      <c r="QAZ92" s="11"/>
      <c r="QBA92" s="12"/>
      <c r="QBB92" s="12"/>
      <c r="QBC92" s="12"/>
      <c r="QBD92" s="12"/>
      <c r="QBE92" s="11"/>
      <c r="QBF92" s="12"/>
      <c r="QBG92" s="12"/>
      <c r="QBH92" s="12"/>
      <c r="QBI92" s="12"/>
      <c r="QBJ92" s="11"/>
      <c r="QBK92" s="12"/>
      <c r="QBL92" s="12"/>
      <c r="QBM92" s="12"/>
      <c r="QBN92" s="12"/>
      <c r="QBO92" s="11"/>
      <c r="QBP92" s="12"/>
      <c r="QBQ92" s="12"/>
      <c r="QBR92" s="12"/>
      <c r="QBS92" s="12"/>
      <c r="QBT92" s="11"/>
      <c r="QBU92" s="12"/>
      <c r="QBV92" s="12"/>
      <c r="QBW92" s="12"/>
      <c r="QBX92" s="12"/>
      <c r="QBY92" s="11"/>
      <c r="QBZ92" s="12"/>
      <c r="QCA92" s="12"/>
      <c r="QCB92" s="12"/>
      <c r="QCC92" s="12"/>
      <c r="QCD92" s="11"/>
      <c r="QCE92" s="12"/>
      <c r="QCF92" s="12"/>
      <c r="QCG92" s="12"/>
      <c r="QCH92" s="12"/>
      <c r="QCI92" s="11"/>
      <c r="QCJ92" s="12"/>
      <c r="QCK92" s="12"/>
      <c r="QCL92" s="12"/>
      <c r="QCM92" s="12"/>
      <c r="QCN92" s="11"/>
      <c r="QCO92" s="12"/>
      <c r="QCP92" s="12"/>
      <c r="QCQ92" s="12"/>
      <c r="QCR92" s="12"/>
      <c r="QCS92" s="11"/>
      <c r="QCT92" s="12"/>
      <c r="QCU92" s="12"/>
      <c r="QCV92" s="12"/>
      <c r="QCW92" s="12"/>
      <c r="QCX92" s="11"/>
      <c r="QCY92" s="12"/>
      <c r="QCZ92" s="12"/>
      <c r="QDA92" s="12"/>
      <c r="QDB92" s="12"/>
      <c r="QDC92" s="11"/>
      <c r="QDD92" s="12"/>
      <c r="QDE92" s="12"/>
      <c r="QDF92" s="12"/>
      <c r="QDG92" s="12"/>
      <c r="QDH92" s="11"/>
      <c r="QDI92" s="12"/>
      <c r="QDJ92" s="12"/>
      <c r="QDK92" s="12"/>
      <c r="QDL92" s="12"/>
      <c r="QDM92" s="11"/>
      <c r="QDN92" s="12"/>
      <c r="QDO92" s="12"/>
      <c r="QDP92" s="12"/>
      <c r="QDQ92" s="12"/>
      <c r="QDR92" s="11"/>
      <c r="QDS92" s="12"/>
      <c r="QDT92" s="12"/>
      <c r="QDU92" s="12"/>
      <c r="QDV92" s="12"/>
      <c r="QDW92" s="11"/>
      <c r="QDX92" s="12"/>
      <c r="QDY92" s="12"/>
      <c r="QDZ92" s="12"/>
      <c r="QEA92" s="12"/>
      <c r="QEB92" s="11"/>
      <c r="QEC92" s="12"/>
      <c r="QED92" s="12"/>
      <c r="QEE92" s="12"/>
      <c r="QEF92" s="12"/>
      <c r="QEG92" s="11"/>
      <c r="QEH92" s="12"/>
      <c r="QEI92" s="12"/>
      <c r="QEJ92" s="12"/>
      <c r="QEK92" s="12"/>
      <c r="QEL92" s="11"/>
      <c r="QEM92" s="12"/>
      <c r="QEN92" s="12"/>
      <c r="QEO92" s="12"/>
      <c r="QEP92" s="12"/>
      <c r="QEQ92" s="11"/>
      <c r="QER92" s="12"/>
      <c r="QES92" s="12"/>
      <c r="QET92" s="12"/>
      <c r="QEU92" s="12"/>
      <c r="QEV92" s="11"/>
      <c r="QEW92" s="12"/>
      <c r="QEX92" s="12"/>
      <c r="QEY92" s="12"/>
      <c r="QEZ92" s="12"/>
      <c r="QFA92" s="11"/>
      <c r="QFB92" s="12"/>
      <c r="QFC92" s="12"/>
      <c r="QFD92" s="12"/>
      <c r="QFE92" s="12"/>
      <c r="QFF92" s="11"/>
      <c r="QFG92" s="12"/>
      <c r="QFH92" s="12"/>
      <c r="QFI92" s="12"/>
      <c r="QFJ92" s="12"/>
      <c r="QFK92" s="11"/>
      <c r="QFL92" s="12"/>
      <c r="QFM92" s="12"/>
      <c r="QFN92" s="12"/>
      <c r="QFO92" s="12"/>
      <c r="QFP92" s="11"/>
      <c r="QFQ92" s="12"/>
      <c r="QFR92" s="12"/>
      <c r="QFS92" s="12"/>
      <c r="QFT92" s="12"/>
      <c r="QFU92" s="11"/>
      <c r="QFV92" s="12"/>
      <c r="QFW92" s="12"/>
      <c r="QFX92" s="12"/>
      <c r="QFY92" s="12"/>
      <c r="QFZ92" s="11"/>
      <c r="QGA92" s="12"/>
      <c r="QGB92" s="12"/>
      <c r="QGC92" s="12"/>
      <c r="QGD92" s="12"/>
      <c r="QGE92" s="11"/>
      <c r="QGF92" s="12"/>
      <c r="QGG92" s="12"/>
      <c r="QGH92" s="12"/>
      <c r="QGI92" s="12"/>
      <c r="QGJ92" s="11"/>
      <c r="QGK92" s="12"/>
      <c r="QGL92" s="12"/>
      <c r="QGM92" s="12"/>
      <c r="QGN92" s="12"/>
      <c r="QGO92" s="11"/>
      <c r="QGP92" s="12"/>
      <c r="QGQ92" s="12"/>
      <c r="QGR92" s="12"/>
      <c r="QGS92" s="12"/>
      <c r="QGT92" s="11"/>
      <c r="QGU92" s="12"/>
      <c r="QGV92" s="12"/>
      <c r="QGW92" s="12"/>
      <c r="QGX92" s="12"/>
      <c r="QGY92" s="11"/>
      <c r="QGZ92" s="12"/>
      <c r="QHA92" s="12"/>
      <c r="QHB92" s="12"/>
      <c r="QHC92" s="12"/>
      <c r="QHD92" s="11"/>
      <c r="QHE92" s="12"/>
      <c r="QHF92" s="12"/>
      <c r="QHG92" s="12"/>
      <c r="QHH92" s="12"/>
      <c r="QHI92" s="11"/>
      <c r="QHJ92" s="12"/>
      <c r="QHK92" s="12"/>
      <c r="QHL92" s="12"/>
      <c r="QHM92" s="12"/>
      <c r="QHN92" s="11"/>
      <c r="QHO92" s="12"/>
      <c r="QHP92" s="12"/>
      <c r="QHQ92" s="12"/>
      <c r="QHR92" s="12"/>
      <c r="QHS92" s="11"/>
      <c r="QHT92" s="12"/>
      <c r="QHU92" s="12"/>
      <c r="QHV92" s="12"/>
      <c r="QHW92" s="12"/>
      <c r="QHX92" s="11"/>
      <c r="QHY92" s="12"/>
      <c r="QHZ92" s="12"/>
      <c r="QIA92" s="12"/>
      <c r="QIB92" s="12"/>
      <c r="QIC92" s="11"/>
      <c r="QID92" s="12"/>
      <c r="QIE92" s="12"/>
      <c r="QIF92" s="12"/>
      <c r="QIG92" s="12"/>
      <c r="QIH92" s="11"/>
      <c r="QII92" s="12"/>
      <c r="QIJ92" s="12"/>
      <c r="QIK92" s="12"/>
      <c r="QIL92" s="12"/>
      <c r="QIM92" s="11"/>
      <c r="QIN92" s="12"/>
      <c r="QIO92" s="12"/>
      <c r="QIP92" s="12"/>
      <c r="QIQ92" s="12"/>
      <c r="QIR92" s="11"/>
      <c r="QIS92" s="12"/>
      <c r="QIT92" s="12"/>
      <c r="QIU92" s="12"/>
      <c r="QIV92" s="12"/>
      <c r="QIW92" s="11"/>
      <c r="QIX92" s="12"/>
      <c r="QIY92" s="12"/>
      <c r="QIZ92" s="12"/>
      <c r="QJA92" s="12"/>
      <c r="QJB92" s="11"/>
      <c r="QJC92" s="12"/>
      <c r="QJD92" s="12"/>
      <c r="QJE92" s="12"/>
      <c r="QJF92" s="12"/>
      <c r="QJG92" s="11"/>
      <c r="QJH92" s="12"/>
      <c r="QJI92" s="12"/>
      <c r="QJJ92" s="12"/>
      <c r="QJK92" s="12"/>
      <c r="QJL92" s="11"/>
      <c r="QJM92" s="12"/>
      <c r="QJN92" s="12"/>
      <c r="QJO92" s="12"/>
      <c r="QJP92" s="12"/>
      <c r="QJQ92" s="11"/>
      <c r="QJR92" s="12"/>
      <c r="QJS92" s="12"/>
      <c r="QJT92" s="12"/>
      <c r="QJU92" s="12"/>
      <c r="QJV92" s="11"/>
      <c r="QJW92" s="12"/>
      <c r="QJX92" s="12"/>
      <c r="QJY92" s="12"/>
      <c r="QJZ92" s="12"/>
      <c r="QKA92" s="11"/>
      <c r="QKB92" s="12"/>
      <c r="QKC92" s="12"/>
      <c r="QKD92" s="12"/>
      <c r="QKE92" s="12"/>
      <c r="QKF92" s="11"/>
      <c r="QKG92" s="12"/>
      <c r="QKH92" s="12"/>
      <c r="QKI92" s="12"/>
      <c r="QKJ92" s="12"/>
      <c r="QKK92" s="11"/>
      <c r="QKL92" s="12"/>
      <c r="QKM92" s="12"/>
      <c r="QKN92" s="12"/>
      <c r="QKO92" s="12"/>
      <c r="QKP92" s="11"/>
      <c r="QKQ92" s="12"/>
      <c r="QKR92" s="12"/>
      <c r="QKS92" s="12"/>
      <c r="QKT92" s="12"/>
      <c r="QKU92" s="11"/>
      <c r="QKV92" s="12"/>
      <c r="QKW92" s="12"/>
      <c r="QKX92" s="12"/>
      <c r="QKY92" s="12"/>
      <c r="QKZ92" s="11"/>
      <c r="QLA92" s="12"/>
      <c r="QLB92" s="12"/>
      <c r="QLC92" s="12"/>
      <c r="QLD92" s="12"/>
      <c r="QLE92" s="11"/>
      <c r="QLF92" s="12"/>
      <c r="QLG92" s="12"/>
      <c r="QLH92" s="12"/>
      <c r="QLI92" s="12"/>
      <c r="QLJ92" s="11"/>
      <c r="QLK92" s="12"/>
      <c r="QLL92" s="12"/>
      <c r="QLM92" s="12"/>
      <c r="QLN92" s="12"/>
      <c r="QLO92" s="11"/>
      <c r="QLP92" s="12"/>
      <c r="QLQ92" s="12"/>
      <c r="QLR92" s="12"/>
      <c r="QLS92" s="12"/>
      <c r="QLT92" s="11"/>
      <c r="QLU92" s="12"/>
      <c r="QLV92" s="12"/>
      <c r="QLW92" s="12"/>
      <c r="QLX92" s="12"/>
      <c r="QLY92" s="11"/>
      <c r="QLZ92" s="12"/>
      <c r="QMA92" s="12"/>
      <c r="QMB92" s="12"/>
      <c r="QMC92" s="12"/>
      <c r="QMD92" s="11"/>
      <c r="QME92" s="12"/>
      <c r="QMF92" s="12"/>
      <c r="QMG92" s="12"/>
      <c r="QMH92" s="12"/>
      <c r="QMI92" s="11"/>
      <c r="QMJ92" s="12"/>
      <c r="QMK92" s="12"/>
      <c r="QML92" s="12"/>
      <c r="QMM92" s="12"/>
      <c r="QMN92" s="11"/>
      <c r="QMO92" s="12"/>
      <c r="QMP92" s="12"/>
      <c r="QMQ92" s="12"/>
      <c r="QMR92" s="12"/>
      <c r="QMS92" s="11"/>
      <c r="QMT92" s="12"/>
      <c r="QMU92" s="12"/>
      <c r="QMV92" s="12"/>
      <c r="QMW92" s="12"/>
      <c r="QMX92" s="11"/>
      <c r="QMY92" s="12"/>
      <c r="QMZ92" s="12"/>
      <c r="QNA92" s="12"/>
      <c r="QNB92" s="12"/>
      <c r="QNC92" s="11"/>
      <c r="QND92" s="12"/>
      <c r="QNE92" s="12"/>
      <c r="QNF92" s="12"/>
      <c r="QNG92" s="12"/>
      <c r="QNH92" s="11"/>
      <c r="QNI92" s="12"/>
      <c r="QNJ92" s="12"/>
      <c r="QNK92" s="12"/>
      <c r="QNL92" s="12"/>
      <c r="QNM92" s="11"/>
      <c r="QNN92" s="12"/>
      <c r="QNO92" s="12"/>
      <c r="QNP92" s="12"/>
      <c r="QNQ92" s="12"/>
      <c r="QNR92" s="11"/>
      <c r="QNS92" s="12"/>
      <c r="QNT92" s="12"/>
      <c r="QNU92" s="12"/>
      <c r="QNV92" s="12"/>
      <c r="QNW92" s="11"/>
      <c r="QNX92" s="12"/>
      <c r="QNY92" s="12"/>
      <c r="QNZ92" s="12"/>
      <c r="QOA92" s="12"/>
      <c r="QOB92" s="11"/>
      <c r="QOC92" s="12"/>
      <c r="QOD92" s="12"/>
      <c r="QOE92" s="12"/>
      <c r="QOF92" s="12"/>
      <c r="QOG92" s="11"/>
      <c r="QOH92" s="12"/>
      <c r="QOI92" s="12"/>
      <c r="QOJ92" s="12"/>
      <c r="QOK92" s="12"/>
      <c r="QOL92" s="11"/>
      <c r="QOM92" s="12"/>
      <c r="QON92" s="12"/>
      <c r="QOO92" s="12"/>
      <c r="QOP92" s="12"/>
      <c r="QOQ92" s="11"/>
      <c r="QOR92" s="12"/>
      <c r="QOS92" s="12"/>
      <c r="QOT92" s="12"/>
      <c r="QOU92" s="12"/>
      <c r="QOV92" s="11"/>
      <c r="QOW92" s="12"/>
      <c r="QOX92" s="12"/>
      <c r="QOY92" s="12"/>
      <c r="QOZ92" s="12"/>
      <c r="QPA92" s="11"/>
      <c r="QPB92" s="12"/>
      <c r="QPC92" s="12"/>
      <c r="QPD92" s="12"/>
      <c r="QPE92" s="12"/>
      <c r="QPF92" s="11"/>
      <c r="QPG92" s="12"/>
      <c r="QPH92" s="12"/>
      <c r="QPI92" s="12"/>
      <c r="QPJ92" s="12"/>
      <c r="QPK92" s="11"/>
      <c r="QPL92" s="12"/>
      <c r="QPM92" s="12"/>
      <c r="QPN92" s="12"/>
      <c r="QPO92" s="12"/>
      <c r="QPP92" s="11"/>
      <c r="QPQ92" s="12"/>
      <c r="QPR92" s="12"/>
      <c r="QPS92" s="12"/>
      <c r="QPT92" s="12"/>
      <c r="QPU92" s="11"/>
      <c r="QPV92" s="12"/>
      <c r="QPW92" s="12"/>
      <c r="QPX92" s="12"/>
      <c r="QPY92" s="12"/>
      <c r="QPZ92" s="11"/>
      <c r="QQA92" s="12"/>
      <c r="QQB92" s="12"/>
      <c r="QQC92" s="12"/>
      <c r="QQD92" s="12"/>
      <c r="QQE92" s="11"/>
      <c r="QQF92" s="12"/>
      <c r="QQG92" s="12"/>
      <c r="QQH92" s="12"/>
      <c r="QQI92" s="12"/>
      <c r="QQJ92" s="11"/>
      <c r="QQK92" s="12"/>
      <c r="QQL92" s="12"/>
      <c r="QQM92" s="12"/>
      <c r="QQN92" s="12"/>
      <c r="QQO92" s="11"/>
      <c r="QQP92" s="12"/>
      <c r="QQQ92" s="12"/>
      <c r="QQR92" s="12"/>
      <c r="QQS92" s="12"/>
      <c r="QQT92" s="11"/>
      <c r="QQU92" s="12"/>
      <c r="QQV92" s="12"/>
      <c r="QQW92" s="12"/>
      <c r="QQX92" s="12"/>
      <c r="QQY92" s="11"/>
      <c r="QQZ92" s="12"/>
      <c r="QRA92" s="12"/>
      <c r="QRB92" s="12"/>
      <c r="QRC92" s="12"/>
      <c r="QRD92" s="11"/>
      <c r="QRE92" s="12"/>
      <c r="QRF92" s="12"/>
      <c r="QRG92" s="12"/>
      <c r="QRH92" s="12"/>
      <c r="QRI92" s="11"/>
      <c r="QRJ92" s="12"/>
      <c r="QRK92" s="12"/>
      <c r="QRL92" s="12"/>
      <c r="QRM92" s="12"/>
      <c r="QRN92" s="11"/>
      <c r="QRO92" s="12"/>
      <c r="QRP92" s="12"/>
      <c r="QRQ92" s="12"/>
      <c r="QRR92" s="12"/>
      <c r="QRS92" s="11"/>
      <c r="QRT92" s="12"/>
      <c r="QRU92" s="12"/>
      <c r="QRV92" s="12"/>
      <c r="QRW92" s="12"/>
      <c r="QRX92" s="11"/>
      <c r="QRY92" s="12"/>
      <c r="QRZ92" s="12"/>
      <c r="QSA92" s="12"/>
      <c r="QSB92" s="12"/>
      <c r="QSC92" s="11"/>
      <c r="QSD92" s="12"/>
      <c r="QSE92" s="12"/>
      <c r="QSF92" s="12"/>
      <c r="QSG92" s="12"/>
      <c r="QSH92" s="11"/>
      <c r="QSI92" s="12"/>
      <c r="QSJ92" s="12"/>
      <c r="QSK92" s="12"/>
      <c r="QSL92" s="12"/>
      <c r="QSM92" s="11"/>
      <c r="QSN92" s="12"/>
      <c r="QSO92" s="12"/>
      <c r="QSP92" s="12"/>
      <c r="QSQ92" s="12"/>
      <c r="QSR92" s="11"/>
      <c r="QSS92" s="12"/>
      <c r="QST92" s="12"/>
      <c r="QSU92" s="12"/>
      <c r="QSV92" s="12"/>
      <c r="QSW92" s="11"/>
      <c r="QSX92" s="12"/>
      <c r="QSY92" s="12"/>
      <c r="QSZ92" s="12"/>
      <c r="QTA92" s="12"/>
      <c r="QTB92" s="11"/>
      <c r="QTC92" s="12"/>
      <c r="QTD92" s="12"/>
      <c r="QTE92" s="12"/>
      <c r="QTF92" s="12"/>
      <c r="QTG92" s="11"/>
      <c r="QTH92" s="12"/>
      <c r="QTI92" s="12"/>
      <c r="QTJ92" s="12"/>
      <c r="QTK92" s="12"/>
      <c r="QTL92" s="11"/>
      <c r="QTM92" s="12"/>
      <c r="QTN92" s="12"/>
      <c r="QTO92" s="12"/>
      <c r="QTP92" s="12"/>
      <c r="QTQ92" s="11"/>
      <c r="QTR92" s="12"/>
      <c r="QTS92" s="12"/>
      <c r="QTT92" s="12"/>
      <c r="QTU92" s="12"/>
      <c r="QTV92" s="11"/>
      <c r="QTW92" s="12"/>
      <c r="QTX92" s="12"/>
      <c r="QTY92" s="12"/>
      <c r="QTZ92" s="12"/>
      <c r="QUA92" s="11"/>
      <c r="QUB92" s="12"/>
      <c r="QUC92" s="12"/>
      <c r="QUD92" s="12"/>
      <c r="QUE92" s="12"/>
      <c r="QUF92" s="11"/>
      <c r="QUG92" s="12"/>
      <c r="QUH92" s="12"/>
      <c r="QUI92" s="12"/>
      <c r="QUJ92" s="12"/>
      <c r="QUK92" s="11"/>
      <c r="QUL92" s="12"/>
      <c r="QUM92" s="12"/>
      <c r="QUN92" s="12"/>
      <c r="QUO92" s="12"/>
      <c r="QUP92" s="11"/>
      <c r="QUQ92" s="12"/>
      <c r="QUR92" s="12"/>
      <c r="QUS92" s="12"/>
      <c r="QUT92" s="12"/>
      <c r="QUU92" s="11"/>
      <c r="QUV92" s="12"/>
      <c r="QUW92" s="12"/>
      <c r="QUX92" s="12"/>
      <c r="QUY92" s="12"/>
      <c r="QUZ92" s="11"/>
      <c r="QVA92" s="12"/>
      <c r="QVB92" s="12"/>
      <c r="QVC92" s="12"/>
      <c r="QVD92" s="12"/>
      <c r="QVE92" s="11"/>
      <c r="QVF92" s="12"/>
      <c r="QVG92" s="12"/>
      <c r="QVH92" s="12"/>
      <c r="QVI92" s="12"/>
      <c r="QVJ92" s="11"/>
      <c r="QVK92" s="12"/>
      <c r="QVL92" s="12"/>
      <c r="QVM92" s="12"/>
      <c r="QVN92" s="12"/>
      <c r="QVO92" s="11"/>
      <c r="QVP92" s="12"/>
      <c r="QVQ92" s="12"/>
      <c r="QVR92" s="12"/>
      <c r="QVS92" s="12"/>
      <c r="QVT92" s="11"/>
      <c r="QVU92" s="12"/>
      <c r="QVV92" s="12"/>
      <c r="QVW92" s="12"/>
      <c r="QVX92" s="12"/>
      <c r="QVY92" s="11"/>
      <c r="QVZ92" s="12"/>
      <c r="QWA92" s="12"/>
      <c r="QWB92" s="12"/>
      <c r="QWC92" s="12"/>
      <c r="QWD92" s="11"/>
      <c r="QWE92" s="12"/>
      <c r="QWF92" s="12"/>
      <c r="QWG92" s="12"/>
      <c r="QWH92" s="12"/>
      <c r="QWI92" s="11"/>
      <c r="QWJ92" s="12"/>
      <c r="QWK92" s="12"/>
      <c r="QWL92" s="12"/>
      <c r="QWM92" s="12"/>
      <c r="QWN92" s="11"/>
      <c r="QWO92" s="12"/>
      <c r="QWP92" s="12"/>
      <c r="QWQ92" s="12"/>
      <c r="QWR92" s="12"/>
      <c r="QWS92" s="11"/>
      <c r="QWT92" s="12"/>
      <c r="QWU92" s="12"/>
      <c r="QWV92" s="12"/>
      <c r="QWW92" s="12"/>
      <c r="QWX92" s="11"/>
      <c r="QWY92" s="12"/>
      <c r="QWZ92" s="12"/>
      <c r="QXA92" s="12"/>
      <c r="QXB92" s="12"/>
      <c r="QXC92" s="11"/>
      <c r="QXD92" s="12"/>
      <c r="QXE92" s="12"/>
      <c r="QXF92" s="12"/>
      <c r="QXG92" s="12"/>
      <c r="QXH92" s="11"/>
      <c r="QXI92" s="12"/>
      <c r="QXJ92" s="12"/>
      <c r="QXK92" s="12"/>
      <c r="QXL92" s="12"/>
      <c r="QXM92" s="11"/>
      <c r="QXN92" s="12"/>
      <c r="QXO92" s="12"/>
      <c r="QXP92" s="12"/>
      <c r="QXQ92" s="12"/>
      <c r="QXR92" s="11"/>
      <c r="QXS92" s="12"/>
      <c r="QXT92" s="12"/>
      <c r="QXU92" s="12"/>
      <c r="QXV92" s="12"/>
      <c r="QXW92" s="11"/>
      <c r="QXX92" s="12"/>
      <c r="QXY92" s="12"/>
      <c r="QXZ92" s="12"/>
      <c r="QYA92" s="12"/>
      <c r="QYB92" s="11"/>
      <c r="QYC92" s="12"/>
      <c r="QYD92" s="12"/>
      <c r="QYE92" s="12"/>
      <c r="QYF92" s="12"/>
      <c r="QYG92" s="11"/>
      <c r="QYH92" s="12"/>
      <c r="QYI92" s="12"/>
      <c r="QYJ92" s="12"/>
      <c r="QYK92" s="12"/>
      <c r="QYL92" s="11"/>
      <c r="QYM92" s="12"/>
      <c r="QYN92" s="12"/>
      <c r="QYO92" s="12"/>
      <c r="QYP92" s="12"/>
      <c r="QYQ92" s="11"/>
      <c r="QYR92" s="12"/>
      <c r="QYS92" s="12"/>
      <c r="QYT92" s="12"/>
      <c r="QYU92" s="12"/>
      <c r="QYV92" s="11"/>
      <c r="QYW92" s="12"/>
      <c r="QYX92" s="12"/>
      <c r="QYY92" s="12"/>
      <c r="QYZ92" s="12"/>
      <c r="QZA92" s="11"/>
      <c r="QZB92" s="12"/>
      <c r="QZC92" s="12"/>
      <c r="QZD92" s="12"/>
      <c r="QZE92" s="12"/>
      <c r="QZF92" s="11"/>
      <c r="QZG92" s="12"/>
      <c r="QZH92" s="12"/>
      <c r="QZI92" s="12"/>
      <c r="QZJ92" s="12"/>
      <c r="QZK92" s="11"/>
      <c r="QZL92" s="12"/>
      <c r="QZM92" s="12"/>
      <c r="QZN92" s="12"/>
      <c r="QZO92" s="12"/>
      <c r="QZP92" s="11"/>
      <c r="QZQ92" s="12"/>
      <c r="QZR92" s="12"/>
      <c r="QZS92" s="12"/>
      <c r="QZT92" s="12"/>
      <c r="QZU92" s="11"/>
      <c r="QZV92" s="12"/>
      <c r="QZW92" s="12"/>
      <c r="QZX92" s="12"/>
      <c r="QZY92" s="12"/>
      <c r="QZZ92" s="11"/>
      <c r="RAA92" s="12"/>
      <c r="RAB92" s="12"/>
      <c r="RAC92" s="12"/>
      <c r="RAD92" s="12"/>
      <c r="RAE92" s="11"/>
      <c r="RAF92" s="12"/>
      <c r="RAG92" s="12"/>
      <c r="RAH92" s="12"/>
      <c r="RAI92" s="12"/>
      <c r="RAJ92" s="11"/>
      <c r="RAK92" s="12"/>
      <c r="RAL92" s="12"/>
      <c r="RAM92" s="12"/>
      <c r="RAN92" s="12"/>
      <c r="RAO92" s="11"/>
      <c r="RAP92" s="12"/>
      <c r="RAQ92" s="12"/>
      <c r="RAR92" s="12"/>
      <c r="RAS92" s="12"/>
      <c r="RAT92" s="11"/>
      <c r="RAU92" s="12"/>
      <c r="RAV92" s="12"/>
      <c r="RAW92" s="12"/>
      <c r="RAX92" s="12"/>
      <c r="RAY92" s="11"/>
      <c r="RAZ92" s="12"/>
      <c r="RBA92" s="12"/>
      <c r="RBB92" s="12"/>
      <c r="RBC92" s="12"/>
      <c r="RBD92" s="11"/>
      <c r="RBE92" s="12"/>
      <c r="RBF92" s="12"/>
      <c r="RBG92" s="12"/>
      <c r="RBH92" s="12"/>
      <c r="RBI92" s="11"/>
      <c r="RBJ92" s="12"/>
      <c r="RBK92" s="12"/>
      <c r="RBL92" s="12"/>
      <c r="RBM92" s="12"/>
      <c r="RBN92" s="11"/>
      <c r="RBO92" s="12"/>
      <c r="RBP92" s="12"/>
      <c r="RBQ92" s="12"/>
      <c r="RBR92" s="12"/>
      <c r="RBS92" s="11"/>
      <c r="RBT92" s="12"/>
      <c r="RBU92" s="12"/>
      <c r="RBV92" s="12"/>
      <c r="RBW92" s="12"/>
      <c r="RBX92" s="11"/>
      <c r="RBY92" s="12"/>
      <c r="RBZ92" s="12"/>
      <c r="RCA92" s="12"/>
      <c r="RCB92" s="12"/>
      <c r="RCC92" s="11"/>
      <c r="RCD92" s="12"/>
      <c r="RCE92" s="12"/>
      <c r="RCF92" s="12"/>
      <c r="RCG92" s="12"/>
      <c r="RCH92" s="11"/>
      <c r="RCI92" s="12"/>
      <c r="RCJ92" s="12"/>
      <c r="RCK92" s="12"/>
      <c r="RCL92" s="12"/>
      <c r="RCM92" s="11"/>
      <c r="RCN92" s="12"/>
      <c r="RCO92" s="12"/>
      <c r="RCP92" s="12"/>
      <c r="RCQ92" s="12"/>
      <c r="RCR92" s="11"/>
      <c r="RCS92" s="12"/>
      <c r="RCT92" s="12"/>
      <c r="RCU92" s="12"/>
      <c r="RCV92" s="12"/>
      <c r="RCW92" s="11"/>
      <c r="RCX92" s="12"/>
      <c r="RCY92" s="12"/>
      <c r="RCZ92" s="12"/>
      <c r="RDA92" s="12"/>
      <c r="RDB92" s="11"/>
      <c r="RDC92" s="12"/>
      <c r="RDD92" s="12"/>
      <c r="RDE92" s="12"/>
      <c r="RDF92" s="12"/>
      <c r="RDG92" s="11"/>
      <c r="RDH92" s="12"/>
      <c r="RDI92" s="12"/>
      <c r="RDJ92" s="12"/>
      <c r="RDK92" s="12"/>
      <c r="RDL92" s="11"/>
      <c r="RDM92" s="12"/>
      <c r="RDN92" s="12"/>
      <c r="RDO92" s="12"/>
      <c r="RDP92" s="12"/>
      <c r="RDQ92" s="11"/>
      <c r="RDR92" s="12"/>
      <c r="RDS92" s="12"/>
      <c r="RDT92" s="12"/>
      <c r="RDU92" s="12"/>
      <c r="RDV92" s="11"/>
      <c r="RDW92" s="12"/>
      <c r="RDX92" s="12"/>
      <c r="RDY92" s="12"/>
      <c r="RDZ92" s="12"/>
      <c r="REA92" s="11"/>
      <c r="REB92" s="12"/>
      <c r="REC92" s="12"/>
      <c r="RED92" s="12"/>
      <c r="REE92" s="12"/>
      <c r="REF92" s="11"/>
      <c r="REG92" s="12"/>
      <c r="REH92" s="12"/>
      <c r="REI92" s="12"/>
      <c r="REJ92" s="12"/>
      <c r="REK92" s="11"/>
      <c r="REL92" s="12"/>
      <c r="REM92" s="12"/>
      <c r="REN92" s="12"/>
      <c r="REO92" s="12"/>
      <c r="REP92" s="11"/>
      <c r="REQ92" s="12"/>
      <c r="RER92" s="12"/>
      <c r="RES92" s="12"/>
      <c r="RET92" s="12"/>
      <c r="REU92" s="11"/>
      <c r="REV92" s="12"/>
      <c r="REW92" s="12"/>
      <c r="REX92" s="12"/>
      <c r="REY92" s="12"/>
      <c r="REZ92" s="11"/>
      <c r="RFA92" s="12"/>
      <c r="RFB92" s="12"/>
      <c r="RFC92" s="12"/>
      <c r="RFD92" s="12"/>
      <c r="RFE92" s="11"/>
      <c r="RFF92" s="12"/>
      <c r="RFG92" s="12"/>
      <c r="RFH92" s="12"/>
      <c r="RFI92" s="12"/>
      <c r="RFJ92" s="11"/>
      <c r="RFK92" s="12"/>
      <c r="RFL92" s="12"/>
      <c r="RFM92" s="12"/>
      <c r="RFN92" s="12"/>
      <c r="RFO92" s="11"/>
      <c r="RFP92" s="12"/>
      <c r="RFQ92" s="12"/>
      <c r="RFR92" s="12"/>
      <c r="RFS92" s="12"/>
      <c r="RFT92" s="11"/>
      <c r="RFU92" s="12"/>
      <c r="RFV92" s="12"/>
      <c r="RFW92" s="12"/>
      <c r="RFX92" s="12"/>
      <c r="RFY92" s="11"/>
      <c r="RFZ92" s="12"/>
      <c r="RGA92" s="12"/>
      <c r="RGB92" s="12"/>
      <c r="RGC92" s="12"/>
      <c r="RGD92" s="11"/>
      <c r="RGE92" s="12"/>
      <c r="RGF92" s="12"/>
      <c r="RGG92" s="12"/>
      <c r="RGH92" s="12"/>
      <c r="RGI92" s="11"/>
      <c r="RGJ92" s="12"/>
      <c r="RGK92" s="12"/>
      <c r="RGL92" s="12"/>
      <c r="RGM92" s="12"/>
      <c r="RGN92" s="11"/>
      <c r="RGO92" s="12"/>
      <c r="RGP92" s="12"/>
      <c r="RGQ92" s="12"/>
      <c r="RGR92" s="12"/>
      <c r="RGS92" s="11"/>
      <c r="RGT92" s="12"/>
      <c r="RGU92" s="12"/>
      <c r="RGV92" s="12"/>
      <c r="RGW92" s="12"/>
      <c r="RGX92" s="11"/>
      <c r="RGY92" s="12"/>
      <c r="RGZ92" s="12"/>
      <c r="RHA92" s="12"/>
      <c r="RHB92" s="12"/>
      <c r="RHC92" s="11"/>
      <c r="RHD92" s="12"/>
      <c r="RHE92" s="12"/>
      <c r="RHF92" s="12"/>
      <c r="RHG92" s="12"/>
      <c r="RHH92" s="11"/>
      <c r="RHI92" s="12"/>
      <c r="RHJ92" s="12"/>
      <c r="RHK92" s="12"/>
      <c r="RHL92" s="12"/>
      <c r="RHM92" s="11"/>
      <c r="RHN92" s="12"/>
      <c r="RHO92" s="12"/>
      <c r="RHP92" s="12"/>
      <c r="RHQ92" s="12"/>
      <c r="RHR92" s="11"/>
      <c r="RHS92" s="12"/>
      <c r="RHT92" s="12"/>
      <c r="RHU92" s="12"/>
      <c r="RHV92" s="12"/>
      <c r="RHW92" s="11"/>
      <c r="RHX92" s="12"/>
      <c r="RHY92" s="12"/>
      <c r="RHZ92" s="12"/>
      <c r="RIA92" s="12"/>
      <c r="RIB92" s="11"/>
      <c r="RIC92" s="12"/>
      <c r="RID92" s="12"/>
      <c r="RIE92" s="12"/>
      <c r="RIF92" s="12"/>
      <c r="RIG92" s="11"/>
      <c r="RIH92" s="12"/>
      <c r="RII92" s="12"/>
      <c r="RIJ92" s="12"/>
      <c r="RIK92" s="12"/>
      <c r="RIL92" s="11"/>
      <c r="RIM92" s="12"/>
      <c r="RIN92" s="12"/>
      <c r="RIO92" s="12"/>
      <c r="RIP92" s="12"/>
      <c r="RIQ92" s="11"/>
      <c r="RIR92" s="12"/>
      <c r="RIS92" s="12"/>
      <c r="RIT92" s="12"/>
      <c r="RIU92" s="12"/>
      <c r="RIV92" s="11"/>
      <c r="RIW92" s="12"/>
      <c r="RIX92" s="12"/>
      <c r="RIY92" s="12"/>
      <c r="RIZ92" s="12"/>
      <c r="RJA92" s="11"/>
      <c r="RJB92" s="12"/>
      <c r="RJC92" s="12"/>
      <c r="RJD92" s="12"/>
      <c r="RJE92" s="12"/>
      <c r="RJF92" s="11"/>
      <c r="RJG92" s="12"/>
      <c r="RJH92" s="12"/>
      <c r="RJI92" s="12"/>
      <c r="RJJ92" s="12"/>
      <c r="RJK92" s="11"/>
      <c r="RJL92" s="12"/>
      <c r="RJM92" s="12"/>
      <c r="RJN92" s="12"/>
      <c r="RJO92" s="12"/>
      <c r="RJP92" s="11"/>
      <c r="RJQ92" s="12"/>
      <c r="RJR92" s="12"/>
      <c r="RJS92" s="12"/>
      <c r="RJT92" s="12"/>
      <c r="RJU92" s="11"/>
      <c r="RJV92" s="12"/>
      <c r="RJW92" s="12"/>
      <c r="RJX92" s="12"/>
      <c r="RJY92" s="12"/>
      <c r="RJZ92" s="11"/>
      <c r="RKA92" s="12"/>
      <c r="RKB92" s="12"/>
      <c r="RKC92" s="12"/>
      <c r="RKD92" s="12"/>
      <c r="RKE92" s="11"/>
      <c r="RKF92" s="12"/>
      <c r="RKG92" s="12"/>
      <c r="RKH92" s="12"/>
      <c r="RKI92" s="12"/>
      <c r="RKJ92" s="11"/>
      <c r="RKK92" s="12"/>
      <c r="RKL92" s="12"/>
      <c r="RKM92" s="12"/>
      <c r="RKN92" s="12"/>
      <c r="RKO92" s="11"/>
      <c r="RKP92" s="12"/>
      <c r="RKQ92" s="12"/>
      <c r="RKR92" s="12"/>
      <c r="RKS92" s="12"/>
      <c r="RKT92" s="11"/>
      <c r="RKU92" s="12"/>
      <c r="RKV92" s="12"/>
      <c r="RKW92" s="12"/>
      <c r="RKX92" s="12"/>
      <c r="RKY92" s="11"/>
      <c r="RKZ92" s="12"/>
      <c r="RLA92" s="12"/>
      <c r="RLB92" s="12"/>
      <c r="RLC92" s="12"/>
      <c r="RLD92" s="11"/>
      <c r="RLE92" s="12"/>
      <c r="RLF92" s="12"/>
      <c r="RLG92" s="12"/>
      <c r="RLH92" s="12"/>
      <c r="RLI92" s="11"/>
      <c r="RLJ92" s="12"/>
      <c r="RLK92" s="12"/>
      <c r="RLL92" s="12"/>
      <c r="RLM92" s="12"/>
      <c r="RLN92" s="11"/>
      <c r="RLO92" s="12"/>
      <c r="RLP92" s="12"/>
      <c r="RLQ92" s="12"/>
      <c r="RLR92" s="12"/>
      <c r="RLS92" s="11"/>
      <c r="RLT92" s="12"/>
      <c r="RLU92" s="12"/>
      <c r="RLV92" s="12"/>
      <c r="RLW92" s="12"/>
      <c r="RLX92" s="11"/>
      <c r="RLY92" s="12"/>
      <c r="RLZ92" s="12"/>
      <c r="RMA92" s="12"/>
      <c r="RMB92" s="12"/>
      <c r="RMC92" s="11"/>
      <c r="RMD92" s="12"/>
      <c r="RME92" s="12"/>
      <c r="RMF92" s="12"/>
      <c r="RMG92" s="12"/>
      <c r="RMH92" s="11"/>
      <c r="RMI92" s="12"/>
      <c r="RMJ92" s="12"/>
      <c r="RMK92" s="12"/>
      <c r="RML92" s="12"/>
      <c r="RMM92" s="11"/>
      <c r="RMN92" s="12"/>
      <c r="RMO92" s="12"/>
      <c r="RMP92" s="12"/>
      <c r="RMQ92" s="12"/>
      <c r="RMR92" s="11"/>
      <c r="RMS92" s="12"/>
      <c r="RMT92" s="12"/>
      <c r="RMU92" s="12"/>
      <c r="RMV92" s="12"/>
      <c r="RMW92" s="11"/>
      <c r="RMX92" s="12"/>
      <c r="RMY92" s="12"/>
      <c r="RMZ92" s="12"/>
      <c r="RNA92" s="12"/>
      <c r="RNB92" s="11"/>
      <c r="RNC92" s="12"/>
      <c r="RND92" s="12"/>
      <c r="RNE92" s="12"/>
      <c r="RNF92" s="12"/>
      <c r="RNG92" s="11"/>
      <c r="RNH92" s="12"/>
      <c r="RNI92" s="12"/>
      <c r="RNJ92" s="12"/>
      <c r="RNK92" s="12"/>
      <c r="RNL92" s="11"/>
      <c r="RNM92" s="12"/>
      <c r="RNN92" s="12"/>
      <c r="RNO92" s="12"/>
      <c r="RNP92" s="12"/>
      <c r="RNQ92" s="11"/>
      <c r="RNR92" s="12"/>
      <c r="RNS92" s="12"/>
      <c r="RNT92" s="12"/>
      <c r="RNU92" s="12"/>
      <c r="RNV92" s="11"/>
      <c r="RNW92" s="12"/>
      <c r="RNX92" s="12"/>
      <c r="RNY92" s="12"/>
      <c r="RNZ92" s="12"/>
      <c r="ROA92" s="11"/>
      <c r="ROB92" s="12"/>
      <c r="ROC92" s="12"/>
      <c r="ROD92" s="12"/>
      <c r="ROE92" s="12"/>
      <c r="ROF92" s="11"/>
      <c r="ROG92" s="12"/>
      <c r="ROH92" s="12"/>
      <c r="ROI92" s="12"/>
      <c r="ROJ92" s="12"/>
      <c r="ROK92" s="11"/>
      <c r="ROL92" s="12"/>
      <c r="ROM92" s="12"/>
      <c r="RON92" s="12"/>
      <c r="ROO92" s="12"/>
      <c r="ROP92" s="11"/>
      <c r="ROQ92" s="12"/>
      <c r="ROR92" s="12"/>
      <c r="ROS92" s="12"/>
      <c r="ROT92" s="12"/>
      <c r="ROU92" s="11"/>
      <c r="ROV92" s="12"/>
      <c r="ROW92" s="12"/>
      <c r="ROX92" s="12"/>
      <c r="ROY92" s="12"/>
      <c r="ROZ92" s="11"/>
      <c r="RPA92" s="12"/>
      <c r="RPB92" s="12"/>
      <c r="RPC92" s="12"/>
      <c r="RPD92" s="12"/>
      <c r="RPE92" s="11"/>
      <c r="RPF92" s="12"/>
      <c r="RPG92" s="12"/>
      <c r="RPH92" s="12"/>
      <c r="RPI92" s="12"/>
      <c r="RPJ92" s="11"/>
      <c r="RPK92" s="12"/>
      <c r="RPL92" s="12"/>
      <c r="RPM92" s="12"/>
      <c r="RPN92" s="12"/>
      <c r="RPO92" s="11"/>
      <c r="RPP92" s="12"/>
      <c r="RPQ92" s="12"/>
      <c r="RPR92" s="12"/>
      <c r="RPS92" s="12"/>
      <c r="RPT92" s="11"/>
      <c r="RPU92" s="12"/>
      <c r="RPV92" s="12"/>
      <c r="RPW92" s="12"/>
      <c r="RPX92" s="12"/>
      <c r="RPY92" s="11"/>
      <c r="RPZ92" s="12"/>
      <c r="RQA92" s="12"/>
      <c r="RQB92" s="12"/>
      <c r="RQC92" s="12"/>
      <c r="RQD92" s="11"/>
      <c r="RQE92" s="12"/>
      <c r="RQF92" s="12"/>
      <c r="RQG92" s="12"/>
      <c r="RQH92" s="12"/>
      <c r="RQI92" s="11"/>
      <c r="RQJ92" s="12"/>
      <c r="RQK92" s="12"/>
      <c r="RQL92" s="12"/>
      <c r="RQM92" s="12"/>
      <c r="RQN92" s="11"/>
      <c r="RQO92" s="12"/>
      <c r="RQP92" s="12"/>
      <c r="RQQ92" s="12"/>
      <c r="RQR92" s="12"/>
      <c r="RQS92" s="11"/>
      <c r="RQT92" s="12"/>
      <c r="RQU92" s="12"/>
      <c r="RQV92" s="12"/>
      <c r="RQW92" s="12"/>
      <c r="RQX92" s="11"/>
      <c r="RQY92" s="12"/>
      <c r="RQZ92" s="12"/>
      <c r="RRA92" s="12"/>
      <c r="RRB92" s="12"/>
      <c r="RRC92" s="11"/>
      <c r="RRD92" s="12"/>
      <c r="RRE92" s="12"/>
      <c r="RRF92" s="12"/>
      <c r="RRG92" s="12"/>
      <c r="RRH92" s="11"/>
      <c r="RRI92" s="12"/>
      <c r="RRJ92" s="12"/>
      <c r="RRK92" s="12"/>
      <c r="RRL92" s="12"/>
      <c r="RRM92" s="11"/>
      <c r="RRN92" s="12"/>
      <c r="RRO92" s="12"/>
      <c r="RRP92" s="12"/>
      <c r="RRQ92" s="12"/>
      <c r="RRR92" s="11"/>
      <c r="RRS92" s="12"/>
      <c r="RRT92" s="12"/>
      <c r="RRU92" s="12"/>
      <c r="RRV92" s="12"/>
      <c r="RRW92" s="11"/>
      <c r="RRX92" s="12"/>
      <c r="RRY92" s="12"/>
      <c r="RRZ92" s="12"/>
      <c r="RSA92" s="12"/>
      <c r="RSB92" s="11"/>
      <c r="RSC92" s="12"/>
      <c r="RSD92" s="12"/>
      <c r="RSE92" s="12"/>
      <c r="RSF92" s="12"/>
      <c r="RSG92" s="11"/>
      <c r="RSH92" s="12"/>
      <c r="RSI92" s="12"/>
      <c r="RSJ92" s="12"/>
      <c r="RSK92" s="12"/>
      <c r="RSL92" s="11"/>
      <c r="RSM92" s="12"/>
      <c r="RSN92" s="12"/>
      <c r="RSO92" s="12"/>
      <c r="RSP92" s="12"/>
      <c r="RSQ92" s="11"/>
      <c r="RSR92" s="12"/>
      <c r="RSS92" s="12"/>
      <c r="RST92" s="12"/>
      <c r="RSU92" s="12"/>
      <c r="RSV92" s="11"/>
      <c r="RSW92" s="12"/>
      <c r="RSX92" s="12"/>
      <c r="RSY92" s="12"/>
      <c r="RSZ92" s="12"/>
      <c r="RTA92" s="11"/>
      <c r="RTB92" s="12"/>
      <c r="RTC92" s="12"/>
      <c r="RTD92" s="12"/>
      <c r="RTE92" s="12"/>
      <c r="RTF92" s="11"/>
      <c r="RTG92" s="12"/>
      <c r="RTH92" s="12"/>
      <c r="RTI92" s="12"/>
      <c r="RTJ92" s="12"/>
      <c r="RTK92" s="11"/>
      <c r="RTL92" s="12"/>
      <c r="RTM92" s="12"/>
      <c r="RTN92" s="12"/>
      <c r="RTO92" s="12"/>
      <c r="RTP92" s="11"/>
      <c r="RTQ92" s="12"/>
      <c r="RTR92" s="12"/>
      <c r="RTS92" s="12"/>
      <c r="RTT92" s="12"/>
      <c r="RTU92" s="11"/>
      <c r="RTV92" s="12"/>
      <c r="RTW92" s="12"/>
      <c r="RTX92" s="12"/>
      <c r="RTY92" s="12"/>
      <c r="RTZ92" s="11"/>
      <c r="RUA92" s="12"/>
      <c r="RUB92" s="12"/>
      <c r="RUC92" s="12"/>
      <c r="RUD92" s="12"/>
      <c r="RUE92" s="11"/>
      <c r="RUF92" s="12"/>
      <c r="RUG92" s="12"/>
      <c r="RUH92" s="12"/>
      <c r="RUI92" s="12"/>
      <c r="RUJ92" s="11"/>
      <c r="RUK92" s="12"/>
      <c r="RUL92" s="12"/>
      <c r="RUM92" s="12"/>
      <c r="RUN92" s="12"/>
      <c r="RUO92" s="11"/>
      <c r="RUP92" s="12"/>
      <c r="RUQ92" s="12"/>
      <c r="RUR92" s="12"/>
      <c r="RUS92" s="12"/>
      <c r="RUT92" s="11"/>
      <c r="RUU92" s="12"/>
      <c r="RUV92" s="12"/>
      <c r="RUW92" s="12"/>
      <c r="RUX92" s="12"/>
      <c r="RUY92" s="11"/>
      <c r="RUZ92" s="12"/>
      <c r="RVA92" s="12"/>
      <c r="RVB92" s="12"/>
      <c r="RVC92" s="12"/>
      <c r="RVD92" s="11"/>
      <c r="RVE92" s="12"/>
      <c r="RVF92" s="12"/>
      <c r="RVG92" s="12"/>
      <c r="RVH92" s="12"/>
      <c r="RVI92" s="11"/>
      <c r="RVJ92" s="12"/>
      <c r="RVK92" s="12"/>
      <c r="RVL92" s="12"/>
      <c r="RVM92" s="12"/>
      <c r="RVN92" s="11"/>
      <c r="RVO92" s="12"/>
      <c r="RVP92" s="12"/>
      <c r="RVQ92" s="12"/>
      <c r="RVR92" s="12"/>
      <c r="RVS92" s="11"/>
      <c r="RVT92" s="12"/>
      <c r="RVU92" s="12"/>
      <c r="RVV92" s="12"/>
      <c r="RVW92" s="12"/>
      <c r="RVX92" s="11"/>
      <c r="RVY92" s="12"/>
      <c r="RVZ92" s="12"/>
      <c r="RWA92" s="12"/>
      <c r="RWB92" s="12"/>
      <c r="RWC92" s="11"/>
      <c r="RWD92" s="12"/>
      <c r="RWE92" s="12"/>
      <c r="RWF92" s="12"/>
      <c r="RWG92" s="12"/>
      <c r="RWH92" s="11"/>
      <c r="RWI92" s="12"/>
      <c r="RWJ92" s="12"/>
      <c r="RWK92" s="12"/>
      <c r="RWL92" s="12"/>
      <c r="RWM92" s="11"/>
      <c r="RWN92" s="12"/>
      <c r="RWO92" s="12"/>
      <c r="RWP92" s="12"/>
      <c r="RWQ92" s="12"/>
      <c r="RWR92" s="11"/>
      <c r="RWS92" s="12"/>
      <c r="RWT92" s="12"/>
      <c r="RWU92" s="12"/>
      <c r="RWV92" s="12"/>
      <c r="RWW92" s="11"/>
      <c r="RWX92" s="12"/>
      <c r="RWY92" s="12"/>
      <c r="RWZ92" s="12"/>
      <c r="RXA92" s="12"/>
      <c r="RXB92" s="11"/>
      <c r="RXC92" s="12"/>
      <c r="RXD92" s="12"/>
      <c r="RXE92" s="12"/>
      <c r="RXF92" s="12"/>
      <c r="RXG92" s="11"/>
      <c r="RXH92" s="12"/>
      <c r="RXI92" s="12"/>
      <c r="RXJ92" s="12"/>
      <c r="RXK92" s="12"/>
      <c r="RXL92" s="11"/>
      <c r="RXM92" s="12"/>
      <c r="RXN92" s="12"/>
      <c r="RXO92" s="12"/>
      <c r="RXP92" s="12"/>
      <c r="RXQ92" s="11"/>
      <c r="RXR92" s="12"/>
      <c r="RXS92" s="12"/>
      <c r="RXT92" s="12"/>
      <c r="RXU92" s="12"/>
      <c r="RXV92" s="11"/>
      <c r="RXW92" s="12"/>
      <c r="RXX92" s="12"/>
      <c r="RXY92" s="12"/>
      <c r="RXZ92" s="12"/>
      <c r="RYA92" s="11"/>
      <c r="RYB92" s="12"/>
      <c r="RYC92" s="12"/>
      <c r="RYD92" s="12"/>
      <c r="RYE92" s="12"/>
      <c r="RYF92" s="11"/>
      <c r="RYG92" s="12"/>
      <c r="RYH92" s="12"/>
      <c r="RYI92" s="12"/>
      <c r="RYJ92" s="12"/>
      <c r="RYK92" s="11"/>
      <c r="RYL92" s="12"/>
      <c r="RYM92" s="12"/>
      <c r="RYN92" s="12"/>
      <c r="RYO92" s="12"/>
      <c r="RYP92" s="11"/>
      <c r="RYQ92" s="12"/>
      <c r="RYR92" s="12"/>
      <c r="RYS92" s="12"/>
      <c r="RYT92" s="12"/>
      <c r="RYU92" s="11"/>
      <c r="RYV92" s="12"/>
      <c r="RYW92" s="12"/>
      <c r="RYX92" s="12"/>
      <c r="RYY92" s="12"/>
      <c r="RYZ92" s="11"/>
      <c r="RZA92" s="12"/>
      <c r="RZB92" s="12"/>
      <c r="RZC92" s="12"/>
      <c r="RZD92" s="12"/>
      <c r="RZE92" s="11"/>
      <c r="RZF92" s="12"/>
      <c r="RZG92" s="12"/>
      <c r="RZH92" s="12"/>
      <c r="RZI92" s="12"/>
      <c r="RZJ92" s="11"/>
      <c r="RZK92" s="12"/>
      <c r="RZL92" s="12"/>
      <c r="RZM92" s="12"/>
      <c r="RZN92" s="12"/>
      <c r="RZO92" s="11"/>
      <c r="RZP92" s="12"/>
      <c r="RZQ92" s="12"/>
      <c r="RZR92" s="12"/>
      <c r="RZS92" s="12"/>
      <c r="RZT92" s="11"/>
      <c r="RZU92" s="12"/>
      <c r="RZV92" s="12"/>
      <c r="RZW92" s="12"/>
      <c r="RZX92" s="12"/>
      <c r="RZY92" s="11"/>
      <c r="RZZ92" s="12"/>
      <c r="SAA92" s="12"/>
      <c r="SAB92" s="12"/>
      <c r="SAC92" s="12"/>
      <c r="SAD92" s="11"/>
      <c r="SAE92" s="12"/>
      <c r="SAF92" s="12"/>
      <c r="SAG92" s="12"/>
      <c r="SAH92" s="12"/>
      <c r="SAI92" s="11"/>
      <c r="SAJ92" s="12"/>
      <c r="SAK92" s="12"/>
      <c r="SAL92" s="12"/>
      <c r="SAM92" s="12"/>
      <c r="SAN92" s="11"/>
      <c r="SAO92" s="12"/>
      <c r="SAP92" s="12"/>
      <c r="SAQ92" s="12"/>
      <c r="SAR92" s="12"/>
      <c r="SAS92" s="11"/>
      <c r="SAT92" s="12"/>
      <c r="SAU92" s="12"/>
      <c r="SAV92" s="12"/>
      <c r="SAW92" s="12"/>
      <c r="SAX92" s="11"/>
      <c r="SAY92" s="12"/>
      <c r="SAZ92" s="12"/>
      <c r="SBA92" s="12"/>
      <c r="SBB92" s="12"/>
      <c r="SBC92" s="11"/>
      <c r="SBD92" s="12"/>
      <c r="SBE92" s="12"/>
      <c r="SBF92" s="12"/>
      <c r="SBG92" s="12"/>
      <c r="SBH92" s="11"/>
      <c r="SBI92" s="12"/>
      <c r="SBJ92" s="12"/>
      <c r="SBK92" s="12"/>
      <c r="SBL92" s="12"/>
      <c r="SBM92" s="11"/>
      <c r="SBN92" s="12"/>
      <c r="SBO92" s="12"/>
      <c r="SBP92" s="12"/>
      <c r="SBQ92" s="12"/>
      <c r="SBR92" s="11"/>
      <c r="SBS92" s="12"/>
      <c r="SBT92" s="12"/>
      <c r="SBU92" s="12"/>
      <c r="SBV92" s="12"/>
      <c r="SBW92" s="11"/>
      <c r="SBX92" s="12"/>
      <c r="SBY92" s="12"/>
      <c r="SBZ92" s="12"/>
      <c r="SCA92" s="12"/>
      <c r="SCB92" s="11"/>
      <c r="SCC92" s="12"/>
      <c r="SCD92" s="12"/>
      <c r="SCE92" s="12"/>
      <c r="SCF92" s="12"/>
      <c r="SCG92" s="11"/>
      <c r="SCH92" s="12"/>
      <c r="SCI92" s="12"/>
      <c r="SCJ92" s="12"/>
      <c r="SCK92" s="12"/>
      <c r="SCL92" s="11"/>
      <c r="SCM92" s="12"/>
      <c r="SCN92" s="12"/>
      <c r="SCO92" s="12"/>
      <c r="SCP92" s="12"/>
      <c r="SCQ92" s="11"/>
      <c r="SCR92" s="12"/>
      <c r="SCS92" s="12"/>
      <c r="SCT92" s="12"/>
      <c r="SCU92" s="12"/>
      <c r="SCV92" s="11"/>
      <c r="SCW92" s="12"/>
      <c r="SCX92" s="12"/>
      <c r="SCY92" s="12"/>
      <c r="SCZ92" s="12"/>
      <c r="SDA92" s="11"/>
      <c r="SDB92" s="12"/>
      <c r="SDC92" s="12"/>
      <c r="SDD92" s="12"/>
      <c r="SDE92" s="12"/>
      <c r="SDF92" s="11"/>
      <c r="SDG92" s="12"/>
      <c r="SDH92" s="12"/>
      <c r="SDI92" s="12"/>
      <c r="SDJ92" s="12"/>
      <c r="SDK92" s="11"/>
      <c r="SDL92" s="12"/>
      <c r="SDM92" s="12"/>
      <c r="SDN92" s="12"/>
      <c r="SDO92" s="12"/>
      <c r="SDP92" s="11"/>
      <c r="SDQ92" s="12"/>
      <c r="SDR92" s="12"/>
      <c r="SDS92" s="12"/>
      <c r="SDT92" s="12"/>
      <c r="SDU92" s="11"/>
      <c r="SDV92" s="12"/>
      <c r="SDW92" s="12"/>
      <c r="SDX92" s="12"/>
      <c r="SDY92" s="12"/>
      <c r="SDZ92" s="11"/>
      <c r="SEA92" s="12"/>
      <c r="SEB92" s="12"/>
      <c r="SEC92" s="12"/>
      <c r="SED92" s="12"/>
      <c r="SEE92" s="11"/>
      <c r="SEF92" s="12"/>
      <c r="SEG92" s="12"/>
      <c r="SEH92" s="12"/>
      <c r="SEI92" s="12"/>
      <c r="SEJ92" s="11"/>
      <c r="SEK92" s="12"/>
      <c r="SEL92" s="12"/>
      <c r="SEM92" s="12"/>
      <c r="SEN92" s="12"/>
      <c r="SEO92" s="11"/>
      <c r="SEP92" s="12"/>
      <c r="SEQ92" s="12"/>
      <c r="SER92" s="12"/>
      <c r="SES92" s="12"/>
      <c r="SET92" s="11"/>
      <c r="SEU92" s="12"/>
      <c r="SEV92" s="12"/>
      <c r="SEW92" s="12"/>
      <c r="SEX92" s="12"/>
      <c r="SEY92" s="11"/>
      <c r="SEZ92" s="12"/>
      <c r="SFA92" s="12"/>
      <c r="SFB92" s="12"/>
      <c r="SFC92" s="12"/>
      <c r="SFD92" s="11"/>
      <c r="SFE92" s="12"/>
      <c r="SFF92" s="12"/>
      <c r="SFG92" s="12"/>
      <c r="SFH92" s="12"/>
      <c r="SFI92" s="11"/>
      <c r="SFJ92" s="12"/>
      <c r="SFK92" s="12"/>
      <c r="SFL92" s="12"/>
      <c r="SFM92" s="12"/>
      <c r="SFN92" s="11"/>
      <c r="SFO92" s="12"/>
      <c r="SFP92" s="12"/>
      <c r="SFQ92" s="12"/>
      <c r="SFR92" s="12"/>
      <c r="SFS92" s="11"/>
      <c r="SFT92" s="12"/>
      <c r="SFU92" s="12"/>
      <c r="SFV92" s="12"/>
      <c r="SFW92" s="12"/>
      <c r="SFX92" s="11"/>
      <c r="SFY92" s="12"/>
      <c r="SFZ92" s="12"/>
      <c r="SGA92" s="12"/>
      <c r="SGB92" s="12"/>
      <c r="SGC92" s="11"/>
      <c r="SGD92" s="12"/>
      <c r="SGE92" s="12"/>
      <c r="SGF92" s="12"/>
      <c r="SGG92" s="12"/>
      <c r="SGH92" s="11"/>
      <c r="SGI92" s="12"/>
      <c r="SGJ92" s="12"/>
      <c r="SGK92" s="12"/>
      <c r="SGL92" s="12"/>
      <c r="SGM92" s="11"/>
      <c r="SGN92" s="12"/>
      <c r="SGO92" s="12"/>
      <c r="SGP92" s="12"/>
      <c r="SGQ92" s="12"/>
      <c r="SGR92" s="11"/>
      <c r="SGS92" s="12"/>
      <c r="SGT92" s="12"/>
      <c r="SGU92" s="12"/>
      <c r="SGV92" s="12"/>
      <c r="SGW92" s="11"/>
      <c r="SGX92" s="12"/>
      <c r="SGY92" s="12"/>
      <c r="SGZ92" s="12"/>
      <c r="SHA92" s="12"/>
      <c r="SHB92" s="11"/>
      <c r="SHC92" s="12"/>
      <c r="SHD92" s="12"/>
      <c r="SHE92" s="12"/>
      <c r="SHF92" s="12"/>
      <c r="SHG92" s="11"/>
      <c r="SHH92" s="12"/>
      <c r="SHI92" s="12"/>
      <c r="SHJ92" s="12"/>
      <c r="SHK92" s="12"/>
      <c r="SHL92" s="11"/>
      <c r="SHM92" s="12"/>
      <c r="SHN92" s="12"/>
      <c r="SHO92" s="12"/>
      <c r="SHP92" s="12"/>
      <c r="SHQ92" s="11"/>
      <c r="SHR92" s="12"/>
      <c r="SHS92" s="12"/>
      <c r="SHT92" s="12"/>
      <c r="SHU92" s="12"/>
      <c r="SHV92" s="11"/>
      <c r="SHW92" s="12"/>
      <c r="SHX92" s="12"/>
      <c r="SHY92" s="12"/>
      <c r="SHZ92" s="12"/>
      <c r="SIA92" s="11"/>
      <c r="SIB92" s="12"/>
      <c r="SIC92" s="12"/>
      <c r="SID92" s="12"/>
      <c r="SIE92" s="12"/>
      <c r="SIF92" s="11"/>
      <c r="SIG92" s="12"/>
      <c r="SIH92" s="12"/>
      <c r="SII92" s="12"/>
      <c r="SIJ92" s="12"/>
      <c r="SIK92" s="11"/>
      <c r="SIL92" s="12"/>
      <c r="SIM92" s="12"/>
      <c r="SIN92" s="12"/>
      <c r="SIO92" s="12"/>
      <c r="SIP92" s="11"/>
      <c r="SIQ92" s="12"/>
      <c r="SIR92" s="12"/>
      <c r="SIS92" s="12"/>
      <c r="SIT92" s="12"/>
      <c r="SIU92" s="11"/>
      <c r="SIV92" s="12"/>
      <c r="SIW92" s="12"/>
      <c r="SIX92" s="12"/>
      <c r="SIY92" s="12"/>
      <c r="SIZ92" s="11"/>
      <c r="SJA92" s="12"/>
      <c r="SJB92" s="12"/>
      <c r="SJC92" s="12"/>
      <c r="SJD92" s="12"/>
      <c r="SJE92" s="11"/>
      <c r="SJF92" s="12"/>
      <c r="SJG92" s="12"/>
      <c r="SJH92" s="12"/>
      <c r="SJI92" s="12"/>
      <c r="SJJ92" s="11"/>
      <c r="SJK92" s="12"/>
      <c r="SJL92" s="12"/>
      <c r="SJM92" s="12"/>
      <c r="SJN92" s="12"/>
      <c r="SJO92" s="11"/>
      <c r="SJP92" s="12"/>
      <c r="SJQ92" s="12"/>
      <c r="SJR92" s="12"/>
      <c r="SJS92" s="12"/>
      <c r="SJT92" s="11"/>
      <c r="SJU92" s="12"/>
      <c r="SJV92" s="12"/>
      <c r="SJW92" s="12"/>
      <c r="SJX92" s="12"/>
      <c r="SJY92" s="11"/>
      <c r="SJZ92" s="12"/>
      <c r="SKA92" s="12"/>
      <c r="SKB92" s="12"/>
      <c r="SKC92" s="12"/>
      <c r="SKD92" s="11"/>
      <c r="SKE92" s="12"/>
      <c r="SKF92" s="12"/>
      <c r="SKG92" s="12"/>
      <c r="SKH92" s="12"/>
      <c r="SKI92" s="11"/>
      <c r="SKJ92" s="12"/>
      <c r="SKK92" s="12"/>
      <c r="SKL92" s="12"/>
      <c r="SKM92" s="12"/>
      <c r="SKN92" s="11"/>
      <c r="SKO92" s="12"/>
      <c r="SKP92" s="12"/>
      <c r="SKQ92" s="12"/>
      <c r="SKR92" s="12"/>
      <c r="SKS92" s="11"/>
      <c r="SKT92" s="12"/>
      <c r="SKU92" s="12"/>
      <c r="SKV92" s="12"/>
      <c r="SKW92" s="12"/>
      <c r="SKX92" s="11"/>
      <c r="SKY92" s="12"/>
      <c r="SKZ92" s="12"/>
      <c r="SLA92" s="12"/>
      <c r="SLB92" s="12"/>
      <c r="SLC92" s="11"/>
      <c r="SLD92" s="12"/>
      <c r="SLE92" s="12"/>
      <c r="SLF92" s="12"/>
      <c r="SLG92" s="12"/>
      <c r="SLH92" s="11"/>
      <c r="SLI92" s="12"/>
      <c r="SLJ92" s="12"/>
      <c r="SLK92" s="12"/>
      <c r="SLL92" s="12"/>
      <c r="SLM92" s="11"/>
      <c r="SLN92" s="12"/>
      <c r="SLO92" s="12"/>
      <c r="SLP92" s="12"/>
      <c r="SLQ92" s="12"/>
      <c r="SLR92" s="11"/>
      <c r="SLS92" s="12"/>
      <c r="SLT92" s="12"/>
      <c r="SLU92" s="12"/>
      <c r="SLV92" s="12"/>
      <c r="SLW92" s="11"/>
      <c r="SLX92" s="12"/>
      <c r="SLY92" s="12"/>
      <c r="SLZ92" s="12"/>
      <c r="SMA92" s="12"/>
      <c r="SMB92" s="11"/>
      <c r="SMC92" s="12"/>
      <c r="SMD92" s="12"/>
      <c r="SME92" s="12"/>
      <c r="SMF92" s="12"/>
      <c r="SMG92" s="11"/>
      <c r="SMH92" s="12"/>
      <c r="SMI92" s="12"/>
      <c r="SMJ92" s="12"/>
      <c r="SMK92" s="12"/>
      <c r="SML92" s="11"/>
      <c r="SMM92" s="12"/>
      <c r="SMN92" s="12"/>
      <c r="SMO92" s="12"/>
      <c r="SMP92" s="12"/>
      <c r="SMQ92" s="11"/>
      <c r="SMR92" s="12"/>
      <c r="SMS92" s="12"/>
      <c r="SMT92" s="12"/>
      <c r="SMU92" s="12"/>
      <c r="SMV92" s="11"/>
      <c r="SMW92" s="12"/>
      <c r="SMX92" s="12"/>
      <c r="SMY92" s="12"/>
      <c r="SMZ92" s="12"/>
      <c r="SNA92" s="11"/>
      <c r="SNB92" s="12"/>
      <c r="SNC92" s="12"/>
      <c r="SND92" s="12"/>
      <c r="SNE92" s="12"/>
      <c r="SNF92" s="11"/>
      <c r="SNG92" s="12"/>
      <c r="SNH92" s="12"/>
      <c r="SNI92" s="12"/>
      <c r="SNJ92" s="12"/>
      <c r="SNK92" s="11"/>
      <c r="SNL92" s="12"/>
      <c r="SNM92" s="12"/>
      <c r="SNN92" s="12"/>
      <c r="SNO92" s="12"/>
      <c r="SNP92" s="11"/>
      <c r="SNQ92" s="12"/>
      <c r="SNR92" s="12"/>
      <c r="SNS92" s="12"/>
      <c r="SNT92" s="12"/>
      <c r="SNU92" s="11"/>
      <c r="SNV92" s="12"/>
      <c r="SNW92" s="12"/>
      <c r="SNX92" s="12"/>
      <c r="SNY92" s="12"/>
      <c r="SNZ92" s="11"/>
      <c r="SOA92" s="12"/>
      <c r="SOB92" s="12"/>
      <c r="SOC92" s="12"/>
      <c r="SOD92" s="12"/>
      <c r="SOE92" s="11"/>
      <c r="SOF92" s="12"/>
      <c r="SOG92" s="12"/>
      <c r="SOH92" s="12"/>
      <c r="SOI92" s="12"/>
      <c r="SOJ92" s="11"/>
      <c r="SOK92" s="12"/>
      <c r="SOL92" s="12"/>
      <c r="SOM92" s="12"/>
      <c r="SON92" s="12"/>
      <c r="SOO92" s="11"/>
      <c r="SOP92" s="12"/>
      <c r="SOQ92" s="12"/>
      <c r="SOR92" s="12"/>
      <c r="SOS92" s="12"/>
      <c r="SOT92" s="11"/>
      <c r="SOU92" s="12"/>
      <c r="SOV92" s="12"/>
      <c r="SOW92" s="12"/>
      <c r="SOX92" s="12"/>
      <c r="SOY92" s="11"/>
      <c r="SOZ92" s="12"/>
      <c r="SPA92" s="12"/>
      <c r="SPB92" s="12"/>
      <c r="SPC92" s="12"/>
      <c r="SPD92" s="11"/>
      <c r="SPE92" s="12"/>
      <c r="SPF92" s="12"/>
      <c r="SPG92" s="12"/>
      <c r="SPH92" s="12"/>
      <c r="SPI92" s="11"/>
      <c r="SPJ92" s="12"/>
      <c r="SPK92" s="12"/>
      <c r="SPL92" s="12"/>
      <c r="SPM92" s="12"/>
      <c r="SPN92" s="11"/>
      <c r="SPO92" s="12"/>
      <c r="SPP92" s="12"/>
      <c r="SPQ92" s="12"/>
      <c r="SPR92" s="12"/>
      <c r="SPS92" s="11"/>
      <c r="SPT92" s="12"/>
      <c r="SPU92" s="12"/>
      <c r="SPV92" s="12"/>
      <c r="SPW92" s="12"/>
      <c r="SPX92" s="11"/>
      <c r="SPY92" s="12"/>
      <c r="SPZ92" s="12"/>
      <c r="SQA92" s="12"/>
      <c r="SQB92" s="12"/>
      <c r="SQC92" s="11"/>
      <c r="SQD92" s="12"/>
      <c r="SQE92" s="12"/>
      <c r="SQF92" s="12"/>
      <c r="SQG92" s="12"/>
      <c r="SQH92" s="11"/>
      <c r="SQI92" s="12"/>
      <c r="SQJ92" s="12"/>
      <c r="SQK92" s="12"/>
      <c r="SQL92" s="12"/>
      <c r="SQM92" s="11"/>
      <c r="SQN92" s="12"/>
      <c r="SQO92" s="12"/>
      <c r="SQP92" s="12"/>
      <c r="SQQ92" s="12"/>
      <c r="SQR92" s="11"/>
      <c r="SQS92" s="12"/>
      <c r="SQT92" s="12"/>
      <c r="SQU92" s="12"/>
      <c r="SQV92" s="12"/>
      <c r="SQW92" s="11"/>
      <c r="SQX92" s="12"/>
      <c r="SQY92" s="12"/>
      <c r="SQZ92" s="12"/>
      <c r="SRA92" s="12"/>
      <c r="SRB92" s="11"/>
      <c r="SRC92" s="12"/>
      <c r="SRD92" s="12"/>
      <c r="SRE92" s="12"/>
      <c r="SRF92" s="12"/>
      <c r="SRG92" s="11"/>
      <c r="SRH92" s="12"/>
      <c r="SRI92" s="12"/>
      <c r="SRJ92" s="12"/>
      <c r="SRK92" s="12"/>
      <c r="SRL92" s="11"/>
      <c r="SRM92" s="12"/>
      <c r="SRN92" s="12"/>
      <c r="SRO92" s="12"/>
      <c r="SRP92" s="12"/>
      <c r="SRQ92" s="11"/>
      <c r="SRR92" s="12"/>
      <c r="SRS92" s="12"/>
      <c r="SRT92" s="12"/>
      <c r="SRU92" s="12"/>
      <c r="SRV92" s="11"/>
      <c r="SRW92" s="12"/>
      <c r="SRX92" s="12"/>
      <c r="SRY92" s="12"/>
      <c r="SRZ92" s="12"/>
      <c r="SSA92" s="11"/>
      <c r="SSB92" s="12"/>
      <c r="SSC92" s="12"/>
      <c r="SSD92" s="12"/>
      <c r="SSE92" s="12"/>
      <c r="SSF92" s="11"/>
      <c r="SSG92" s="12"/>
      <c r="SSH92" s="12"/>
      <c r="SSI92" s="12"/>
      <c r="SSJ92" s="12"/>
      <c r="SSK92" s="11"/>
      <c r="SSL92" s="12"/>
      <c r="SSM92" s="12"/>
      <c r="SSN92" s="12"/>
      <c r="SSO92" s="12"/>
      <c r="SSP92" s="11"/>
      <c r="SSQ92" s="12"/>
      <c r="SSR92" s="12"/>
      <c r="SSS92" s="12"/>
      <c r="SST92" s="12"/>
      <c r="SSU92" s="11"/>
      <c r="SSV92" s="12"/>
      <c r="SSW92" s="12"/>
      <c r="SSX92" s="12"/>
      <c r="SSY92" s="12"/>
      <c r="SSZ92" s="11"/>
      <c r="STA92" s="12"/>
      <c r="STB92" s="12"/>
      <c r="STC92" s="12"/>
      <c r="STD92" s="12"/>
      <c r="STE92" s="11"/>
      <c r="STF92" s="12"/>
      <c r="STG92" s="12"/>
      <c r="STH92" s="12"/>
      <c r="STI92" s="12"/>
      <c r="STJ92" s="11"/>
      <c r="STK92" s="12"/>
      <c r="STL92" s="12"/>
      <c r="STM92" s="12"/>
      <c r="STN92" s="12"/>
      <c r="STO92" s="11"/>
      <c r="STP92" s="12"/>
      <c r="STQ92" s="12"/>
      <c r="STR92" s="12"/>
      <c r="STS92" s="12"/>
      <c r="STT92" s="11"/>
      <c r="STU92" s="12"/>
      <c r="STV92" s="12"/>
      <c r="STW92" s="12"/>
      <c r="STX92" s="12"/>
      <c r="STY92" s="11"/>
      <c r="STZ92" s="12"/>
      <c r="SUA92" s="12"/>
      <c r="SUB92" s="12"/>
      <c r="SUC92" s="12"/>
      <c r="SUD92" s="11"/>
      <c r="SUE92" s="12"/>
      <c r="SUF92" s="12"/>
      <c r="SUG92" s="12"/>
      <c r="SUH92" s="12"/>
      <c r="SUI92" s="11"/>
      <c r="SUJ92" s="12"/>
      <c r="SUK92" s="12"/>
      <c r="SUL92" s="12"/>
      <c r="SUM92" s="12"/>
      <c r="SUN92" s="11"/>
      <c r="SUO92" s="12"/>
      <c r="SUP92" s="12"/>
      <c r="SUQ92" s="12"/>
      <c r="SUR92" s="12"/>
      <c r="SUS92" s="11"/>
      <c r="SUT92" s="12"/>
      <c r="SUU92" s="12"/>
      <c r="SUV92" s="12"/>
      <c r="SUW92" s="12"/>
      <c r="SUX92" s="11"/>
      <c r="SUY92" s="12"/>
      <c r="SUZ92" s="12"/>
      <c r="SVA92" s="12"/>
      <c r="SVB92" s="12"/>
      <c r="SVC92" s="11"/>
      <c r="SVD92" s="12"/>
      <c r="SVE92" s="12"/>
      <c r="SVF92" s="12"/>
      <c r="SVG92" s="12"/>
      <c r="SVH92" s="11"/>
      <c r="SVI92" s="12"/>
      <c r="SVJ92" s="12"/>
      <c r="SVK92" s="12"/>
      <c r="SVL92" s="12"/>
      <c r="SVM92" s="11"/>
      <c r="SVN92" s="12"/>
      <c r="SVO92" s="12"/>
      <c r="SVP92" s="12"/>
      <c r="SVQ92" s="12"/>
      <c r="SVR92" s="11"/>
      <c r="SVS92" s="12"/>
      <c r="SVT92" s="12"/>
      <c r="SVU92" s="12"/>
      <c r="SVV92" s="12"/>
      <c r="SVW92" s="11"/>
      <c r="SVX92" s="12"/>
      <c r="SVY92" s="12"/>
      <c r="SVZ92" s="12"/>
      <c r="SWA92" s="12"/>
      <c r="SWB92" s="11"/>
      <c r="SWC92" s="12"/>
      <c r="SWD92" s="12"/>
      <c r="SWE92" s="12"/>
      <c r="SWF92" s="12"/>
      <c r="SWG92" s="11"/>
      <c r="SWH92" s="12"/>
      <c r="SWI92" s="12"/>
      <c r="SWJ92" s="12"/>
      <c r="SWK92" s="12"/>
      <c r="SWL92" s="11"/>
      <c r="SWM92" s="12"/>
      <c r="SWN92" s="12"/>
      <c r="SWO92" s="12"/>
      <c r="SWP92" s="12"/>
      <c r="SWQ92" s="11"/>
      <c r="SWR92" s="12"/>
      <c r="SWS92" s="12"/>
      <c r="SWT92" s="12"/>
      <c r="SWU92" s="12"/>
      <c r="SWV92" s="11"/>
      <c r="SWW92" s="12"/>
      <c r="SWX92" s="12"/>
      <c r="SWY92" s="12"/>
      <c r="SWZ92" s="12"/>
      <c r="SXA92" s="11"/>
      <c r="SXB92" s="12"/>
      <c r="SXC92" s="12"/>
      <c r="SXD92" s="12"/>
      <c r="SXE92" s="12"/>
      <c r="SXF92" s="11"/>
      <c r="SXG92" s="12"/>
      <c r="SXH92" s="12"/>
      <c r="SXI92" s="12"/>
      <c r="SXJ92" s="12"/>
      <c r="SXK92" s="11"/>
      <c r="SXL92" s="12"/>
      <c r="SXM92" s="12"/>
      <c r="SXN92" s="12"/>
      <c r="SXO92" s="12"/>
      <c r="SXP92" s="11"/>
      <c r="SXQ92" s="12"/>
      <c r="SXR92" s="12"/>
      <c r="SXS92" s="12"/>
      <c r="SXT92" s="12"/>
      <c r="SXU92" s="11"/>
      <c r="SXV92" s="12"/>
      <c r="SXW92" s="12"/>
      <c r="SXX92" s="12"/>
      <c r="SXY92" s="12"/>
      <c r="SXZ92" s="11"/>
      <c r="SYA92" s="12"/>
      <c r="SYB92" s="12"/>
      <c r="SYC92" s="12"/>
      <c r="SYD92" s="12"/>
      <c r="SYE92" s="11"/>
      <c r="SYF92" s="12"/>
      <c r="SYG92" s="12"/>
      <c r="SYH92" s="12"/>
      <c r="SYI92" s="12"/>
      <c r="SYJ92" s="11"/>
      <c r="SYK92" s="12"/>
      <c r="SYL92" s="12"/>
      <c r="SYM92" s="12"/>
      <c r="SYN92" s="12"/>
      <c r="SYO92" s="11"/>
      <c r="SYP92" s="12"/>
      <c r="SYQ92" s="12"/>
      <c r="SYR92" s="12"/>
      <c r="SYS92" s="12"/>
      <c r="SYT92" s="11"/>
      <c r="SYU92" s="12"/>
      <c r="SYV92" s="12"/>
      <c r="SYW92" s="12"/>
      <c r="SYX92" s="12"/>
      <c r="SYY92" s="11"/>
      <c r="SYZ92" s="12"/>
      <c r="SZA92" s="12"/>
      <c r="SZB92" s="12"/>
      <c r="SZC92" s="12"/>
      <c r="SZD92" s="11"/>
      <c r="SZE92" s="12"/>
      <c r="SZF92" s="12"/>
      <c r="SZG92" s="12"/>
      <c r="SZH92" s="12"/>
      <c r="SZI92" s="11"/>
      <c r="SZJ92" s="12"/>
      <c r="SZK92" s="12"/>
      <c r="SZL92" s="12"/>
      <c r="SZM92" s="12"/>
      <c r="SZN92" s="11"/>
      <c r="SZO92" s="12"/>
      <c r="SZP92" s="12"/>
      <c r="SZQ92" s="12"/>
      <c r="SZR92" s="12"/>
      <c r="SZS92" s="11"/>
      <c r="SZT92" s="12"/>
      <c r="SZU92" s="12"/>
      <c r="SZV92" s="12"/>
      <c r="SZW92" s="12"/>
      <c r="SZX92" s="11"/>
      <c r="SZY92" s="12"/>
      <c r="SZZ92" s="12"/>
      <c r="TAA92" s="12"/>
      <c r="TAB92" s="12"/>
      <c r="TAC92" s="11"/>
      <c r="TAD92" s="12"/>
      <c r="TAE92" s="12"/>
      <c r="TAF92" s="12"/>
      <c r="TAG92" s="12"/>
      <c r="TAH92" s="11"/>
      <c r="TAI92" s="12"/>
      <c r="TAJ92" s="12"/>
      <c r="TAK92" s="12"/>
      <c r="TAL92" s="12"/>
      <c r="TAM92" s="11"/>
      <c r="TAN92" s="12"/>
      <c r="TAO92" s="12"/>
      <c r="TAP92" s="12"/>
      <c r="TAQ92" s="12"/>
      <c r="TAR92" s="11"/>
      <c r="TAS92" s="12"/>
      <c r="TAT92" s="12"/>
      <c r="TAU92" s="12"/>
      <c r="TAV92" s="12"/>
      <c r="TAW92" s="11"/>
      <c r="TAX92" s="12"/>
      <c r="TAY92" s="12"/>
      <c r="TAZ92" s="12"/>
      <c r="TBA92" s="12"/>
      <c r="TBB92" s="11"/>
      <c r="TBC92" s="12"/>
      <c r="TBD92" s="12"/>
      <c r="TBE92" s="12"/>
      <c r="TBF92" s="12"/>
      <c r="TBG92" s="11"/>
      <c r="TBH92" s="12"/>
      <c r="TBI92" s="12"/>
      <c r="TBJ92" s="12"/>
      <c r="TBK92" s="12"/>
      <c r="TBL92" s="11"/>
      <c r="TBM92" s="12"/>
      <c r="TBN92" s="12"/>
      <c r="TBO92" s="12"/>
      <c r="TBP92" s="12"/>
      <c r="TBQ92" s="11"/>
      <c r="TBR92" s="12"/>
      <c r="TBS92" s="12"/>
      <c r="TBT92" s="12"/>
      <c r="TBU92" s="12"/>
      <c r="TBV92" s="11"/>
      <c r="TBW92" s="12"/>
      <c r="TBX92" s="12"/>
      <c r="TBY92" s="12"/>
      <c r="TBZ92" s="12"/>
      <c r="TCA92" s="11"/>
      <c r="TCB92" s="12"/>
      <c r="TCC92" s="12"/>
      <c r="TCD92" s="12"/>
      <c r="TCE92" s="12"/>
      <c r="TCF92" s="11"/>
      <c r="TCG92" s="12"/>
      <c r="TCH92" s="12"/>
      <c r="TCI92" s="12"/>
      <c r="TCJ92" s="12"/>
      <c r="TCK92" s="11"/>
      <c r="TCL92" s="12"/>
      <c r="TCM92" s="12"/>
      <c r="TCN92" s="12"/>
      <c r="TCO92" s="12"/>
      <c r="TCP92" s="11"/>
      <c r="TCQ92" s="12"/>
      <c r="TCR92" s="12"/>
      <c r="TCS92" s="12"/>
      <c r="TCT92" s="12"/>
      <c r="TCU92" s="11"/>
      <c r="TCV92" s="12"/>
      <c r="TCW92" s="12"/>
      <c r="TCX92" s="12"/>
      <c r="TCY92" s="12"/>
      <c r="TCZ92" s="11"/>
      <c r="TDA92" s="12"/>
      <c r="TDB92" s="12"/>
      <c r="TDC92" s="12"/>
      <c r="TDD92" s="12"/>
      <c r="TDE92" s="11"/>
      <c r="TDF92" s="12"/>
      <c r="TDG92" s="12"/>
      <c r="TDH92" s="12"/>
      <c r="TDI92" s="12"/>
      <c r="TDJ92" s="11"/>
      <c r="TDK92" s="12"/>
      <c r="TDL92" s="12"/>
      <c r="TDM92" s="12"/>
      <c r="TDN92" s="12"/>
      <c r="TDO92" s="11"/>
      <c r="TDP92" s="12"/>
      <c r="TDQ92" s="12"/>
      <c r="TDR92" s="12"/>
      <c r="TDS92" s="12"/>
      <c r="TDT92" s="11"/>
      <c r="TDU92" s="12"/>
      <c r="TDV92" s="12"/>
      <c r="TDW92" s="12"/>
      <c r="TDX92" s="12"/>
      <c r="TDY92" s="11"/>
      <c r="TDZ92" s="12"/>
      <c r="TEA92" s="12"/>
      <c r="TEB92" s="12"/>
      <c r="TEC92" s="12"/>
      <c r="TED92" s="11"/>
      <c r="TEE92" s="12"/>
      <c r="TEF92" s="12"/>
      <c r="TEG92" s="12"/>
      <c r="TEH92" s="12"/>
      <c r="TEI92" s="11"/>
      <c r="TEJ92" s="12"/>
      <c r="TEK92" s="12"/>
      <c r="TEL92" s="12"/>
      <c r="TEM92" s="12"/>
      <c r="TEN92" s="11"/>
      <c r="TEO92" s="12"/>
      <c r="TEP92" s="12"/>
      <c r="TEQ92" s="12"/>
      <c r="TER92" s="12"/>
      <c r="TES92" s="11"/>
      <c r="TET92" s="12"/>
      <c r="TEU92" s="12"/>
      <c r="TEV92" s="12"/>
      <c r="TEW92" s="12"/>
      <c r="TEX92" s="11"/>
      <c r="TEY92" s="12"/>
      <c r="TEZ92" s="12"/>
      <c r="TFA92" s="12"/>
      <c r="TFB92" s="12"/>
      <c r="TFC92" s="11"/>
      <c r="TFD92" s="12"/>
      <c r="TFE92" s="12"/>
      <c r="TFF92" s="12"/>
      <c r="TFG92" s="12"/>
      <c r="TFH92" s="11"/>
      <c r="TFI92" s="12"/>
      <c r="TFJ92" s="12"/>
      <c r="TFK92" s="12"/>
      <c r="TFL92" s="12"/>
      <c r="TFM92" s="11"/>
      <c r="TFN92" s="12"/>
      <c r="TFO92" s="12"/>
      <c r="TFP92" s="12"/>
      <c r="TFQ92" s="12"/>
      <c r="TFR92" s="11"/>
      <c r="TFS92" s="12"/>
      <c r="TFT92" s="12"/>
      <c r="TFU92" s="12"/>
      <c r="TFV92" s="12"/>
      <c r="TFW92" s="11"/>
      <c r="TFX92" s="12"/>
      <c r="TFY92" s="12"/>
      <c r="TFZ92" s="12"/>
      <c r="TGA92" s="12"/>
      <c r="TGB92" s="11"/>
      <c r="TGC92" s="12"/>
      <c r="TGD92" s="12"/>
      <c r="TGE92" s="12"/>
      <c r="TGF92" s="12"/>
      <c r="TGG92" s="11"/>
      <c r="TGH92" s="12"/>
      <c r="TGI92" s="12"/>
      <c r="TGJ92" s="12"/>
      <c r="TGK92" s="12"/>
      <c r="TGL92" s="11"/>
      <c r="TGM92" s="12"/>
      <c r="TGN92" s="12"/>
      <c r="TGO92" s="12"/>
      <c r="TGP92" s="12"/>
      <c r="TGQ92" s="11"/>
      <c r="TGR92" s="12"/>
      <c r="TGS92" s="12"/>
      <c r="TGT92" s="12"/>
      <c r="TGU92" s="12"/>
      <c r="TGV92" s="11"/>
      <c r="TGW92" s="12"/>
      <c r="TGX92" s="12"/>
      <c r="TGY92" s="12"/>
      <c r="TGZ92" s="12"/>
      <c r="THA92" s="11"/>
      <c r="THB92" s="12"/>
      <c r="THC92" s="12"/>
      <c r="THD92" s="12"/>
      <c r="THE92" s="12"/>
      <c r="THF92" s="11"/>
      <c r="THG92" s="12"/>
      <c r="THH92" s="12"/>
      <c r="THI92" s="12"/>
      <c r="THJ92" s="12"/>
      <c r="THK92" s="11"/>
      <c r="THL92" s="12"/>
      <c r="THM92" s="12"/>
      <c r="THN92" s="12"/>
      <c r="THO92" s="12"/>
      <c r="THP92" s="11"/>
      <c r="THQ92" s="12"/>
      <c r="THR92" s="12"/>
      <c r="THS92" s="12"/>
      <c r="THT92" s="12"/>
      <c r="THU92" s="11"/>
      <c r="THV92" s="12"/>
      <c r="THW92" s="12"/>
      <c r="THX92" s="12"/>
      <c r="THY92" s="12"/>
      <c r="THZ92" s="11"/>
      <c r="TIA92" s="12"/>
      <c r="TIB92" s="12"/>
      <c r="TIC92" s="12"/>
      <c r="TID92" s="12"/>
      <c r="TIE92" s="11"/>
      <c r="TIF92" s="12"/>
      <c r="TIG92" s="12"/>
      <c r="TIH92" s="12"/>
      <c r="TII92" s="12"/>
      <c r="TIJ92" s="11"/>
      <c r="TIK92" s="12"/>
      <c r="TIL92" s="12"/>
      <c r="TIM92" s="12"/>
      <c r="TIN92" s="12"/>
      <c r="TIO92" s="11"/>
      <c r="TIP92" s="12"/>
      <c r="TIQ92" s="12"/>
      <c r="TIR92" s="12"/>
      <c r="TIS92" s="12"/>
      <c r="TIT92" s="11"/>
      <c r="TIU92" s="12"/>
      <c r="TIV92" s="12"/>
      <c r="TIW92" s="12"/>
      <c r="TIX92" s="12"/>
      <c r="TIY92" s="11"/>
      <c r="TIZ92" s="12"/>
      <c r="TJA92" s="12"/>
      <c r="TJB92" s="12"/>
      <c r="TJC92" s="12"/>
      <c r="TJD92" s="11"/>
      <c r="TJE92" s="12"/>
      <c r="TJF92" s="12"/>
      <c r="TJG92" s="12"/>
      <c r="TJH92" s="12"/>
      <c r="TJI92" s="11"/>
      <c r="TJJ92" s="12"/>
      <c r="TJK92" s="12"/>
      <c r="TJL92" s="12"/>
      <c r="TJM92" s="12"/>
      <c r="TJN92" s="11"/>
      <c r="TJO92" s="12"/>
      <c r="TJP92" s="12"/>
      <c r="TJQ92" s="12"/>
      <c r="TJR92" s="12"/>
      <c r="TJS92" s="11"/>
      <c r="TJT92" s="12"/>
      <c r="TJU92" s="12"/>
      <c r="TJV92" s="12"/>
      <c r="TJW92" s="12"/>
      <c r="TJX92" s="11"/>
      <c r="TJY92" s="12"/>
      <c r="TJZ92" s="12"/>
      <c r="TKA92" s="12"/>
      <c r="TKB92" s="12"/>
      <c r="TKC92" s="11"/>
      <c r="TKD92" s="12"/>
      <c r="TKE92" s="12"/>
      <c r="TKF92" s="12"/>
      <c r="TKG92" s="12"/>
      <c r="TKH92" s="11"/>
      <c r="TKI92" s="12"/>
      <c r="TKJ92" s="12"/>
      <c r="TKK92" s="12"/>
      <c r="TKL92" s="12"/>
      <c r="TKM92" s="11"/>
      <c r="TKN92" s="12"/>
      <c r="TKO92" s="12"/>
      <c r="TKP92" s="12"/>
      <c r="TKQ92" s="12"/>
      <c r="TKR92" s="11"/>
      <c r="TKS92" s="12"/>
      <c r="TKT92" s="12"/>
      <c r="TKU92" s="12"/>
      <c r="TKV92" s="12"/>
      <c r="TKW92" s="11"/>
      <c r="TKX92" s="12"/>
      <c r="TKY92" s="12"/>
      <c r="TKZ92" s="12"/>
      <c r="TLA92" s="12"/>
      <c r="TLB92" s="11"/>
      <c r="TLC92" s="12"/>
      <c r="TLD92" s="12"/>
      <c r="TLE92" s="12"/>
      <c r="TLF92" s="12"/>
      <c r="TLG92" s="11"/>
      <c r="TLH92" s="12"/>
      <c r="TLI92" s="12"/>
      <c r="TLJ92" s="12"/>
      <c r="TLK92" s="12"/>
      <c r="TLL92" s="11"/>
      <c r="TLM92" s="12"/>
      <c r="TLN92" s="12"/>
      <c r="TLO92" s="12"/>
      <c r="TLP92" s="12"/>
      <c r="TLQ92" s="11"/>
      <c r="TLR92" s="12"/>
      <c r="TLS92" s="12"/>
      <c r="TLT92" s="12"/>
      <c r="TLU92" s="12"/>
      <c r="TLV92" s="11"/>
      <c r="TLW92" s="12"/>
      <c r="TLX92" s="12"/>
      <c r="TLY92" s="12"/>
      <c r="TLZ92" s="12"/>
      <c r="TMA92" s="11"/>
      <c r="TMB92" s="12"/>
      <c r="TMC92" s="12"/>
      <c r="TMD92" s="12"/>
      <c r="TME92" s="12"/>
      <c r="TMF92" s="11"/>
      <c r="TMG92" s="12"/>
      <c r="TMH92" s="12"/>
      <c r="TMI92" s="12"/>
      <c r="TMJ92" s="12"/>
      <c r="TMK92" s="11"/>
      <c r="TML92" s="12"/>
      <c r="TMM92" s="12"/>
      <c r="TMN92" s="12"/>
      <c r="TMO92" s="12"/>
      <c r="TMP92" s="11"/>
      <c r="TMQ92" s="12"/>
      <c r="TMR92" s="12"/>
      <c r="TMS92" s="12"/>
      <c r="TMT92" s="12"/>
      <c r="TMU92" s="11"/>
      <c r="TMV92" s="12"/>
      <c r="TMW92" s="12"/>
      <c r="TMX92" s="12"/>
      <c r="TMY92" s="12"/>
      <c r="TMZ92" s="11"/>
      <c r="TNA92" s="12"/>
      <c r="TNB92" s="12"/>
      <c r="TNC92" s="12"/>
      <c r="TND92" s="12"/>
      <c r="TNE92" s="11"/>
      <c r="TNF92" s="12"/>
      <c r="TNG92" s="12"/>
      <c r="TNH92" s="12"/>
      <c r="TNI92" s="12"/>
      <c r="TNJ92" s="11"/>
      <c r="TNK92" s="12"/>
      <c r="TNL92" s="12"/>
      <c r="TNM92" s="12"/>
      <c r="TNN92" s="12"/>
      <c r="TNO92" s="11"/>
      <c r="TNP92" s="12"/>
      <c r="TNQ92" s="12"/>
      <c r="TNR92" s="12"/>
      <c r="TNS92" s="12"/>
      <c r="TNT92" s="11"/>
      <c r="TNU92" s="12"/>
      <c r="TNV92" s="12"/>
      <c r="TNW92" s="12"/>
      <c r="TNX92" s="12"/>
      <c r="TNY92" s="11"/>
      <c r="TNZ92" s="12"/>
      <c r="TOA92" s="12"/>
      <c r="TOB92" s="12"/>
      <c r="TOC92" s="12"/>
      <c r="TOD92" s="11"/>
      <c r="TOE92" s="12"/>
      <c r="TOF92" s="12"/>
      <c r="TOG92" s="12"/>
      <c r="TOH92" s="12"/>
      <c r="TOI92" s="11"/>
      <c r="TOJ92" s="12"/>
      <c r="TOK92" s="12"/>
      <c r="TOL92" s="12"/>
      <c r="TOM92" s="12"/>
      <c r="TON92" s="11"/>
      <c r="TOO92" s="12"/>
      <c r="TOP92" s="12"/>
      <c r="TOQ92" s="12"/>
      <c r="TOR92" s="12"/>
      <c r="TOS92" s="11"/>
      <c r="TOT92" s="12"/>
      <c r="TOU92" s="12"/>
      <c r="TOV92" s="12"/>
      <c r="TOW92" s="12"/>
      <c r="TOX92" s="11"/>
      <c r="TOY92" s="12"/>
      <c r="TOZ92" s="12"/>
      <c r="TPA92" s="12"/>
      <c r="TPB92" s="12"/>
      <c r="TPC92" s="11"/>
      <c r="TPD92" s="12"/>
      <c r="TPE92" s="12"/>
      <c r="TPF92" s="12"/>
      <c r="TPG92" s="12"/>
      <c r="TPH92" s="11"/>
      <c r="TPI92" s="12"/>
      <c r="TPJ92" s="12"/>
      <c r="TPK92" s="12"/>
      <c r="TPL92" s="12"/>
      <c r="TPM92" s="11"/>
      <c r="TPN92" s="12"/>
      <c r="TPO92" s="12"/>
      <c r="TPP92" s="12"/>
      <c r="TPQ92" s="12"/>
      <c r="TPR92" s="11"/>
      <c r="TPS92" s="12"/>
      <c r="TPT92" s="12"/>
      <c r="TPU92" s="12"/>
      <c r="TPV92" s="12"/>
      <c r="TPW92" s="11"/>
      <c r="TPX92" s="12"/>
      <c r="TPY92" s="12"/>
      <c r="TPZ92" s="12"/>
      <c r="TQA92" s="12"/>
      <c r="TQB92" s="11"/>
      <c r="TQC92" s="12"/>
      <c r="TQD92" s="12"/>
      <c r="TQE92" s="12"/>
      <c r="TQF92" s="12"/>
      <c r="TQG92" s="11"/>
      <c r="TQH92" s="12"/>
      <c r="TQI92" s="12"/>
      <c r="TQJ92" s="12"/>
      <c r="TQK92" s="12"/>
      <c r="TQL92" s="11"/>
      <c r="TQM92" s="12"/>
      <c r="TQN92" s="12"/>
      <c r="TQO92" s="12"/>
      <c r="TQP92" s="12"/>
      <c r="TQQ92" s="11"/>
      <c r="TQR92" s="12"/>
      <c r="TQS92" s="12"/>
      <c r="TQT92" s="12"/>
      <c r="TQU92" s="12"/>
      <c r="TQV92" s="11"/>
      <c r="TQW92" s="12"/>
      <c r="TQX92" s="12"/>
      <c r="TQY92" s="12"/>
      <c r="TQZ92" s="12"/>
      <c r="TRA92" s="11"/>
      <c r="TRB92" s="12"/>
      <c r="TRC92" s="12"/>
      <c r="TRD92" s="12"/>
      <c r="TRE92" s="12"/>
      <c r="TRF92" s="11"/>
      <c r="TRG92" s="12"/>
      <c r="TRH92" s="12"/>
      <c r="TRI92" s="12"/>
      <c r="TRJ92" s="12"/>
      <c r="TRK92" s="11"/>
      <c r="TRL92" s="12"/>
      <c r="TRM92" s="12"/>
      <c r="TRN92" s="12"/>
      <c r="TRO92" s="12"/>
      <c r="TRP92" s="11"/>
      <c r="TRQ92" s="12"/>
      <c r="TRR92" s="12"/>
      <c r="TRS92" s="12"/>
      <c r="TRT92" s="12"/>
      <c r="TRU92" s="11"/>
      <c r="TRV92" s="12"/>
      <c r="TRW92" s="12"/>
      <c r="TRX92" s="12"/>
      <c r="TRY92" s="12"/>
      <c r="TRZ92" s="11"/>
      <c r="TSA92" s="12"/>
      <c r="TSB92" s="12"/>
      <c r="TSC92" s="12"/>
      <c r="TSD92" s="12"/>
      <c r="TSE92" s="11"/>
      <c r="TSF92" s="12"/>
      <c r="TSG92" s="12"/>
      <c r="TSH92" s="12"/>
      <c r="TSI92" s="12"/>
      <c r="TSJ92" s="11"/>
      <c r="TSK92" s="12"/>
      <c r="TSL92" s="12"/>
      <c r="TSM92" s="12"/>
      <c r="TSN92" s="12"/>
      <c r="TSO92" s="11"/>
      <c r="TSP92" s="12"/>
      <c r="TSQ92" s="12"/>
      <c r="TSR92" s="12"/>
      <c r="TSS92" s="12"/>
      <c r="TST92" s="11"/>
      <c r="TSU92" s="12"/>
      <c r="TSV92" s="12"/>
      <c r="TSW92" s="12"/>
      <c r="TSX92" s="12"/>
      <c r="TSY92" s="11"/>
      <c r="TSZ92" s="12"/>
      <c r="TTA92" s="12"/>
      <c r="TTB92" s="12"/>
      <c r="TTC92" s="12"/>
      <c r="TTD92" s="11"/>
      <c r="TTE92" s="12"/>
      <c r="TTF92" s="12"/>
      <c r="TTG92" s="12"/>
      <c r="TTH92" s="12"/>
      <c r="TTI92" s="11"/>
      <c r="TTJ92" s="12"/>
      <c r="TTK92" s="12"/>
      <c r="TTL92" s="12"/>
      <c r="TTM92" s="12"/>
      <c r="TTN92" s="11"/>
      <c r="TTO92" s="12"/>
      <c r="TTP92" s="12"/>
      <c r="TTQ92" s="12"/>
      <c r="TTR92" s="12"/>
      <c r="TTS92" s="11"/>
      <c r="TTT92" s="12"/>
      <c r="TTU92" s="12"/>
      <c r="TTV92" s="12"/>
      <c r="TTW92" s="12"/>
      <c r="TTX92" s="11"/>
      <c r="TTY92" s="12"/>
      <c r="TTZ92" s="12"/>
      <c r="TUA92" s="12"/>
      <c r="TUB92" s="12"/>
      <c r="TUC92" s="11"/>
      <c r="TUD92" s="12"/>
      <c r="TUE92" s="12"/>
      <c r="TUF92" s="12"/>
      <c r="TUG92" s="12"/>
      <c r="TUH92" s="11"/>
      <c r="TUI92" s="12"/>
      <c r="TUJ92" s="12"/>
      <c r="TUK92" s="12"/>
      <c r="TUL92" s="12"/>
      <c r="TUM92" s="11"/>
      <c r="TUN92" s="12"/>
      <c r="TUO92" s="12"/>
      <c r="TUP92" s="12"/>
      <c r="TUQ92" s="12"/>
      <c r="TUR92" s="11"/>
      <c r="TUS92" s="12"/>
      <c r="TUT92" s="12"/>
      <c r="TUU92" s="12"/>
      <c r="TUV92" s="12"/>
      <c r="TUW92" s="11"/>
      <c r="TUX92" s="12"/>
      <c r="TUY92" s="12"/>
      <c r="TUZ92" s="12"/>
      <c r="TVA92" s="12"/>
      <c r="TVB92" s="11"/>
      <c r="TVC92" s="12"/>
      <c r="TVD92" s="12"/>
      <c r="TVE92" s="12"/>
      <c r="TVF92" s="12"/>
      <c r="TVG92" s="11"/>
      <c r="TVH92" s="12"/>
      <c r="TVI92" s="12"/>
      <c r="TVJ92" s="12"/>
      <c r="TVK92" s="12"/>
      <c r="TVL92" s="11"/>
      <c r="TVM92" s="12"/>
      <c r="TVN92" s="12"/>
      <c r="TVO92" s="12"/>
      <c r="TVP92" s="12"/>
      <c r="TVQ92" s="11"/>
      <c r="TVR92" s="12"/>
      <c r="TVS92" s="12"/>
      <c r="TVT92" s="12"/>
      <c r="TVU92" s="12"/>
      <c r="TVV92" s="11"/>
      <c r="TVW92" s="12"/>
      <c r="TVX92" s="12"/>
      <c r="TVY92" s="12"/>
      <c r="TVZ92" s="12"/>
      <c r="TWA92" s="11"/>
      <c r="TWB92" s="12"/>
      <c r="TWC92" s="12"/>
      <c r="TWD92" s="12"/>
      <c r="TWE92" s="12"/>
      <c r="TWF92" s="11"/>
      <c r="TWG92" s="12"/>
      <c r="TWH92" s="12"/>
      <c r="TWI92" s="12"/>
      <c r="TWJ92" s="12"/>
      <c r="TWK92" s="11"/>
      <c r="TWL92" s="12"/>
      <c r="TWM92" s="12"/>
      <c r="TWN92" s="12"/>
      <c r="TWO92" s="12"/>
      <c r="TWP92" s="11"/>
      <c r="TWQ92" s="12"/>
      <c r="TWR92" s="12"/>
      <c r="TWS92" s="12"/>
      <c r="TWT92" s="12"/>
      <c r="TWU92" s="11"/>
      <c r="TWV92" s="12"/>
      <c r="TWW92" s="12"/>
      <c r="TWX92" s="12"/>
      <c r="TWY92" s="12"/>
      <c r="TWZ92" s="11"/>
      <c r="TXA92" s="12"/>
      <c r="TXB92" s="12"/>
      <c r="TXC92" s="12"/>
      <c r="TXD92" s="12"/>
      <c r="TXE92" s="11"/>
      <c r="TXF92" s="12"/>
      <c r="TXG92" s="12"/>
      <c r="TXH92" s="12"/>
      <c r="TXI92" s="12"/>
      <c r="TXJ92" s="11"/>
      <c r="TXK92" s="12"/>
      <c r="TXL92" s="12"/>
      <c r="TXM92" s="12"/>
      <c r="TXN92" s="12"/>
      <c r="TXO92" s="11"/>
      <c r="TXP92" s="12"/>
      <c r="TXQ92" s="12"/>
      <c r="TXR92" s="12"/>
      <c r="TXS92" s="12"/>
      <c r="TXT92" s="11"/>
      <c r="TXU92" s="12"/>
      <c r="TXV92" s="12"/>
      <c r="TXW92" s="12"/>
      <c r="TXX92" s="12"/>
      <c r="TXY92" s="11"/>
      <c r="TXZ92" s="12"/>
      <c r="TYA92" s="12"/>
      <c r="TYB92" s="12"/>
      <c r="TYC92" s="12"/>
      <c r="TYD92" s="11"/>
      <c r="TYE92" s="12"/>
      <c r="TYF92" s="12"/>
      <c r="TYG92" s="12"/>
      <c r="TYH92" s="12"/>
      <c r="TYI92" s="11"/>
      <c r="TYJ92" s="12"/>
      <c r="TYK92" s="12"/>
      <c r="TYL92" s="12"/>
      <c r="TYM92" s="12"/>
      <c r="TYN92" s="11"/>
      <c r="TYO92" s="12"/>
      <c r="TYP92" s="12"/>
      <c r="TYQ92" s="12"/>
      <c r="TYR92" s="12"/>
      <c r="TYS92" s="11"/>
      <c r="TYT92" s="12"/>
      <c r="TYU92" s="12"/>
      <c r="TYV92" s="12"/>
      <c r="TYW92" s="12"/>
      <c r="TYX92" s="11"/>
      <c r="TYY92" s="12"/>
      <c r="TYZ92" s="12"/>
      <c r="TZA92" s="12"/>
      <c r="TZB92" s="12"/>
      <c r="TZC92" s="11"/>
      <c r="TZD92" s="12"/>
      <c r="TZE92" s="12"/>
      <c r="TZF92" s="12"/>
      <c r="TZG92" s="12"/>
      <c r="TZH92" s="11"/>
      <c r="TZI92" s="12"/>
      <c r="TZJ92" s="12"/>
      <c r="TZK92" s="12"/>
      <c r="TZL92" s="12"/>
      <c r="TZM92" s="11"/>
      <c r="TZN92" s="12"/>
      <c r="TZO92" s="12"/>
      <c r="TZP92" s="12"/>
      <c r="TZQ92" s="12"/>
      <c r="TZR92" s="11"/>
      <c r="TZS92" s="12"/>
      <c r="TZT92" s="12"/>
      <c r="TZU92" s="12"/>
      <c r="TZV92" s="12"/>
      <c r="TZW92" s="11"/>
      <c r="TZX92" s="12"/>
      <c r="TZY92" s="12"/>
      <c r="TZZ92" s="12"/>
      <c r="UAA92" s="12"/>
      <c r="UAB92" s="11"/>
      <c r="UAC92" s="12"/>
      <c r="UAD92" s="12"/>
      <c r="UAE92" s="12"/>
      <c r="UAF92" s="12"/>
      <c r="UAG92" s="11"/>
      <c r="UAH92" s="12"/>
      <c r="UAI92" s="12"/>
      <c r="UAJ92" s="12"/>
      <c r="UAK92" s="12"/>
      <c r="UAL92" s="11"/>
      <c r="UAM92" s="12"/>
      <c r="UAN92" s="12"/>
      <c r="UAO92" s="12"/>
      <c r="UAP92" s="12"/>
      <c r="UAQ92" s="11"/>
      <c r="UAR92" s="12"/>
      <c r="UAS92" s="12"/>
      <c r="UAT92" s="12"/>
      <c r="UAU92" s="12"/>
      <c r="UAV92" s="11"/>
      <c r="UAW92" s="12"/>
      <c r="UAX92" s="12"/>
      <c r="UAY92" s="12"/>
      <c r="UAZ92" s="12"/>
      <c r="UBA92" s="11"/>
      <c r="UBB92" s="12"/>
      <c r="UBC92" s="12"/>
      <c r="UBD92" s="12"/>
      <c r="UBE92" s="12"/>
      <c r="UBF92" s="11"/>
      <c r="UBG92" s="12"/>
      <c r="UBH92" s="12"/>
      <c r="UBI92" s="12"/>
      <c r="UBJ92" s="12"/>
      <c r="UBK92" s="11"/>
      <c r="UBL92" s="12"/>
      <c r="UBM92" s="12"/>
      <c r="UBN92" s="12"/>
      <c r="UBO92" s="12"/>
      <c r="UBP92" s="11"/>
      <c r="UBQ92" s="12"/>
      <c r="UBR92" s="12"/>
      <c r="UBS92" s="12"/>
      <c r="UBT92" s="12"/>
      <c r="UBU92" s="11"/>
      <c r="UBV92" s="12"/>
      <c r="UBW92" s="12"/>
      <c r="UBX92" s="12"/>
      <c r="UBY92" s="12"/>
      <c r="UBZ92" s="11"/>
      <c r="UCA92" s="12"/>
      <c r="UCB92" s="12"/>
      <c r="UCC92" s="12"/>
      <c r="UCD92" s="12"/>
      <c r="UCE92" s="11"/>
      <c r="UCF92" s="12"/>
      <c r="UCG92" s="12"/>
      <c r="UCH92" s="12"/>
      <c r="UCI92" s="12"/>
      <c r="UCJ92" s="11"/>
      <c r="UCK92" s="12"/>
      <c r="UCL92" s="12"/>
      <c r="UCM92" s="12"/>
      <c r="UCN92" s="12"/>
      <c r="UCO92" s="11"/>
      <c r="UCP92" s="12"/>
      <c r="UCQ92" s="12"/>
      <c r="UCR92" s="12"/>
      <c r="UCS92" s="12"/>
      <c r="UCT92" s="11"/>
      <c r="UCU92" s="12"/>
      <c r="UCV92" s="12"/>
      <c r="UCW92" s="12"/>
      <c r="UCX92" s="12"/>
      <c r="UCY92" s="11"/>
      <c r="UCZ92" s="12"/>
      <c r="UDA92" s="12"/>
      <c r="UDB92" s="12"/>
      <c r="UDC92" s="12"/>
      <c r="UDD92" s="11"/>
      <c r="UDE92" s="12"/>
      <c r="UDF92" s="12"/>
      <c r="UDG92" s="12"/>
      <c r="UDH92" s="12"/>
      <c r="UDI92" s="11"/>
      <c r="UDJ92" s="12"/>
      <c r="UDK92" s="12"/>
      <c r="UDL92" s="12"/>
      <c r="UDM92" s="12"/>
      <c r="UDN92" s="11"/>
      <c r="UDO92" s="12"/>
      <c r="UDP92" s="12"/>
      <c r="UDQ92" s="12"/>
      <c r="UDR92" s="12"/>
      <c r="UDS92" s="11"/>
      <c r="UDT92" s="12"/>
      <c r="UDU92" s="12"/>
      <c r="UDV92" s="12"/>
      <c r="UDW92" s="12"/>
      <c r="UDX92" s="11"/>
      <c r="UDY92" s="12"/>
      <c r="UDZ92" s="12"/>
      <c r="UEA92" s="12"/>
      <c r="UEB92" s="12"/>
      <c r="UEC92" s="11"/>
      <c r="UED92" s="12"/>
      <c r="UEE92" s="12"/>
      <c r="UEF92" s="12"/>
      <c r="UEG92" s="12"/>
      <c r="UEH92" s="11"/>
      <c r="UEI92" s="12"/>
      <c r="UEJ92" s="12"/>
      <c r="UEK92" s="12"/>
      <c r="UEL92" s="12"/>
      <c r="UEM92" s="11"/>
      <c r="UEN92" s="12"/>
      <c r="UEO92" s="12"/>
      <c r="UEP92" s="12"/>
      <c r="UEQ92" s="12"/>
      <c r="UER92" s="11"/>
      <c r="UES92" s="12"/>
      <c r="UET92" s="12"/>
      <c r="UEU92" s="12"/>
      <c r="UEV92" s="12"/>
      <c r="UEW92" s="11"/>
      <c r="UEX92" s="12"/>
      <c r="UEY92" s="12"/>
      <c r="UEZ92" s="12"/>
      <c r="UFA92" s="12"/>
      <c r="UFB92" s="11"/>
      <c r="UFC92" s="12"/>
      <c r="UFD92" s="12"/>
      <c r="UFE92" s="12"/>
      <c r="UFF92" s="12"/>
      <c r="UFG92" s="11"/>
      <c r="UFH92" s="12"/>
      <c r="UFI92" s="12"/>
      <c r="UFJ92" s="12"/>
      <c r="UFK92" s="12"/>
      <c r="UFL92" s="11"/>
      <c r="UFM92" s="12"/>
      <c r="UFN92" s="12"/>
      <c r="UFO92" s="12"/>
      <c r="UFP92" s="12"/>
      <c r="UFQ92" s="11"/>
      <c r="UFR92" s="12"/>
      <c r="UFS92" s="12"/>
      <c r="UFT92" s="12"/>
      <c r="UFU92" s="12"/>
      <c r="UFV92" s="11"/>
      <c r="UFW92" s="12"/>
      <c r="UFX92" s="12"/>
      <c r="UFY92" s="12"/>
      <c r="UFZ92" s="12"/>
      <c r="UGA92" s="11"/>
      <c r="UGB92" s="12"/>
      <c r="UGC92" s="12"/>
      <c r="UGD92" s="12"/>
      <c r="UGE92" s="12"/>
      <c r="UGF92" s="11"/>
      <c r="UGG92" s="12"/>
      <c r="UGH92" s="12"/>
      <c r="UGI92" s="12"/>
      <c r="UGJ92" s="12"/>
      <c r="UGK92" s="11"/>
      <c r="UGL92" s="12"/>
      <c r="UGM92" s="12"/>
      <c r="UGN92" s="12"/>
      <c r="UGO92" s="12"/>
      <c r="UGP92" s="11"/>
      <c r="UGQ92" s="12"/>
      <c r="UGR92" s="12"/>
      <c r="UGS92" s="12"/>
      <c r="UGT92" s="12"/>
      <c r="UGU92" s="11"/>
      <c r="UGV92" s="12"/>
      <c r="UGW92" s="12"/>
      <c r="UGX92" s="12"/>
      <c r="UGY92" s="12"/>
      <c r="UGZ92" s="11"/>
      <c r="UHA92" s="12"/>
      <c r="UHB92" s="12"/>
      <c r="UHC92" s="12"/>
      <c r="UHD92" s="12"/>
      <c r="UHE92" s="11"/>
      <c r="UHF92" s="12"/>
      <c r="UHG92" s="12"/>
      <c r="UHH92" s="12"/>
      <c r="UHI92" s="12"/>
      <c r="UHJ92" s="11"/>
      <c r="UHK92" s="12"/>
      <c r="UHL92" s="12"/>
      <c r="UHM92" s="12"/>
      <c r="UHN92" s="12"/>
      <c r="UHO92" s="11"/>
      <c r="UHP92" s="12"/>
      <c r="UHQ92" s="12"/>
      <c r="UHR92" s="12"/>
      <c r="UHS92" s="12"/>
      <c r="UHT92" s="11"/>
      <c r="UHU92" s="12"/>
      <c r="UHV92" s="12"/>
      <c r="UHW92" s="12"/>
      <c r="UHX92" s="12"/>
      <c r="UHY92" s="11"/>
      <c r="UHZ92" s="12"/>
      <c r="UIA92" s="12"/>
      <c r="UIB92" s="12"/>
      <c r="UIC92" s="12"/>
      <c r="UID92" s="11"/>
      <c r="UIE92" s="12"/>
      <c r="UIF92" s="12"/>
      <c r="UIG92" s="12"/>
      <c r="UIH92" s="12"/>
      <c r="UII92" s="11"/>
      <c r="UIJ92" s="12"/>
      <c r="UIK92" s="12"/>
      <c r="UIL92" s="12"/>
      <c r="UIM92" s="12"/>
      <c r="UIN92" s="11"/>
      <c r="UIO92" s="12"/>
      <c r="UIP92" s="12"/>
      <c r="UIQ92" s="12"/>
      <c r="UIR92" s="12"/>
      <c r="UIS92" s="11"/>
      <c r="UIT92" s="12"/>
      <c r="UIU92" s="12"/>
      <c r="UIV92" s="12"/>
      <c r="UIW92" s="12"/>
      <c r="UIX92" s="11"/>
      <c r="UIY92" s="12"/>
      <c r="UIZ92" s="12"/>
      <c r="UJA92" s="12"/>
      <c r="UJB92" s="12"/>
      <c r="UJC92" s="11"/>
      <c r="UJD92" s="12"/>
      <c r="UJE92" s="12"/>
      <c r="UJF92" s="12"/>
      <c r="UJG92" s="12"/>
      <c r="UJH92" s="11"/>
      <c r="UJI92" s="12"/>
      <c r="UJJ92" s="12"/>
      <c r="UJK92" s="12"/>
      <c r="UJL92" s="12"/>
      <c r="UJM92" s="11"/>
      <c r="UJN92" s="12"/>
      <c r="UJO92" s="12"/>
      <c r="UJP92" s="12"/>
      <c r="UJQ92" s="12"/>
      <c r="UJR92" s="11"/>
      <c r="UJS92" s="12"/>
      <c r="UJT92" s="12"/>
      <c r="UJU92" s="12"/>
      <c r="UJV92" s="12"/>
      <c r="UJW92" s="11"/>
      <c r="UJX92" s="12"/>
      <c r="UJY92" s="12"/>
      <c r="UJZ92" s="12"/>
      <c r="UKA92" s="12"/>
      <c r="UKB92" s="11"/>
      <c r="UKC92" s="12"/>
      <c r="UKD92" s="12"/>
      <c r="UKE92" s="12"/>
      <c r="UKF92" s="12"/>
      <c r="UKG92" s="11"/>
      <c r="UKH92" s="12"/>
      <c r="UKI92" s="12"/>
      <c r="UKJ92" s="12"/>
      <c r="UKK92" s="12"/>
      <c r="UKL92" s="11"/>
      <c r="UKM92" s="12"/>
      <c r="UKN92" s="12"/>
      <c r="UKO92" s="12"/>
      <c r="UKP92" s="12"/>
      <c r="UKQ92" s="11"/>
      <c r="UKR92" s="12"/>
      <c r="UKS92" s="12"/>
      <c r="UKT92" s="12"/>
      <c r="UKU92" s="12"/>
      <c r="UKV92" s="11"/>
      <c r="UKW92" s="12"/>
      <c r="UKX92" s="12"/>
      <c r="UKY92" s="12"/>
      <c r="UKZ92" s="12"/>
      <c r="ULA92" s="11"/>
      <c r="ULB92" s="12"/>
      <c r="ULC92" s="12"/>
      <c r="ULD92" s="12"/>
      <c r="ULE92" s="12"/>
      <c r="ULF92" s="11"/>
      <c r="ULG92" s="12"/>
      <c r="ULH92" s="12"/>
      <c r="ULI92" s="12"/>
      <c r="ULJ92" s="12"/>
      <c r="ULK92" s="11"/>
      <c r="ULL92" s="12"/>
      <c r="ULM92" s="12"/>
      <c r="ULN92" s="12"/>
      <c r="ULO92" s="12"/>
      <c r="ULP92" s="11"/>
      <c r="ULQ92" s="12"/>
      <c r="ULR92" s="12"/>
      <c r="ULS92" s="12"/>
      <c r="ULT92" s="12"/>
      <c r="ULU92" s="11"/>
      <c r="ULV92" s="12"/>
      <c r="ULW92" s="12"/>
      <c r="ULX92" s="12"/>
      <c r="ULY92" s="12"/>
      <c r="ULZ92" s="11"/>
      <c r="UMA92" s="12"/>
      <c r="UMB92" s="12"/>
      <c r="UMC92" s="12"/>
      <c r="UMD92" s="12"/>
      <c r="UME92" s="11"/>
      <c r="UMF92" s="12"/>
      <c r="UMG92" s="12"/>
      <c r="UMH92" s="12"/>
      <c r="UMI92" s="12"/>
      <c r="UMJ92" s="11"/>
      <c r="UMK92" s="12"/>
      <c r="UML92" s="12"/>
      <c r="UMM92" s="12"/>
      <c r="UMN92" s="12"/>
      <c r="UMO92" s="11"/>
      <c r="UMP92" s="12"/>
      <c r="UMQ92" s="12"/>
      <c r="UMR92" s="12"/>
      <c r="UMS92" s="12"/>
      <c r="UMT92" s="11"/>
      <c r="UMU92" s="12"/>
      <c r="UMV92" s="12"/>
      <c r="UMW92" s="12"/>
      <c r="UMX92" s="12"/>
      <c r="UMY92" s="11"/>
      <c r="UMZ92" s="12"/>
      <c r="UNA92" s="12"/>
      <c r="UNB92" s="12"/>
      <c r="UNC92" s="12"/>
      <c r="UND92" s="11"/>
      <c r="UNE92" s="12"/>
      <c r="UNF92" s="12"/>
      <c r="UNG92" s="12"/>
      <c r="UNH92" s="12"/>
      <c r="UNI92" s="11"/>
      <c r="UNJ92" s="12"/>
      <c r="UNK92" s="12"/>
      <c r="UNL92" s="12"/>
      <c r="UNM92" s="12"/>
      <c r="UNN92" s="11"/>
      <c r="UNO92" s="12"/>
      <c r="UNP92" s="12"/>
      <c r="UNQ92" s="12"/>
      <c r="UNR92" s="12"/>
      <c r="UNS92" s="11"/>
      <c r="UNT92" s="12"/>
      <c r="UNU92" s="12"/>
      <c r="UNV92" s="12"/>
      <c r="UNW92" s="12"/>
      <c r="UNX92" s="11"/>
      <c r="UNY92" s="12"/>
      <c r="UNZ92" s="12"/>
      <c r="UOA92" s="12"/>
      <c r="UOB92" s="12"/>
      <c r="UOC92" s="11"/>
      <c r="UOD92" s="12"/>
      <c r="UOE92" s="12"/>
      <c r="UOF92" s="12"/>
      <c r="UOG92" s="12"/>
      <c r="UOH92" s="11"/>
      <c r="UOI92" s="12"/>
      <c r="UOJ92" s="12"/>
      <c r="UOK92" s="12"/>
      <c r="UOL92" s="12"/>
      <c r="UOM92" s="11"/>
      <c r="UON92" s="12"/>
      <c r="UOO92" s="12"/>
      <c r="UOP92" s="12"/>
      <c r="UOQ92" s="12"/>
      <c r="UOR92" s="11"/>
      <c r="UOS92" s="12"/>
      <c r="UOT92" s="12"/>
      <c r="UOU92" s="12"/>
      <c r="UOV92" s="12"/>
      <c r="UOW92" s="11"/>
      <c r="UOX92" s="12"/>
      <c r="UOY92" s="12"/>
      <c r="UOZ92" s="12"/>
      <c r="UPA92" s="12"/>
      <c r="UPB92" s="11"/>
      <c r="UPC92" s="12"/>
      <c r="UPD92" s="12"/>
      <c r="UPE92" s="12"/>
      <c r="UPF92" s="12"/>
      <c r="UPG92" s="11"/>
      <c r="UPH92" s="12"/>
      <c r="UPI92" s="12"/>
      <c r="UPJ92" s="12"/>
      <c r="UPK92" s="12"/>
      <c r="UPL92" s="11"/>
      <c r="UPM92" s="12"/>
      <c r="UPN92" s="12"/>
      <c r="UPO92" s="12"/>
      <c r="UPP92" s="12"/>
      <c r="UPQ92" s="11"/>
      <c r="UPR92" s="12"/>
      <c r="UPS92" s="12"/>
      <c r="UPT92" s="12"/>
      <c r="UPU92" s="12"/>
      <c r="UPV92" s="11"/>
      <c r="UPW92" s="12"/>
      <c r="UPX92" s="12"/>
      <c r="UPY92" s="12"/>
      <c r="UPZ92" s="12"/>
      <c r="UQA92" s="11"/>
      <c r="UQB92" s="12"/>
      <c r="UQC92" s="12"/>
      <c r="UQD92" s="12"/>
      <c r="UQE92" s="12"/>
      <c r="UQF92" s="11"/>
      <c r="UQG92" s="12"/>
      <c r="UQH92" s="12"/>
      <c r="UQI92" s="12"/>
      <c r="UQJ92" s="12"/>
      <c r="UQK92" s="11"/>
      <c r="UQL92" s="12"/>
      <c r="UQM92" s="12"/>
      <c r="UQN92" s="12"/>
      <c r="UQO92" s="12"/>
      <c r="UQP92" s="11"/>
      <c r="UQQ92" s="12"/>
      <c r="UQR92" s="12"/>
      <c r="UQS92" s="12"/>
      <c r="UQT92" s="12"/>
      <c r="UQU92" s="11"/>
      <c r="UQV92" s="12"/>
      <c r="UQW92" s="12"/>
      <c r="UQX92" s="12"/>
      <c r="UQY92" s="12"/>
      <c r="UQZ92" s="11"/>
      <c r="URA92" s="12"/>
      <c r="URB92" s="12"/>
      <c r="URC92" s="12"/>
      <c r="URD92" s="12"/>
      <c r="URE92" s="11"/>
      <c r="URF92" s="12"/>
      <c r="URG92" s="12"/>
      <c r="URH92" s="12"/>
      <c r="URI92" s="12"/>
      <c r="URJ92" s="11"/>
      <c r="URK92" s="12"/>
      <c r="URL92" s="12"/>
      <c r="URM92" s="12"/>
      <c r="URN92" s="12"/>
      <c r="URO92" s="11"/>
      <c r="URP92" s="12"/>
      <c r="URQ92" s="12"/>
      <c r="URR92" s="12"/>
      <c r="URS92" s="12"/>
      <c r="URT92" s="11"/>
      <c r="URU92" s="12"/>
      <c r="URV92" s="12"/>
      <c r="URW92" s="12"/>
      <c r="URX92" s="12"/>
      <c r="URY92" s="11"/>
      <c r="URZ92" s="12"/>
      <c r="USA92" s="12"/>
      <c r="USB92" s="12"/>
      <c r="USC92" s="12"/>
      <c r="USD92" s="11"/>
      <c r="USE92" s="12"/>
      <c r="USF92" s="12"/>
      <c r="USG92" s="12"/>
      <c r="USH92" s="12"/>
      <c r="USI92" s="11"/>
      <c r="USJ92" s="12"/>
      <c r="USK92" s="12"/>
      <c r="USL92" s="12"/>
      <c r="USM92" s="12"/>
      <c r="USN92" s="11"/>
      <c r="USO92" s="12"/>
      <c r="USP92" s="12"/>
      <c r="USQ92" s="12"/>
      <c r="USR92" s="12"/>
      <c r="USS92" s="11"/>
      <c r="UST92" s="12"/>
      <c r="USU92" s="12"/>
      <c r="USV92" s="12"/>
      <c r="USW92" s="12"/>
      <c r="USX92" s="11"/>
      <c r="USY92" s="12"/>
      <c r="USZ92" s="12"/>
      <c r="UTA92" s="12"/>
      <c r="UTB92" s="12"/>
      <c r="UTC92" s="11"/>
      <c r="UTD92" s="12"/>
      <c r="UTE92" s="12"/>
      <c r="UTF92" s="12"/>
      <c r="UTG92" s="12"/>
      <c r="UTH92" s="11"/>
      <c r="UTI92" s="12"/>
      <c r="UTJ92" s="12"/>
      <c r="UTK92" s="12"/>
      <c r="UTL92" s="12"/>
      <c r="UTM92" s="11"/>
      <c r="UTN92" s="12"/>
      <c r="UTO92" s="12"/>
      <c r="UTP92" s="12"/>
      <c r="UTQ92" s="12"/>
      <c r="UTR92" s="11"/>
      <c r="UTS92" s="12"/>
      <c r="UTT92" s="12"/>
      <c r="UTU92" s="12"/>
      <c r="UTV92" s="12"/>
      <c r="UTW92" s="11"/>
      <c r="UTX92" s="12"/>
      <c r="UTY92" s="12"/>
      <c r="UTZ92" s="12"/>
      <c r="UUA92" s="12"/>
      <c r="UUB92" s="11"/>
      <c r="UUC92" s="12"/>
      <c r="UUD92" s="12"/>
      <c r="UUE92" s="12"/>
      <c r="UUF92" s="12"/>
      <c r="UUG92" s="11"/>
      <c r="UUH92" s="12"/>
      <c r="UUI92" s="12"/>
      <c r="UUJ92" s="12"/>
      <c r="UUK92" s="12"/>
      <c r="UUL92" s="11"/>
      <c r="UUM92" s="12"/>
      <c r="UUN92" s="12"/>
      <c r="UUO92" s="12"/>
      <c r="UUP92" s="12"/>
      <c r="UUQ92" s="11"/>
      <c r="UUR92" s="12"/>
      <c r="UUS92" s="12"/>
      <c r="UUT92" s="12"/>
      <c r="UUU92" s="12"/>
      <c r="UUV92" s="11"/>
      <c r="UUW92" s="12"/>
      <c r="UUX92" s="12"/>
      <c r="UUY92" s="12"/>
      <c r="UUZ92" s="12"/>
      <c r="UVA92" s="11"/>
      <c r="UVB92" s="12"/>
      <c r="UVC92" s="12"/>
      <c r="UVD92" s="12"/>
      <c r="UVE92" s="12"/>
      <c r="UVF92" s="11"/>
      <c r="UVG92" s="12"/>
      <c r="UVH92" s="12"/>
      <c r="UVI92" s="12"/>
      <c r="UVJ92" s="12"/>
      <c r="UVK92" s="11"/>
      <c r="UVL92" s="12"/>
      <c r="UVM92" s="12"/>
      <c r="UVN92" s="12"/>
      <c r="UVO92" s="12"/>
      <c r="UVP92" s="11"/>
      <c r="UVQ92" s="12"/>
      <c r="UVR92" s="12"/>
      <c r="UVS92" s="12"/>
      <c r="UVT92" s="12"/>
      <c r="UVU92" s="11"/>
      <c r="UVV92" s="12"/>
      <c r="UVW92" s="12"/>
      <c r="UVX92" s="12"/>
      <c r="UVY92" s="12"/>
      <c r="UVZ92" s="11"/>
      <c r="UWA92" s="12"/>
      <c r="UWB92" s="12"/>
      <c r="UWC92" s="12"/>
      <c r="UWD92" s="12"/>
      <c r="UWE92" s="11"/>
      <c r="UWF92" s="12"/>
      <c r="UWG92" s="12"/>
      <c r="UWH92" s="12"/>
      <c r="UWI92" s="12"/>
      <c r="UWJ92" s="11"/>
      <c r="UWK92" s="12"/>
      <c r="UWL92" s="12"/>
      <c r="UWM92" s="12"/>
      <c r="UWN92" s="12"/>
      <c r="UWO92" s="11"/>
      <c r="UWP92" s="12"/>
      <c r="UWQ92" s="12"/>
      <c r="UWR92" s="12"/>
      <c r="UWS92" s="12"/>
      <c r="UWT92" s="11"/>
      <c r="UWU92" s="12"/>
      <c r="UWV92" s="12"/>
      <c r="UWW92" s="12"/>
      <c r="UWX92" s="12"/>
      <c r="UWY92" s="11"/>
      <c r="UWZ92" s="12"/>
      <c r="UXA92" s="12"/>
      <c r="UXB92" s="12"/>
      <c r="UXC92" s="12"/>
      <c r="UXD92" s="11"/>
      <c r="UXE92" s="12"/>
      <c r="UXF92" s="12"/>
      <c r="UXG92" s="12"/>
      <c r="UXH92" s="12"/>
      <c r="UXI92" s="11"/>
      <c r="UXJ92" s="12"/>
      <c r="UXK92" s="12"/>
      <c r="UXL92" s="12"/>
      <c r="UXM92" s="12"/>
      <c r="UXN92" s="11"/>
      <c r="UXO92" s="12"/>
      <c r="UXP92" s="12"/>
      <c r="UXQ92" s="12"/>
      <c r="UXR92" s="12"/>
      <c r="UXS92" s="11"/>
      <c r="UXT92" s="12"/>
      <c r="UXU92" s="12"/>
      <c r="UXV92" s="12"/>
      <c r="UXW92" s="12"/>
      <c r="UXX92" s="11"/>
      <c r="UXY92" s="12"/>
      <c r="UXZ92" s="12"/>
      <c r="UYA92" s="12"/>
      <c r="UYB92" s="12"/>
      <c r="UYC92" s="11"/>
      <c r="UYD92" s="12"/>
      <c r="UYE92" s="12"/>
      <c r="UYF92" s="12"/>
      <c r="UYG92" s="12"/>
      <c r="UYH92" s="11"/>
      <c r="UYI92" s="12"/>
      <c r="UYJ92" s="12"/>
      <c r="UYK92" s="12"/>
      <c r="UYL92" s="12"/>
      <c r="UYM92" s="11"/>
      <c r="UYN92" s="12"/>
      <c r="UYO92" s="12"/>
      <c r="UYP92" s="12"/>
      <c r="UYQ92" s="12"/>
      <c r="UYR92" s="11"/>
      <c r="UYS92" s="12"/>
      <c r="UYT92" s="12"/>
      <c r="UYU92" s="12"/>
      <c r="UYV92" s="12"/>
      <c r="UYW92" s="11"/>
      <c r="UYX92" s="12"/>
      <c r="UYY92" s="12"/>
      <c r="UYZ92" s="12"/>
      <c r="UZA92" s="12"/>
      <c r="UZB92" s="11"/>
      <c r="UZC92" s="12"/>
      <c r="UZD92" s="12"/>
      <c r="UZE92" s="12"/>
      <c r="UZF92" s="12"/>
      <c r="UZG92" s="11"/>
      <c r="UZH92" s="12"/>
      <c r="UZI92" s="12"/>
      <c r="UZJ92" s="12"/>
      <c r="UZK92" s="12"/>
      <c r="UZL92" s="11"/>
      <c r="UZM92" s="12"/>
      <c r="UZN92" s="12"/>
      <c r="UZO92" s="12"/>
      <c r="UZP92" s="12"/>
      <c r="UZQ92" s="11"/>
      <c r="UZR92" s="12"/>
      <c r="UZS92" s="12"/>
      <c r="UZT92" s="12"/>
      <c r="UZU92" s="12"/>
      <c r="UZV92" s="11"/>
      <c r="UZW92" s="12"/>
      <c r="UZX92" s="12"/>
      <c r="UZY92" s="12"/>
      <c r="UZZ92" s="12"/>
      <c r="VAA92" s="11"/>
      <c r="VAB92" s="12"/>
      <c r="VAC92" s="12"/>
      <c r="VAD92" s="12"/>
      <c r="VAE92" s="12"/>
      <c r="VAF92" s="11"/>
      <c r="VAG92" s="12"/>
      <c r="VAH92" s="12"/>
      <c r="VAI92" s="12"/>
      <c r="VAJ92" s="12"/>
      <c r="VAK92" s="11"/>
      <c r="VAL92" s="12"/>
      <c r="VAM92" s="12"/>
      <c r="VAN92" s="12"/>
      <c r="VAO92" s="12"/>
      <c r="VAP92" s="11"/>
      <c r="VAQ92" s="12"/>
      <c r="VAR92" s="12"/>
      <c r="VAS92" s="12"/>
      <c r="VAT92" s="12"/>
      <c r="VAU92" s="11"/>
      <c r="VAV92" s="12"/>
      <c r="VAW92" s="12"/>
      <c r="VAX92" s="12"/>
      <c r="VAY92" s="12"/>
      <c r="VAZ92" s="11"/>
      <c r="VBA92" s="12"/>
      <c r="VBB92" s="12"/>
      <c r="VBC92" s="12"/>
      <c r="VBD92" s="12"/>
      <c r="VBE92" s="11"/>
      <c r="VBF92" s="12"/>
      <c r="VBG92" s="12"/>
      <c r="VBH92" s="12"/>
      <c r="VBI92" s="12"/>
      <c r="VBJ92" s="11"/>
      <c r="VBK92" s="12"/>
      <c r="VBL92" s="12"/>
      <c r="VBM92" s="12"/>
      <c r="VBN92" s="12"/>
      <c r="VBO92" s="11"/>
      <c r="VBP92" s="12"/>
      <c r="VBQ92" s="12"/>
      <c r="VBR92" s="12"/>
      <c r="VBS92" s="12"/>
      <c r="VBT92" s="11"/>
      <c r="VBU92" s="12"/>
      <c r="VBV92" s="12"/>
      <c r="VBW92" s="12"/>
      <c r="VBX92" s="12"/>
      <c r="VBY92" s="11"/>
      <c r="VBZ92" s="12"/>
      <c r="VCA92" s="12"/>
      <c r="VCB92" s="12"/>
      <c r="VCC92" s="12"/>
      <c r="VCD92" s="11"/>
      <c r="VCE92" s="12"/>
      <c r="VCF92" s="12"/>
      <c r="VCG92" s="12"/>
      <c r="VCH92" s="12"/>
      <c r="VCI92" s="11"/>
      <c r="VCJ92" s="12"/>
      <c r="VCK92" s="12"/>
      <c r="VCL92" s="12"/>
      <c r="VCM92" s="12"/>
      <c r="VCN92" s="11"/>
      <c r="VCO92" s="12"/>
      <c r="VCP92" s="12"/>
      <c r="VCQ92" s="12"/>
      <c r="VCR92" s="12"/>
      <c r="VCS92" s="11"/>
      <c r="VCT92" s="12"/>
      <c r="VCU92" s="12"/>
      <c r="VCV92" s="12"/>
      <c r="VCW92" s="12"/>
      <c r="VCX92" s="11"/>
      <c r="VCY92" s="12"/>
      <c r="VCZ92" s="12"/>
      <c r="VDA92" s="12"/>
      <c r="VDB92" s="12"/>
      <c r="VDC92" s="11"/>
      <c r="VDD92" s="12"/>
      <c r="VDE92" s="12"/>
      <c r="VDF92" s="12"/>
      <c r="VDG92" s="12"/>
      <c r="VDH92" s="11"/>
      <c r="VDI92" s="12"/>
      <c r="VDJ92" s="12"/>
      <c r="VDK92" s="12"/>
      <c r="VDL92" s="12"/>
      <c r="VDM92" s="11"/>
      <c r="VDN92" s="12"/>
      <c r="VDO92" s="12"/>
      <c r="VDP92" s="12"/>
      <c r="VDQ92" s="12"/>
      <c r="VDR92" s="11"/>
      <c r="VDS92" s="12"/>
      <c r="VDT92" s="12"/>
      <c r="VDU92" s="12"/>
      <c r="VDV92" s="12"/>
      <c r="VDW92" s="11"/>
      <c r="VDX92" s="12"/>
      <c r="VDY92" s="12"/>
      <c r="VDZ92" s="12"/>
      <c r="VEA92" s="12"/>
      <c r="VEB92" s="11"/>
      <c r="VEC92" s="12"/>
      <c r="VED92" s="12"/>
      <c r="VEE92" s="12"/>
      <c r="VEF92" s="12"/>
      <c r="VEG92" s="11"/>
      <c r="VEH92" s="12"/>
      <c r="VEI92" s="12"/>
      <c r="VEJ92" s="12"/>
      <c r="VEK92" s="12"/>
      <c r="VEL92" s="11"/>
      <c r="VEM92" s="12"/>
      <c r="VEN92" s="12"/>
      <c r="VEO92" s="12"/>
      <c r="VEP92" s="12"/>
      <c r="VEQ92" s="11"/>
      <c r="VER92" s="12"/>
      <c r="VES92" s="12"/>
      <c r="VET92" s="12"/>
      <c r="VEU92" s="12"/>
      <c r="VEV92" s="11"/>
      <c r="VEW92" s="12"/>
      <c r="VEX92" s="12"/>
      <c r="VEY92" s="12"/>
      <c r="VEZ92" s="12"/>
      <c r="VFA92" s="11"/>
      <c r="VFB92" s="12"/>
      <c r="VFC92" s="12"/>
      <c r="VFD92" s="12"/>
      <c r="VFE92" s="12"/>
      <c r="VFF92" s="11"/>
      <c r="VFG92" s="12"/>
      <c r="VFH92" s="12"/>
      <c r="VFI92" s="12"/>
      <c r="VFJ92" s="12"/>
      <c r="VFK92" s="11"/>
      <c r="VFL92" s="12"/>
      <c r="VFM92" s="12"/>
      <c r="VFN92" s="12"/>
      <c r="VFO92" s="12"/>
      <c r="VFP92" s="11"/>
      <c r="VFQ92" s="12"/>
      <c r="VFR92" s="12"/>
      <c r="VFS92" s="12"/>
      <c r="VFT92" s="12"/>
      <c r="VFU92" s="11"/>
      <c r="VFV92" s="12"/>
      <c r="VFW92" s="12"/>
      <c r="VFX92" s="12"/>
      <c r="VFY92" s="12"/>
      <c r="VFZ92" s="11"/>
      <c r="VGA92" s="12"/>
      <c r="VGB92" s="12"/>
      <c r="VGC92" s="12"/>
      <c r="VGD92" s="12"/>
      <c r="VGE92" s="11"/>
      <c r="VGF92" s="12"/>
      <c r="VGG92" s="12"/>
      <c r="VGH92" s="12"/>
      <c r="VGI92" s="12"/>
      <c r="VGJ92" s="11"/>
      <c r="VGK92" s="12"/>
      <c r="VGL92" s="12"/>
      <c r="VGM92" s="12"/>
      <c r="VGN92" s="12"/>
      <c r="VGO92" s="11"/>
      <c r="VGP92" s="12"/>
      <c r="VGQ92" s="12"/>
      <c r="VGR92" s="12"/>
      <c r="VGS92" s="12"/>
      <c r="VGT92" s="11"/>
      <c r="VGU92" s="12"/>
      <c r="VGV92" s="12"/>
      <c r="VGW92" s="12"/>
      <c r="VGX92" s="12"/>
      <c r="VGY92" s="11"/>
      <c r="VGZ92" s="12"/>
      <c r="VHA92" s="12"/>
      <c r="VHB92" s="12"/>
      <c r="VHC92" s="12"/>
      <c r="VHD92" s="11"/>
      <c r="VHE92" s="12"/>
      <c r="VHF92" s="12"/>
      <c r="VHG92" s="12"/>
      <c r="VHH92" s="12"/>
      <c r="VHI92" s="11"/>
      <c r="VHJ92" s="12"/>
      <c r="VHK92" s="12"/>
      <c r="VHL92" s="12"/>
      <c r="VHM92" s="12"/>
      <c r="VHN92" s="11"/>
      <c r="VHO92" s="12"/>
      <c r="VHP92" s="12"/>
      <c r="VHQ92" s="12"/>
      <c r="VHR92" s="12"/>
      <c r="VHS92" s="11"/>
      <c r="VHT92" s="12"/>
      <c r="VHU92" s="12"/>
      <c r="VHV92" s="12"/>
      <c r="VHW92" s="12"/>
      <c r="VHX92" s="11"/>
      <c r="VHY92" s="12"/>
      <c r="VHZ92" s="12"/>
      <c r="VIA92" s="12"/>
      <c r="VIB92" s="12"/>
      <c r="VIC92" s="11"/>
      <c r="VID92" s="12"/>
      <c r="VIE92" s="12"/>
      <c r="VIF92" s="12"/>
      <c r="VIG92" s="12"/>
      <c r="VIH92" s="11"/>
      <c r="VII92" s="12"/>
      <c r="VIJ92" s="12"/>
      <c r="VIK92" s="12"/>
      <c r="VIL92" s="12"/>
      <c r="VIM92" s="11"/>
      <c r="VIN92" s="12"/>
      <c r="VIO92" s="12"/>
      <c r="VIP92" s="12"/>
      <c r="VIQ92" s="12"/>
      <c r="VIR92" s="11"/>
      <c r="VIS92" s="12"/>
      <c r="VIT92" s="12"/>
      <c r="VIU92" s="12"/>
      <c r="VIV92" s="12"/>
      <c r="VIW92" s="11"/>
      <c r="VIX92" s="12"/>
      <c r="VIY92" s="12"/>
      <c r="VIZ92" s="12"/>
      <c r="VJA92" s="12"/>
      <c r="VJB92" s="11"/>
      <c r="VJC92" s="12"/>
      <c r="VJD92" s="12"/>
      <c r="VJE92" s="12"/>
      <c r="VJF92" s="12"/>
      <c r="VJG92" s="11"/>
      <c r="VJH92" s="12"/>
      <c r="VJI92" s="12"/>
      <c r="VJJ92" s="12"/>
      <c r="VJK92" s="12"/>
      <c r="VJL92" s="11"/>
      <c r="VJM92" s="12"/>
      <c r="VJN92" s="12"/>
      <c r="VJO92" s="12"/>
      <c r="VJP92" s="12"/>
      <c r="VJQ92" s="11"/>
      <c r="VJR92" s="12"/>
      <c r="VJS92" s="12"/>
      <c r="VJT92" s="12"/>
      <c r="VJU92" s="12"/>
      <c r="VJV92" s="11"/>
      <c r="VJW92" s="12"/>
      <c r="VJX92" s="12"/>
      <c r="VJY92" s="12"/>
      <c r="VJZ92" s="12"/>
      <c r="VKA92" s="11"/>
      <c r="VKB92" s="12"/>
      <c r="VKC92" s="12"/>
      <c r="VKD92" s="12"/>
      <c r="VKE92" s="12"/>
      <c r="VKF92" s="11"/>
      <c r="VKG92" s="12"/>
      <c r="VKH92" s="12"/>
      <c r="VKI92" s="12"/>
      <c r="VKJ92" s="12"/>
      <c r="VKK92" s="11"/>
      <c r="VKL92" s="12"/>
      <c r="VKM92" s="12"/>
      <c r="VKN92" s="12"/>
      <c r="VKO92" s="12"/>
      <c r="VKP92" s="11"/>
      <c r="VKQ92" s="12"/>
      <c r="VKR92" s="12"/>
      <c r="VKS92" s="12"/>
      <c r="VKT92" s="12"/>
      <c r="VKU92" s="11"/>
      <c r="VKV92" s="12"/>
      <c r="VKW92" s="12"/>
      <c r="VKX92" s="12"/>
      <c r="VKY92" s="12"/>
      <c r="VKZ92" s="11"/>
      <c r="VLA92" s="12"/>
      <c r="VLB92" s="12"/>
      <c r="VLC92" s="12"/>
      <c r="VLD92" s="12"/>
      <c r="VLE92" s="11"/>
      <c r="VLF92" s="12"/>
      <c r="VLG92" s="12"/>
      <c r="VLH92" s="12"/>
      <c r="VLI92" s="12"/>
      <c r="VLJ92" s="11"/>
      <c r="VLK92" s="12"/>
      <c r="VLL92" s="12"/>
      <c r="VLM92" s="12"/>
      <c r="VLN92" s="12"/>
      <c r="VLO92" s="11"/>
      <c r="VLP92" s="12"/>
      <c r="VLQ92" s="12"/>
      <c r="VLR92" s="12"/>
      <c r="VLS92" s="12"/>
      <c r="VLT92" s="11"/>
      <c r="VLU92" s="12"/>
      <c r="VLV92" s="12"/>
      <c r="VLW92" s="12"/>
      <c r="VLX92" s="12"/>
      <c r="VLY92" s="11"/>
      <c r="VLZ92" s="12"/>
      <c r="VMA92" s="12"/>
      <c r="VMB92" s="12"/>
      <c r="VMC92" s="12"/>
      <c r="VMD92" s="11"/>
      <c r="VME92" s="12"/>
      <c r="VMF92" s="12"/>
      <c r="VMG92" s="12"/>
      <c r="VMH92" s="12"/>
      <c r="VMI92" s="11"/>
      <c r="VMJ92" s="12"/>
      <c r="VMK92" s="12"/>
      <c r="VML92" s="12"/>
      <c r="VMM92" s="12"/>
      <c r="VMN92" s="11"/>
      <c r="VMO92" s="12"/>
      <c r="VMP92" s="12"/>
      <c r="VMQ92" s="12"/>
      <c r="VMR92" s="12"/>
      <c r="VMS92" s="11"/>
      <c r="VMT92" s="12"/>
      <c r="VMU92" s="12"/>
      <c r="VMV92" s="12"/>
      <c r="VMW92" s="12"/>
      <c r="VMX92" s="11"/>
      <c r="VMY92" s="12"/>
      <c r="VMZ92" s="12"/>
      <c r="VNA92" s="12"/>
      <c r="VNB92" s="12"/>
      <c r="VNC92" s="11"/>
      <c r="VND92" s="12"/>
      <c r="VNE92" s="12"/>
      <c r="VNF92" s="12"/>
      <c r="VNG92" s="12"/>
      <c r="VNH92" s="11"/>
      <c r="VNI92" s="12"/>
      <c r="VNJ92" s="12"/>
      <c r="VNK92" s="12"/>
      <c r="VNL92" s="12"/>
      <c r="VNM92" s="11"/>
      <c r="VNN92" s="12"/>
      <c r="VNO92" s="12"/>
      <c r="VNP92" s="12"/>
      <c r="VNQ92" s="12"/>
      <c r="VNR92" s="11"/>
      <c r="VNS92" s="12"/>
      <c r="VNT92" s="12"/>
      <c r="VNU92" s="12"/>
      <c r="VNV92" s="12"/>
      <c r="VNW92" s="11"/>
      <c r="VNX92" s="12"/>
      <c r="VNY92" s="12"/>
      <c r="VNZ92" s="12"/>
      <c r="VOA92" s="12"/>
      <c r="VOB92" s="11"/>
      <c r="VOC92" s="12"/>
      <c r="VOD92" s="12"/>
      <c r="VOE92" s="12"/>
      <c r="VOF92" s="12"/>
      <c r="VOG92" s="11"/>
      <c r="VOH92" s="12"/>
      <c r="VOI92" s="12"/>
      <c r="VOJ92" s="12"/>
      <c r="VOK92" s="12"/>
      <c r="VOL92" s="11"/>
      <c r="VOM92" s="12"/>
      <c r="VON92" s="12"/>
      <c r="VOO92" s="12"/>
      <c r="VOP92" s="12"/>
      <c r="VOQ92" s="11"/>
      <c r="VOR92" s="12"/>
      <c r="VOS92" s="12"/>
      <c r="VOT92" s="12"/>
      <c r="VOU92" s="12"/>
      <c r="VOV92" s="11"/>
      <c r="VOW92" s="12"/>
      <c r="VOX92" s="12"/>
      <c r="VOY92" s="12"/>
      <c r="VOZ92" s="12"/>
      <c r="VPA92" s="11"/>
      <c r="VPB92" s="12"/>
      <c r="VPC92" s="12"/>
      <c r="VPD92" s="12"/>
      <c r="VPE92" s="12"/>
      <c r="VPF92" s="11"/>
      <c r="VPG92" s="12"/>
      <c r="VPH92" s="12"/>
      <c r="VPI92" s="12"/>
      <c r="VPJ92" s="12"/>
      <c r="VPK92" s="11"/>
      <c r="VPL92" s="12"/>
      <c r="VPM92" s="12"/>
      <c r="VPN92" s="12"/>
      <c r="VPO92" s="12"/>
      <c r="VPP92" s="11"/>
      <c r="VPQ92" s="12"/>
      <c r="VPR92" s="12"/>
      <c r="VPS92" s="12"/>
      <c r="VPT92" s="12"/>
      <c r="VPU92" s="11"/>
      <c r="VPV92" s="12"/>
      <c r="VPW92" s="12"/>
      <c r="VPX92" s="12"/>
      <c r="VPY92" s="12"/>
      <c r="VPZ92" s="11"/>
      <c r="VQA92" s="12"/>
      <c r="VQB92" s="12"/>
      <c r="VQC92" s="12"/>
      <c r="VQD92" s="12"/>
      <c r="VQE92" s="11"/>
      <c r="VQF92" s="12"/>
      <c r="VQG92" s="12"/>
      <c r="VQH92" s="12"/>
      <c r="VQI92" s="12"/>
      <c r="VQJ92" s="11"/>
      <c r="VQK92" s="12"/>
      <c r="VQL92" s="12"/>
      <c r="VQM92" s="12"/>
      <c r="VQN92" s="12"/>
      <c r="VQO92" s="11"/>
      <c r="VQP92" s="12"/>
      <c r="VQQ92" s="12"/>
      <c r="VQR92" s="12"/>
      <c r="VQS92" s="12"/>
      <c r="VQT92" s="11"/>
      <c r="VQU92" s="12"/>
      <c r="VQV92" s="12"/>
      <c r="VQW92" s="12"/>
      <c r="VQX92" s="12"/>
      <c r="VQY92" s="11"/>
      <c r="VQZ92" s="12"/>
      <c r="VRA92" s="12"/>
      <c r="VRB92" s="12"/>
      <c r="VRC92" s="12"/>
      <c r="VRD92" s="11"/>
      <c r="VRE92" s="12"/>
      <c r="VRF92" s="12"/>
      <c r="VRG92" s="12"/>
      <c r="VRH92" s="12"/>
      <c r="VRI92" s="11"/>
      <c r="VRJ92" s="12"/>
      <c r="VRK92" s="12"/>
      <c r="VRL92" s="12"/>
      <c r="VRM92" s="12"/>
      <c r="VRN92" s="11"/>
      <c r="VRO92" s="12"/>
      <c r="VRP92" s="12"/>
      <c r="VRQ92" s="12"/>
      <c r="VRR92" s="12"/>
      <c r="VRS92" s="11"/>
      <c r="VRT92" s="12"/>
      <c r="VRU92" s="12"/>
      <c r="VRV92" s="12"/>
      <c r="VRW92" s="12"/>
      <c r="VRX92" s="11"/>
      <c r="VRY92" s="12"/>
      <c r="VRZ92" s="12"/>
      <c r="VSA92" s="12"/>
      <c r="VSB92" s="12"/>
      <c r="VSC92" s="11"/>
      <c r="VSD92" s="12"/>
      <c r="VSE92" s="12"/>
      <c r="VSF92" s="12"/>
      <c r="VSG92" s="12"/>
      <c r="VSH92" s="11"/>
      <c r="VSI92" s="12"/>
      <c r="VSJ92" s="12"/>
      <c r="VSK92" s="12"/>
      <c r="VSL92" s="12"/>
      <c r="VSM92" s="11"/>
      <c r="VSN92" s="12"/>
      <c r="VSO92" s="12"/>
      <c r="VSP92" s="12"/>
      <c r="VSQ92" s="12"/>
      <c r="VSR92" s="11"/>
      <c r="VSS92" s="12"/>
      <c r="VST92" s="12"/>
      <c r="VSU92" s="12"/>
      <c r="VSV92" s="12"/>
      <c r="VSW92" s="11"/>
      <c r="VSX92" s="12"/>
      <c r="VSY92" s="12"/>
      <c r="VSZ92" s="12"/>
      <c r="VTA92" s="12"/>
      <c r="VTB92" s="11"/>
      <c r="VTC92" s="12"/>
      <c r="VTD92" s="12"/>
      <c r="VTE92" s="12"/>
      <c r="VTF92" s="12"/>
      <c r="VTG92" s="11"/>
      <c r="VTH92" s="12"/>
      <c r="VTI92" s="12"/>
      <c r="VTJ92" s="12"/>
      <c r="VTK92" s="12"/>
      <c r="VTL92" s="11"/>
      <c r="VTM92" s="12"/>
      <c r="VTN92" s="12"/>
      <c r="VTO92" s="12"/>
      <c r="VTP92" s="12"/>
      <c r="VTQ92" s="11"/>
      <c r="VTR92" s="12"/>
      <c r="VTS92" s="12"/>
      <c r="VTT92" s="12"/>
      <c r="VTU92" s="12"/>
      <c r="VTV92" s="11"/>
      <c r="VTW92" s="12"/>
      <c r="VTX92" s="12"/>
      <c r="VTY92" s="12"/>
      <c r="VTZ92" s="12"/>
      <c r="VUA92" s="11"/>
      <c r="VUB92" s="12"/>
      <c r="VUC92" s="12"/>
      <c r="VUD92" s="12"/>
      <c r="VUE92" s="12"/>
      <c r="VUF92" s="11"/>
      <c r="VUG92" s="12"/>
      <c r="VUH92" s="12"/>
      <c r="VUI92" s="12"/>
      <c r="VUJ92" s="12"/>
      <c r="VUK92" s="11"/>
      <c r="VUL92" s="12"/>
      <c r="VUM92" s="12"/>
      <c r="VUN92" s="12"/>
      <c r="VUO92" s="12"/>
      <c r="VUP92" s="11"/>
      <c r="VUQ92" s="12"/>
      <c r="VUR92" s="12"/>
      <c r="VUS92" s="12"/>
      <c r="VUT92" s="12"/>
      <c r="VUU92" s="11"/>
      <c r="VUV92" s="12"/>
      <c r="VUW92" s="12"/>
      <c r="VUX92" s="12"/>
      <c r="VUY92" s="12"/>
      <c r="VUZ92" s="11"/>
      <c r="VVA92" s="12"/>
      <c r="VVB92" s="12"/>
      <c r="VVC92" s="12"/>
      <c r="VVD92" s="12"/>
      <c r="VVE92" s="11"/>
      <c r="VVF92" s="12"/>
      <c r="VVG92" s="12"/>
      <c r="VVH92" s="12"/>
      <c r="VVI92" s="12"/>
      <c r="VVJ92" s="11"/>
      <c r="VVK92" s="12"/>
      <c r="VVL92" s="12"/>
      <c r="VVM92" s="12"/>
      <c r="VVN92" s="12"/>
      <c r="VVO92" s="11"/>
      <c r="VVP92" s="12"/>
      <c r="VVQ92" s="12"/>
      <c r="VVR92" s="12"/>
      <c r="VVS92" s="12"/>
      <c r="VVT92" s="11"/>
      <c r="VVU92" s="12"/>
      <c r="VVV92" s="12"/>
      <c r="VVW92" s="12"/>
      <c r="VVX92" s="12"/>
      <c r="VVY92" s="11"/>
      <c r="VVZ92" s="12"/>
      <c r="VWA92" s="12"/>
      <c r="VWB92" s="12"/>
      <c r="VWC92" s="12"/>
      <c r="VWD92" s="11"/>
      <c r="VWE92" s="12"/>
      <c r="VWF92" s="12"/>
      <c r="VWG92" s="12"/>
      <c r="VWH92" s="12"/>
      <c r="VWI92" s="11"/>
      <c r="VWJ92" s="12"/>
      <c r="VWK92" s="12"/>
      <c r="VWL92" s="12"/>
      <c r="VWM92" s="12"/>
      <c r="VWN92" s="11"/>
      <c r="VWO92" s="12"/>
      <c r="VWP92" s="12"/>
      <c r="VWQ92" s="12"/>
      <c r="VWR92" s="12"/>
      <c r="VWS92" s="11"/>
      <c r="VWT92" s="12"/>
      <c r="VWU92" s="12"/>
      <c r="VWV92" s="12"/>
      <c r="VWW92" s="12"/>
      <c r="VWX92" s="11"/>
      <c r="VWY92" s="12"/>
      <c r="VWZ92" s="12"/>
      <c r="VXA92" s="12"/>
      <c r="VXB92" s="12"/>
      <c r="VXC92" s="11"/>
      <c r="VXD92" s="12"/>
      <c r="VXE92" s="12"/>
      <c r="VXF92" s="12"/>
      <c r="VXG92" s="12"/>
      <c r="VXH92" s="11"/>
      <c r="VXI92" s="12"/>
      <c r="VXJ92" s="12"/>
      <c r="VXK92" s="12"/>
      <c r="VXL92" s="12"/>
      <c r="VXM92" s="11"/>
      <c r="VXN92" s="12"/>
      <c r="VXO92" s="12"/>
      <c r="VXP92" s="12"/>
      <c r="VXQ92" s="12"/>
      <c r="VXR92" s="11"/>
      <c r="VXS92" s="12"/>
      <c r="VXT92" s="12"/>
      <c r="VXU92" s="12"/>
      <c r="VXV92" s="12"/>
      <c r="VXW92" s="11"/>
      <c r="VXX92" s="12"/>
      <c r="VXY92" s="12"/>
      <c r="VXZ92" s="12"/>
      <c r="VYA92" s="12"/>
      <c r="VYB92" s="11"/>
      <c r="VYC92" s="12"/>
      <c r="VYD92" s="12"/>
      <c r="VYE92" s="12"/>
      <c r="VYF92" s="12"/>
      <c r="VYG92" s="11"/>
      <c r="VYH92" s="12"/>
      <c r="VYI92" s="12"/>
      <c r="VYJ92" s="12"/>
      <c r="VYK92" s="12"/>
      <c r="VYL92" s="11"/>
      <c r="VYM92" s="12"/>
      <c r="VYN92" s="12"/>
      <c r="VYO92" s="12"/>
      <c r="VYP92" s="12"/>
      <c r="VYQ92" s="11"/>
      <c r="VYR92" s="12"/>
      <c r="VYS92" s="12"/>
      <c r="VYT92" s="12"/>
      <c r="VYU92" s="12"/>
      <c r="VYV92" s="11"/>
      <c r="VYW92" s="12"/>
      <c r="VYX92" s="12"/>
      <c r="VYY92" s="12"/>
      <c r="VYZ92" s="12"/>
      <c r="VZA92" s="11"/>
      <c r="VZB92" s="12"/>
      <c r="VZC92" s="12"/>
      <c r="VZD92" s="12"/>
      <c r="VZE92" s="12"/>
      <c r="VZF92" s="11"/>
      <c r="VZG92" s="12"/>
      <c r="VZH92" s="12"/>
      <c r="VZI92" s="12"/>
      <c r="VZJ92" s="12"/>
      <c r="VZK92" s="11"/>
      <c r="VZL92" s="12"/>
      <c r="VZM92" s="12"/>
      <c r="VZN92" s="12"/>
      <c r="VZO92" s="12"/>
      <c r="VZP92" s="11"/>
      <c r="VZQ92" s="12"/>
      <c r="VZR92" s="12"/>
      <c r="VZS92" s="12"/>
      <c r="VZT92" s="12"/>
      <c r="VZU92" s="11"/>
      <c r="VZV92" s="12"/>
      <c r="VZW92" s="12"/>
      <c r="VZX92" s="12"/>
      <c r="VZY92" s="12"/>
      <c r="VZZ92" s="11"/>
      <c r="WAA92" s="12"/>
      <c r="WAB92" s="12"/>
      <c r="WAC92" s="12"/>
      <c r="WAD92" s="12"/>
      <c r="WAE92" s="11"/>
      <c r="WAF92" s="12"/>
      <c r="WAG92" s="12"/>
      <c r="WAH92" s="12"/>
      <c r="WAI92" s="12"/>
      <c r="WAJ92" s="11"/>
      <c r="WAK92" s="12"/>
      <c r="WAL92" s="12"/>
      <c r="WAM92" s="12"/>
      <c r="WAN92" s="12"/>
      <c r="WAO92" s="11"/>
      <c r="WAP92" s="12"/>
      <c r="WAQ92" s="12"/>
      <c r="WAR92" s="12"/>
      <c r="WAS92" s="12"/>
      <c r="WAT92" s="11"/>
      <c r="WAU92" s="12"/>
      <c r="WAV92" s="12"/>
      <c r="WAW92" s="12"/>
      <c r="WAX92" s="12"/>
      <c r="WAY92" s="11"/>
      <c r="WAZ92" s="12"/>
      <c r="WBA92" s="12"/>
      <c r="WBB92" s="12"/>
      <c r="WBC92" s="12"/>
      <c r="WBD92" s="11"/>
      <c r="WBE92" s="12"/>
      <c r="WBF92" s="12"/>
      <c r="WBG92" s="12"/>
      <c r="WBH92" s="12"/>
      <c r="WBI92" s="11"/>
      <c r="WBJ92" s="12"/>
      <c r="WBK92" s="12"/>
      <c r="WBL92" s="12"/>
      <c r="WBM92" s="12"/>
      <c r="WBN92" s="11"/>
      <c r="WBO92" s="12"/>
      <c r="WBP92" s="12"/>
      <c r="WBQ92" s="12"/>
      <c r="WBR92" s="12"/>
      <c r="WBS92" s="11"/>
      <c r="WBT92" s="12"/>
      <c r="WBU92" s="12"/>
      <c r="WBV92" s="12"/>
      <c r="WBW92" s="12"/>
      <c r="WBX92" s="11"/>
      <c r="WBY92" s="12"/>
      <c r="WBZ92" s="12"/>
      <c r="WCA92" s="12"/>
      <c r="WCB92" s="12"/>
      <c r="WCC92" s="11"/>
      <c r="WCD92" s="12"/>
      <c r="WCE92" s="12"/>
      <c r="WCF92" s="12"/>
      <c r="WCG92" s="12"/>
      <c r="WCH92" s="11"/>
      <c r="WCI92" s="12"/>
      <c r="WCJ92" s="12"/>
      <c r="WCK92" s="12"/>
      <c r="WCL92" s="12"/>
      <c r="WCM92" s="11"/>
      <c r="WCN92" s="12"/>
      <c r="WCO92" s="12"/>
      <c r="WCP92" s="12"/>
      <c r="WCQ92" s="12"/>
      <c r="WCR92" s="11"/>
      <c r="WCS92" s="12"/>
      <c r="WCT92" s="12"/>
      <c r="WCU92" s="12"/>
      <c r="WCV92" s="12"/>
      <c r="WCW92" s="11"/>
      <c r="WCX92" s="12"/>
      <c r="WCY92" s="12"/>
      <c r="WCZ92" s="12"/>
      <c r="WDA92" s="12"/>
      <c r="WDB92" s="11"/>
      <c r="WDC92" s="12"/>
      <c r="WDD92" s="12"/>
      <c r="WDE92" s="12"/>
      <c r="WDF92" s="12"/>
      <c r="WDG92" s="11"/>
      <c r="WDH92" s="12"/>
      <c r="WDI92" s="12"/>
      <c r="WDJ92" s="12"/>
      <c r="WDK92" s="12"/>
      <c r="WDL92" s="11"/>
      <c r="WDM92" s="12"/>
      <c r="WDN92" s="12"/>
      <c r="WDO92" s="12"/>
      <c r="WDP92" s="12"/>
      <c r="WDQ92" s="11"/>
      <c r="WDR92" s="12"/>
      <c r="WDS92" s="12"/>
      <c r="WDT92" s="12"/>
      <c r="WDU92" s="12"/>
      <c r="WDV92" s="11"/>
      <c r="WDW92" s="12"/>
      <c r="WDX92" s="12"/>
      <c r="WDY92" s="12"/>
      <c r="WDZ92" s="12"/>
      <c r="WEA92" s="11"/>
      <c r="WEB92" s="12"/>
      <c r="WEC92" s="12"/>
      <c r="WED92" s="12"/>
      <c r="WEE92" s="12"/>
      <c r="WEF92" s="11"/>
      <c r="WEG92" s="12"/>
      <c r="WEH92" s="12"/>
      <c r="WEI92" s="12"/>
      <c r="WEJ92" s="12"/>
      <c r="WEK92" s="11"/>
      <c r="WEL92" s="12"/>
      <c r="WEM92" s="12"/>
      <c r="WEN92" s="12"/>
      <c r="WEO92" s="12"/>
      <c r="WEP92" s="11"/>
      <c r="WEQ92" s="12"/>
      <c r="WER92" s="12"/>
      <c r="WES92" s="12"/>
      <c r="WET92" s="12"/>
      <c r="WEU92" s="11"/>
      <c r="WEV92" s="12"/>
      <c r="WEW92" s="12"/>
      <c r="WEX92" s="12"/>
      <c r="WEY92" s="12"/>
      <c r="WEZ92" s="11"/>
      <c r="WFA92" s="12"/>
      <c r="WFB92" s="12"/>
      <c r="WFC92" s="12"/>
      <c r="WFD92" s="12"/>
      <c r="WFE92" s="11"/>
      <c r="WFF92" s="12"/>
      <c r="WFG92" s="12"/>
      <c r="WFH92" s="12"/>
      <c r="WFI92" s="12"/>
      <c r="WFJ92" s="11"/>
      <c r="WFK92" s="12"/>
      <c r="WFL92" s="12"/>
      <c r="WFM92" s="12"/>
      <c r="WFN92" s="12"/>
      <c r="WFO92" s="11"/>
      <c r="WFP92" s="12"/>
      <c r="WFQ92" s="12"/>
      <c r="WFR92" s="12"/>
      <c r="WFS92" s="12"/>
      <c r="WFT92" s="11"/>
      <c r="WFU92" s="12"/>
      <c r="WFV92" s="12"/>
      <c r="WFW92" s="12"/>
      <c r="WFX92" s="12"/>
      <c r="WFY92" s="11"/>
      <c r="WFZ92" s="12"/>
      <c r="WGA92" s="12"/>
      <c r="WGB92" s="12"/>
      <c r="WGC92" s="12"/>
      <c r="WGD92" s="11"/>
      <c r="WGE92" s="12"/>
      <c r="WGF92" s="12"/>
      <c r="WGG92" s="12"/>
      <c r="WGH92" s="12"/>
      <c r="WGI92" s="11"/>
      <c r="WGJ92" s="12"/>
      <c r="WGK92" s="12"/>
      <c r="WGL92" s="12"/>
      <c r="WGM92" s="12"/>
      <c r="WGN92" s="11"/>
      <c r="WGO92" s="12"/>
      <c r="WGP92" s="12"/>
      <c r="WGQ92" s="12"/>
      <c r="WGR92" s="12"/>
      <c r="WGS92" s="11"/>
      <c r="WGT92" s="12"/>
      <c r="WGU92" s="12"/>
      <c r="WGV92" s="12"/>
      <c r="WGW92" s="12"/>
      <c r="WGX92" s="11"/>
      <c r="WGY92" s="12"/>
      <c r="WGZ92" s="12"/>
      <c r="WHA92" s="12"/>
      <c r="WHB92" s="12"/>
      <c r="WHC92" s="11"/>
      <c r="WHD92" s="12"/>
      <c r="WHE92" s="12"/>
      <c r="WHF92" s="12"/>
      <c r="WHG92" s="12"/>
      <c r="WHH92" s="11"/>
      <c r="WHI92" s="12"/>
      <c r="WHJ92" s="12"/>
      <c r="WHK92" s="12"/>
      <c r="WHL92" s="12"/>
      <c r="WHM92" s="11"/>
      <c r="WHN92" s="12"/>
      <c r="WHO92" s="12"/>
      <c r="WHP92" s="12"/>
      <c r="WHQ92" s="12"/>
      <c r="WHR92" s="11"/>
      <c r="WHS92" s="12"/>
      <c r="WHT92" s="12"/>
      <c r="WHU92" s="12"/>
      <c r="WHV92" s="12"/>
      <c r="WHW92" s="11"/>
      <c r="WHX92" s="12"/>
      <c r="WHY92" s="12"/>
      <c r="WHZ92" s="12"/>
      <c r="WIA92" s="12"/>
      <c r="WIB92" s="11"/>
      <c r="WIC92" s="12"/>
      <c r="WID92" s="12"/>
      <c r="WIE92" s="12"/>
      <c r="WIF92" s="12"/>
      <c r="WIG92" s="11"/>
      <c r="WIH92" s="12"/>
      <c r="WII92" s="12"/>
      <c r="WIJ92" s="12"/>
      <c r="WIK92" s="12"/>
      <c r="WIL92" s="11"/>
      <c r="WIM92" s="12"/>
      <c r="WIN92" s="12"/>
      <c r="WIO92" s="12"/>
      <c r="WIP92" s="12"/>
      <c r="WIQ92" s="11"/>
      <c r="WIR92" s="12"/>
      <c r="WIS92" s="12"/>
      <c r="WIT92" s="12"/>
      <c r="WIU92" s="12"/>
      <c r="WIV92" s="11"/>
      <c r="WIW92" s="12"/>
      <c r="WIX92" s="12"/>
      <c r="WIY92" s="12"/>
      <c r="WIZ92" s="12"/>
      <c r="WJA92" s="11"/>
      <c r="WJB92" s="12"/>
      <c r="WJC92" s="12"/>
      <c r="WJD92" s="12"/>
      <c r="WJE92" s="12"/>
      <c r="WJF92" s="11"/>
      <c r="WJG92" s="12"/>
      <c r="WJH92" s="12"/>
      <c r="WJI92" s="12"/>
      <c r="WJJ92" s="12"/>
      <c r="WJK92" s="11"/>
      <c r="WJL92" s="12"/>
      <c r="WJM92" s="12"/>
      <c r="WJN92" s="12"/>
      <c r="WJO92" s="12"/>
      <c r="WJP92" s="11"/>
      <c r="WJQ92" s="12"/>
      <c r="WJR92" s="12"/>
      <c r="WJS92" s="12"/>
      <c r="WJT92" s="12"/>
      <c r="WJU92" s="11"/>
      <c r="WJV92" s="12"/>
      <c r="WJW92" s="12"/>
      <c r="WJX92" s="12"/>
      <c r="WJY92" s="12"/>
      <c r="WJZ92" s="11"/>
      <c r="WKA92" s="12"/>
      <c r="WKB92" s="12"/>
      <c r="WKC92" s="12"/>
      <c r="WKD92" s="12"/>
      <c r="WKE92" s="11"/>
      <c r="WKF92" s="12"/>
      <c r="WKG92" s="12"/>
      <c r="WKH92" s="12"/>
      <c r="WKI92" s="12"/>
      <c r="WKJ92" s="11"/>
      <c r="WKK92" s="12"/>
      <c r="WKL92" s="12"/>
      <c r="WKM92" s="12"/>
      <c r="WKN92" s="12"/>
      <c r="WKO92" s="11"/>
      <c r="WKP92" s="12"/>
      <c r="WKQ92" s="12"/>
      <c r="WKR92" s="12"/>
      <c r="WKS92" s="12"/>
      <c r="WKT92" s="11"/>
      <c r="WKU92" s="12"/>
      <c r="WKV92" s="12"/>
      <c r="WKW92" s="12"/>
      <c r="WKX92" s="12"/>
      <c r="WKY92" s="11"/>
      <c r="WKZ92" s="12"/>
      <c r="WLA92" s="12"/>
      <c r="WLB92" s="12"/>
      <c r="WLC92" s="12"/>
      <c r="WLD92" s="11"/>
      <c r="WLE92" s="12"/>
      <c r="WLF92" s="12"/>
      <c r="WLG92" s="12"/>
      <c r="WLH92" s="12"/>
      <c r="WLI92" s="11"/>
      <c r="WLJ92" s="12"/>
      <c r="WLK92" s="12"/>
      <c r="WLL92" s="12"/>
      <c r="WLM92" s="12"/>
      <c r="WLN92" s="11"/>
      <c r="WLO92" s="12"/>
      <c r="WLP92" s="12"/>
      <c r="WLQ92" s="12"/>
      <c r="WLR92" s="12"/>
      <c r="WLS92" s="11"/>
      <c r="WLT92" s="12"/>
      <c r="WLU92" s="12"/>
      <c r="WLV92" s="12"/>
      <c r="WLW92" s="12"/>
      <c r="WLX92" s="11"/>
      <c r="WLY92" s="12"/>
      <c r="WLZ92" s="12"/>
      <c r="WMA92" s="12"/>
      <c r="WMB92" s="12"/>
      <c r="WMC92" s="11"/>
      <c r="WMD92" s="12"/>
      <c r="WME92" s="12"/>
      <c r="WMF92" s="12"/>
      <c r="WMG92" s="12"/>
      <c r="WMH92" s="11"/>
      <c r="WMI92" s="12"/>
      <c r="WMJ92" s="12"/>
      <c r="WMK92" s="12"/>
      <c r="WML92" s="12"/>
      <c r="WMM92" s="11"/>
      <c r="WMN92" s="12"/>
      <c r="WMO92" s="12"/>
      <c r="WMP92" s="12"/>
      <c r="WMQ92" s="12"/>
      <c r="WMR92" s="11"/>
      <c r="WMS92" s="12"/>
      <c r="WMT92" s="12"/>
      <c r="WMU92" s="12"/>
      <c r="WMV92" s="12"/>
      <c r="WMW92" s="11"/>
      <c r="WMX92" s="12"/>
      <c r="WMY92" s="12"/>
      <c r="WMZ92" s="12"/>
      <c r="WNA92" s="12"/>
      <c r="WNB92" s="11"/>
      <c r="WNC92" s="12"/>
      <c r="WND92" s="12"/>
      <c r="WNE92" s="12"/>
      <c r="WNF92" s="12"/>
      <c r="WNG92" s="11"/>
      <c r="WNH92" s="12"/>
      <c r="WNI92" s="12"/>
      <c r="WNJ92" s="12"/>
      <c r="WNK92" s="12"/>
      <c r="WNL92" s="11"/>
      <c r="WNM92" s="12"/>
      <c r="WNN92" s="12"/>
      <c r="WNO92" s="12"/>
      <c r="WNP92" s="12"/>
      <c r="WNQ92" s="11"/>
      <c r="WNR92" s="12"/>
      <c r="WNS92" s="12"/>
      <c r="WNT92" s="12"/>
      <c r="WNU92" s="12"/>
      <c r="WNV92" s="11"/>
      <c r="WNW92" s="12"/>
      <c r="WNX92" s="12"/>
      <c r="WNY92" s="12"/>
      <c r="WNZ92" s="12"/>
      <c r="WOA92" s="11"/>
      <c r="WOB92" s="12"/>
      <c r="WOC92" s="12"/>
      <c r="WOD92" s="12"/>
      <c r="WOE92" s="12"/>
      <c r="WOF92" s="11"/>
      <c r="WOG92" s="12"/>
      <c r="WOH92" s="12"/>
      <c r="WOI92" s="12"/>
      <c r="WOJ92" s="12"/>
      <c r="WOK92" s="11"/>
      <c r="WOL92" s="12"/>
      <c r="WOM92" s="12"/>
      <c r="WON92" s="12"/>
      <c r="WOO92" s="12"/>
      <c r="WOP92" s="11"/>
      <c r="WOQ92" s="12"/>
      <c r="WOR92" s="12"/>
      <c r="WOS92" s="12"/>
      <c r="WOT92" s="12"/>
      <c r="WOU92" s="11"/>
      <c r="WOV92" s="12"/>
      <c r="WOW92" s="12"/>
      <c r="WOX92" s="12"/>
      <c r="WOY92" s="12"/>
      <c r="WOZ92" s="11"/>
      <c r="WPA92" s="12"/>
      <c r="WPB92" s="12"/>
      <c r="WPC92" s="12"/>
      <c r="WPD92" s="12"/>
      <c r="WPE92" s="11"/>
      <c r="WPF92" s="12"/>
      <c r="WPG92" s="12"/>
      <c r="WPH92" s="12"/>
      <c r="WPI92" s="12"/>
      <c r="WPJ92" s="11"/>
      <c r="WPK92" s="12"/>
      <c r="WPL92" s="12"/>
      <c r="WPM92" s="12"/>
      <c r="WPN92" s="12"/>
      <c r="WPO92" s="11"/>
      <c r="WPP92" s="12"/>
      <c r="WPQ92" s="12"/>
      <c r="WPR92" s="12"/>
      <c r="WPS92" s="12"/>
      <c r="WPT92" s="11"/>
      <c r="WPU92" s="12"/>
      <c r="WPV92" s="12"/>
      <c r="WPW92" s="12"/>
      <c r="WPX92" s="12"/>
      <c r="WPY92" s="11"/>
      <c r="WPZ92" s="12"/>
      <c r="WQA92" s="12"/>
      <c r="WQB92" s="12"/>
      <c r="WQC92" s="12"/>
      <c r="WQD92" s="11"/>
      <c r="WQE92" s="12"/>
      <c r="WQF92" s="12"/>
      <c r="WQG92" s="12"/>
      <c r="WQH92" s="12"/>
      <c r="WQI92" s="11"/>
      <c r="WQJ92" s="12"/>
      <c r="WQK92" s="12"/>
      <c r="WQL92" s="12"/>
      <c r="WQM92" s="12"/>
      <c r="WQN92" s="11"/>
      <c r="WQO92" s="12"/>
      <c r="WQP92" s="12"/>
      <c r="WQQ92" s="12"/>
      <c r="WQR92" s="12"/>
      <c r="WQS92" s="11"/>
      <c r="WQT92" s="12"/>
      <c r="WQU92" s="12"/>
      <c r="WQV92" s="12"/>
      <c r="WQW92" s="12"/>
      <c r="WQX92" s="11"/>
      <c r="WQY92" s="12"/>
      <c r="WQZ92" s="12"/>
      <c r="WRA92" s="12"/>
      <c r="WRB92" s="12"/>
      <c r="WRC92" s="11"/>
      <c r="WRD92" s="12"/>
      <c r="WRE92" s="12"/>
      <c r="WRF92" s="12"/>
      <c r="WRG92" s="12"/>
      <c r="WRH92" s="11"/>
      <c r="WRI92" s="12"/>
      <c r="WRJ92" s="12"/>
      <c r="WRK92" s="12"/>
      <c r="WRL92" s="12"/>
      <c r="WRM92" s="11"/>
      <c r="WRN92" s="12"/>
      <c r="WRO92" s="12"/>
      <c r="WRP92" s="12"/>
      <c r="WRQ92" s="12"/>
      <c r="WRR92" s="11"/>
      <c r="WRS92" s="12"/>
      <c r="WRT92" s="12"/>
      <c r="WRU92" s="12"/>
      <c r="WRV92" s="12"/>
      <c r="WRW92" s="11"/>
      <c r="WRX92" s="12"/>
      <c r="WRY92" s="12"/>
      <c r="WRZ92" s="12"/>
      <c r="WSA92" s="12"/>
      <c r="WSB92" s="11"/>
      <c r="WSC92" s="12"/>
      <c r="WSD92" s="12"/>
      <c r="WSE92" s="12"/>
      <c r="WSF92" s="12"/>
      <c r="WSG92" s="11"/>
      <c r="WSH92" s="12"/>
      <c r="WSI92" s="12"/>
      <c r="WSJ92" s="12"/>
      <c r="WSK92" s="12"/>
      <c r="WSL92" s="11"/>
      <c r="WSM92" s="12"/>
      <c r="WSN92" s="12"/>
      <c r="WSO92" s="12"/>
      <c r="WSP92" s="12"/>
      <c r="WSQ92" s="11"/>
      <c r="WSR92" s="12"/>
      <c r="WSS92" s="12"/>
      <c r="WST92" s="12"/>
      <c r="WSU92" s="12"/>
      <c r="WSV92" s="11"/>
      <c r="WSW92" s="12"/>
      <c r="WSX92" s="12"/>
      <c r="WSY92" s="12"/>
      <c r="WSZ92" s="12"/>
      <c r="WTA92" s="11"/>
      <c r="WTB92" s="12"/>
      <c r="WTC92" s="12"/>
      <c r="WTD92" s="12"/>
      <c r="WTE92" s="12"/>
      <c r="WTF92" s="11"/>
      <c r="WTG92" s="12"/>
      <c r="WTH92" s="12"/>
      <c r="WTI92" s="12"/>
      <c r="WTJ92" s="12"/>
      <c r="WTK92" s="11"/>
      <c r="WTL92" s="12"/>
      <c r="WTM92" s="12"/>
      <c r="WTN92" s="12"/>
      <c r="WTO92" s="12"/>
      <c r="WTP92" s="11"/>
      <c r="WTQ92" s="12"/>
      <c r="WTR92" s="12"/>
      <c r="WTS92" s="12"/>
      <c r="WTT92" s="12"/>
      <c r="WTU92" s="11"/>
      <c r="WTV92" s="12"/>
      <c r="WTW92" s="12"/>
      <c r="WTX92" s="12"/>
      <c r="WTY92" s="12"/>
      <c r="WTZ92" s="11"/>
      <c r="WUA92" s="12"/>
      <c r="WUB92" s="12"/>
      <c r="WUC92" s="12"/>
      <c r="WUD92" s="12"/>
      <c r="WUE92" s="11"/>
      <c r="WUF92" s="12"/>
      <c r="WUG92" s="12"/>
      <c r="WUH92" s="12"/>
      <c r="WUI92" s="12"/>
      <c r="WUJ92" s="11"/>
      <c r="WUK92" s="12"/>
      <c r="WUL92" s="12"/>
      <c r="WUM92" s="12"/>
      <c r="WUN92" s="12"/>
      <c r="WUO92" s="11"/>
      <c r="WUP92" s="12"/>
      <c r="WUQ92" s="12"/>
      <c r="WUR92" s="12"/>
      <c r="WUS92" s="12"/>
      <c r="WUT92" s="11"/>
      <c r="WUU92" s="12"/>
      <c r="WUV92" s="12"/>
      <c r="WUW92" s="12"/>
      <c r="WUX92" s="12"/>
      <c r="WUY92" s="11"/>
      <c r="WUZ92" s="12"/>
      <c r="WVA92" s="12"/>
      <c r="WVB92" s="12"/>
      <c r="WVC92" s="12"/>
      <c r="WVD92" s="11"/>
      <c r="WVE92" s="12"/>
      <c r="WVF92" s="12"/>
      <c r="WVG92" s="12"/>
      <c r="WVH92" s="12"/>
      <c r="WVI92" s="11"/>
      <c r="WVJ92" s="12"/>
      <c r="WVK92" s="12"/>
      <c r="WVL92" s="12"/>
      <c r="WVM92" s="12"/>
      <c r="WVN92" s="11"/>
      <c r="WVO92" s="12"/>
      <c r="WVP92" s="12"/>
      <c r="WVQ92" s="12"/>
      <c r="WVR92" s="12"/>
      <c r="WVS92" s="11"/>
      <c r="WVT92" s="12"/>
      <c r="WVU92" s="12"/>
      <c r="WVV92" s="12"/>
      <c r="WVW92" s="12"/>
      <c r="WVX92" s="11"/>
      <c r="WVY92" s="12"/>
      <c r="WVZ92" s="12"/>
      <c r="WWA92" s="12"/>
      <c r="WWB92" s="12"/>
      <c r="WWC92" s="11"/>
      <c r="WWD92" s="12"/>
      <c r="WWE92" s="12"/>
      <c r="WWF92" s="12"/>
      <c r="WWG92" s="12"/>
      <c r="WWH92" s="11"/>
      <c r="WWI92" s="12"/>
      <c r="WWJ92" s="12"/>
      <c r="WWK92" s="12"/>
      <c r="WWL92" s="12"/>
      <c r="WWM92" s="11"/>
      <c r="WWN92" s="12"/>
      <c r="WWO92" s="12"/>
      <c r="WWP92" s="12"/>
      <c r="WWQ92" s="12"/>
      <c r="WWR92" s="11"/>
      <c r="WWS92" s="12"/>
      <c r="WWT92" s="12"/>
      <c r="WWU92" s="12"/>
      <c r="WWV92" s="12"/>
      <c r="WWW92" s="11"/>
      <c r="WWX92" s="12"/>
      <c r="WWY92" s="12"/>
      <c r="WWZ92" s="12"/>
      <c r="WXA92" s="12"/>
      <c r="WXB92" s="11"/>
      <c r="WXC92" s="12"/>
      <c r="WXD92" s="12"/>
      <c r="WXE92" s="12"/>
      <c r="WXF92" s="12"/>
      <c r="WXG92" s="11"/>
      <c r="WXH92" s="12"/>
      <c r="WXI92" s="12"/>
      <c r="WXJ92" s="12"/>
      <c r="WXK92" s="12"/>
      <c r="WXL92" s="11"/>
      <c r="WXM92" s="12"/>
      <c r="WXN92" s="12"/>
      <c r="WXO92" s="12"/>
      <c r="WXP92" s="12"/>
      <c r="WXQ92" s="11"/>
      <c r="WXR92" s="12"/>
      <c r="WXS92" s="12"/>
      <c r="WXT92" s="12"/>
      <c r="WXU92" s="12"/>
      <c r="WXV92" s="11"/>
      <c r="WXW92" s="12"/>
      <c r="WXX92" s="12"/>
      <c r="WXY92" s="12"/>
      <c r="WXZ92" s="12"/>
      <c r="WYA92" s="11"/>
      <c r="WYB92" s="12"/>
      <c r="WYC92" s="12"/>
      <c r="WYD92" s="12"/>
      <c r="WYE92" s="12"/>
      <c r="WYF92" s="11"/>
      <c r="WYG92" s="12"/>
      <c r="WYH92" s="12"/>
      <c r="WYI92" s="12"/>
      <c r="WYJ92" s="12"/>
      <c r="WYK92" s="11"/>
      <c r="WYL92" s="12"/>
      <c r="WYM92" s="12"/>
      <c r="WYN92" s="12"/>
      <c r="WYO92" s="12"/>
      <c r="WYP92" s="11"/>
      <c r="WYQ92" s="12"/>
      <c r="WYR92" s="12"/>
      <c r="WYS92" s="12"/>
      <c r="WYT92" s="12"/>
      <c r="WYU92" s="11"/>
      <c r="WYV92" s="12"/>
      <c r="WYW92" s="12"/>
      <c r="WYX92" s="12"/>
      <c r="WYY92" s="12"/>
      <c r="WYZ92" s="11"/>
      <c r="WZA92" s="12"/>
      <c r="WZB92" s="12"/>
      <c r="WZC92" s="12"/>
      <c r="WZD92" s="12"/>
      <c r="WZE92" s="11"/>
      <c r="WZF92" s="12"/>
      <c r="WZG92" s="12"/>
      <c r="WZH92" s="12"/>
      <c r="WZI92" s="12"/>
      <c r="WZJ92" s="11"/>
      <c r="WZK92" s="12"/>
      <c r="WZL92" s="12"/>
      <c r="WZM92" s="12"/>
      <c r="WZN92" s="12"/>
      <c r="WZO92" s="11"/>
      <c r="WZP92" s="12"/>
      <c r="WZQ92" s="12"/>
      <c r="WZR92" s="12"/>
      <c r="WZS92" s="12"/>
      <c r="WZT92" s="11"/>
      <c r="WZU92" s="12"/>
      <c r="WZV92" s="12"/>
      <c r="WZW92" s="12"/>
      <c r="WZX92" s="12"/>
      <c r="WZY92" s="11"/>
      <c r="WZZ92" s="12"/>
      <c r="XAA92" s="12"/>
      <c r="XAB92" s="12"/>
      <c r="XAC92" s="12"/>
      <c r="XAD92" s="11"/>
      <c r="XAE92" s="12"/>
      <c r="XAF92" s="12"/>
      <c r="XAG92" s="12"/>
      <c r="XAH92" s="12"/>
      <c r="XAI92" s="11"/>
      <c r="XAJ92" s="12"/>
      <c r="XAK92" s="12"/>
      <c r="XAL92" s="12"/>
      <c r="XAM92" s="12"/>
      <c r="XAN92" s="11"/>
      <c r="XAO92" s="12"/>
      <c r="XAP92" s="12"/>
      <c r="XAQ92" s="12"/>
      <c r="XAR92" s="12"/>
      <c r="XAS92" s="11"/>
      <c r="XAT92" s="12"/>
      <c r="XAU92" s="12"/>
      <c r="XAV92" s="12"/>
      <c r="XAW92" s="12"/>
      <c r="XAX92" s="11"/>
      <c r="XAY92" s="12"/>
      <c r="XAZ92" s="12"/>
      <c r="XBA92" s="12"/>
      <c r="XBB92" s="12"/>
      <c r="XBC92" s="11"/>
      <c r="XBD92" s="12"/>
      <c r="XBE92" s="12"/>
      <c r="XBF92" s="12"/>
      <c r="XBG92" s="12"/>
      <c r="XBH92" s="11"/>
      <c r="XBI92" s="12"/>
      <c r="XBJ92" s="12"/>
      <c r="XBK92" s="12"/>
      <c r="XBL92" s="12"/>
      <c r="XBM92" s="11"/>
      <c r="XBN92" s="12"/>
      <c r="XBO92" s="12"/>
      <c r="XBP92" s="12"/>
      <c r="XBQ92" s="12"/>
      <c r="XBR92" s="11"/>
      <c r="XBS92" s="12"/>
      <c r="XBT92" s="12"/>
      <c r="XBU92" s="12"/>
      <c r="XBV92" s="12"/>
      <c r="XBW92" s="11"/>
      <c r="XBX92" s="12"/>
      <c r="XBY92" s="12"/>
      <c r="XBZ92" s="12"/>
      <c r="XCA92" s="12"/>
      <c r="XCB92" s="11"/>
      <c r="XCC92" s="12"/>
      <c r="XCD92" s="12"/>
      <c r="XCE92" s="12"/>
      <c r="XCF92" s="12"/>
      <c r="XCG92" s="11"/>
      <c r="XCH92" s="12"/>
      <c r="XCI92" s="12"/>
      <c r="XCJ92" s="12"/>
      <c r="XCK92" s="12"/>
      <c r="XCL92" s="11"/>
      <c r="XCM92" s="12"/>
      <c r="XCN92" s="12"/>
      <c r="XCO92" s="12"/>
      <c r="XCP92" s="12"/>
      <c r="XCQ92" s="11"/>
      <c r="XCR92" s="12"/>
      <c r="XCS92" s="12"/>
      <c r="XCT92" s="12"/>
      <c r="XCU92" s="12"/>
      <c r="XCV92" s="11"/>
      <c r="XCW92" s="12"/>
      <c r="XCX92" s="12"/>
      <c r="XCY92" s="12"/>
      <c r="XCZ92" s="12"/>
      <c r="XDA92" s="11"/>
      <c r="XDB92" s="12"/>
      <c r="XDC92" s="12"/>
      <c r="XDD92" s="12"/>
      <c r="XDE92" s="12"/>
      <c r="XDF92" s="11"/>
      <c r="XDG92" s="12"/>
      <c r="XDH92" s="12"/>
      <c r="XDI92" s="12"/>
      <c r="XDJ92" s="12"/>
      <c r="XDK92" s="11"/>
      <c r="XDL92" s="12"/>
      <c r="XDM92" s="12"/>
      <c r="XDN92" s="12"/>
      <c r="XDO92" s="12"/>
      <c r="XDP92" s="11"/>
      <c r="XDQ92" s="12"/>
      <c r="XDR92" s="12"/>
      <c r="XDS92" s="12"/>
      <c r="XDT92" s="12"/>
      <c r="XDU92" s="11"/>
      <c r="XDV92" s="12"/>
      <c r="XDW92" s="12"/>
      <c r="XDX92" s="12"/>
      <c r="XDY92" s="12"/>
      <c r="XDZ92" s="11"/>
      <c r="XEA92" s="12"/>
      <c r="XEB92" s="12"/>
      <c r="XEC92" s="12"/>
      <c r="XED92" s="12"/>
      <c r="XEE92" s="11"/>
      <c r="XEF92" s="12"/>
      <c r="XEG92" s="12"/>
      <c r="XEH92" s="12"/>
      <c r="XEI92" s="12"/>
      <c r="XEJ92" s="11"/>
      <c r="XEK92" s="12"/>
      <c r="XEL92" s="12"/>
      <c r="XEM92" s="12"/>
      <c r="XEN92" s="12"/>
      <c r="XEO92" s="11"/>
      <c r="XEP92" s="12"/>
      <c r="XEQ92" s="12"/>
      <c r="XER92" s="12"/>
      <c r="XES92" s="12"/>
      <c r="XET92" s="11"/>
      <c r="XEU92" s="12"/>
      <c r="XEV92" s="12"/>
      <c r="XEW92" s="12"/>
      <c r="XEX92" s="12"/>
      <c r="XEY92" s="11"/>
      <c r="XEZ92" s="12"/>
      <c r="XFA92" s="12"/>
      <c r="XFB92" s="12"/>
      <c r="XFC92" s="12"/>
      <c r="XFD92" s="11"/>
    </row>
    <row r="93" spans="1:16384">
      <c r="A93" s="81" t="s">
        <v>182</v>
      </c>
      <c r="B93" s="3">
        <v>0</v>
      </c>
      <c r="C93" s="3">
        <v>0</v>
      </c>
      <c r="D93" s="3">
        <v>0</v>
      </c>
      <c r="E93" s="3"/>
      <c r="F93" s="18">
        <f t="shared" si="29"/>
        <v>0</v>
      </c>
      <c r="H93" s="3"/>
      <c r="I93" s="3"/>
      <c r="J93" s="3"/>
      <c r="K93" s="3"/>
      <c r="L93" s="18"/>
      <c r="N93" s="3"/>
      <c r="O93" s="3"/>
      <c r="P93" s="3"/>
      <c r="Q93" s="3"/>
      <c r="R93" s="3"/>
    </row>
    <row r="95" spans="1:16384">
      <c r="A95" s="7" t="s">
        <v>18</v>
      </c>
      <c r="B95" s="9">
        <v>2016</v>
      </c>
      <c r="C95" s="9">
        <v>2017</v>
      </c>
      <c r="D95" s="9">
        <v>2018</v>
      </c>
      <c r="E95" s="9">
        <v>2019</v>
      </c>
      <c r="F95" s="10" t="s">
        <v>20</v>
      </c>
      <c r="G95" s="10"/>
      <c r="H95" s="9">
        <v>2016</v>
      </c>
      <c r="I95" s="9">
        <v>2017</v>
      </c>
      <c r="J95" s="9">
        <v>2018</v>
      </c>
      <c r="K95" s="9">
        <v>2019</v>
      </c>
      <c r="L95" s="10" t="s">
        <v>20</v>
      </c>
      <c r="M95" s="10"/>
      <c r="N95" s="9">
        <v>2016</v>
      </c>
      <c r="O95" s="9">
        <v>2017</v>
      </c>
      <c r="P95" s="9">
        <v>2018</v>
      </c>
      <c r="Q95" s="9">
        <v>2019</v>
      </c>
      <c r="R95" s="10" t="s">
        <v>20</v>
      </c>
    </row>
    <row r="96" spans="1:16384">
      <c r="A96" t="s">
        <v>1</v>
      </c>
      <c r="B96" s="2">
        <f t="shared" ref="B96:F109" si="30">IFERROR(B64/B80*1000000,0)</f>
        <v>56.658388008750578</v>
      </c>
      <c r="C96" s="2">
        <f t="shared" si="30"/>
        <v>62.321052406835882</v>
      </c>
      <c r="D96" s="2">
        <f t="shared" si="30"/>
        <v>44.29610611895594</v>
      </c>
      <c r="E96" s="2">
        <f t="shared" si="30"/>
        <v>44.225981992678342</v>
      </c>
      <c r="F96" s="16">
        <f t="shared" si="30"/>
        <v>50.86833892547363</v>
      </c>
      <c r="H96" s="2">
        <f t="shared" ref="H96:H109" si="31">IFERROR(H64/B80*1000000,0)</f>
        <v>62.187714877005853</v>
      </c>
      <c r="I96" s="2">
        <f t="shared" ref="I96:I109" si="32">IFERROR(I64/C80*1000000,0)</f>
        <v>80.850373388973011</v>
      </c>
      <c r="J96" s="2">
        <f t="shared" ref="J96:J109" si="33">IFERROR(J64/D80*1000000,0)</f>
        <v>105.95287563008134</v>
      </c>
      <c r="K96" s="2">
        <f t="shared" ref="K96:K109" si="34">IFERROR(K64/E80*1000000,0)</f>
        <v>83.869966746809141</v>
      </c>
      <c r="L96" s="16">
        <f t="shared" ref="L96:L109" si="35">IFERROR(L64/F80*1000000,0)</f>
        <v>84.375515874849697</v>
      </c>
      <c r="N96" s="2">
        <f t="shared" ref="N96:N109" si="36">IFERROR(N64/B80*1000000,0)</f>
        <v>33.254337744716466</v>
      </c>
      <c r="O96" s="2">
        <f t="shared" ref="O96:O109" si="37">IFERROR(O64/C80*1000000,0)</f>
        <v>30.569446081979024</v>
      </c>
      <c r="P96" s="2">
        <f t="shared" ref="P96:P109" si="38">IFERROR(P64/D80*1000000,0)</f>
        <v>26.228766367137357</v>
      </c>
      <c r="Q96" s="2">
        <f t="shared" ref="Q96:Q109" si="39">IFERROR(Q64/E80*1000000,0)</f>
        <v>27.108233597407988</v>
      </c>
      <c r="R96" s="16">
        <f t="shared" ref="R96:R109" si="40">IFERROR(R64/F80*1000000,0)</f>
        <v>28.977527413210979</v>
      </c>
    </row>
    <row r="97" spans="1:19">
      <c r="A97" t="s">
        <v>3</v>
      </c>
      <c r="B97" s="2">
        <f t="shared" si="30"/>
        <v>40.097172602754618</v>
      </c>
      <c r="C97" s="2">
        <f t="shared" si="30"/>
        <v>12.144253375534733</v>
      </c>
      <c r="D97" s="2">
        <f t="shared" si="30"/>
        <v>42.581017020912419</v>
      </c>
      <c r="E97" s="2">
        <f t="shared" si="30"/>
        <v>36.642427787889538</v>
      </c>
      <c r="F97" s="16">
        <f t="shared" si="30"/>
        <v>34.876867258292606</v>
      </c>
      <c r="H97" s="2">
        <f t="shared" si="31"/>
        <v>0</v>
      </c>
      <c r="I97" s="2">
        <f t="shared" si="32"/>
        <v>0</v>
      </c>
      <c r="J97" s="2">
        <f t="shared" si="33"/>
        <v>0</v>
      </c>
      <c r="K97" s="2">
        <f t="shared" si="34"/>
        <v>0</v>
      </c>
      <c r="L97" s="16">
        <f t="shared" si="35"/>
        <v>0</v>
      </c>
      <c r="N97" s="2">
        <f t="shared" si="36"/>
        <v>0</v>
      </c>
      <c r="O97" s="2">
        <f t="shared" si="37"/>
        <v>0</v>
      </c>
      <c r="P97" s="2">
        <f t="shared" si="38"/>
        <v>0</v>
      </c>
      <c r="Q97" s="2">
        <f t="shared" si="39"/>
        <v>0</v>
      </c>
      <c r="R97" s="16">
        <f t="shared" si="40"/>
        <v>0</v>
      </c>
    </row>
    <row r="98" spans="1:19">
      <c r="A98" t="s">
        <v>2</v>
      </c>
      <c r="B98" s="2">
        <f t="shared" si="30"/>
        <v>59.962213642550843</v>
      </c>
      <c r="C98" s="2">
        <f t="shared" si="30"/>
        <v>61.304112583447186</v>
      </c>
      <c r="D98" s="2">
        <f t="shared" si="30"/>
        <v>53.098373489324409</v>
      </c>
      <c r="E98" s="2">
        <f t="shared" si="30"/>
        <v>58.4732078426416</v>
      </c>
      <c r="F98" s="16">
        <f t="shared" si="30"/>
        <v>58.31063096614092</v>
      </c>
      <c r="H98" s="2">
        <f t="shared" si="31"/>
        <v>0</v>
      </c>
      <c r="I98" s="2">
        <f t="shared" si="32"/>
        <v>0</v>
      </c>
      <c r="J98" s="2">
        <f t="shared" si="33"/>
        <v>0</v>
      </c>
      <c r="K98" s="2">
        <f t="shared" si="34"/>
        <v>0</v>
      </c>
      <c r="L98" s="16">
        <f t="shared" si="35"/>
        <v>0</v>
      </c>
      <c r="N98" s="2">
        <f t="shared" si="36"/>
        <v>0</v>
      </c>
      <c r="O98" s="2">
        <f t="shared" si="37"/>
        <v>0</v>
      </c>
      <c r="P98" s="2">
        <f t="shared" si="38"/>
        <v>0</v>
      </c>
      <c r="Q98" s="2">
        <f t="shared" si="39"/>
        <v>0</v>
      </c>
      <c r="R98" s="16">
        <f t="shared" si="40"/>
        <v>0</v>
      </c>
    </row>
    <row r="99" spans="1:19">
      <c r="A99" s="11" t="s">
        <v>4</v>
      </c>
      <c r="B99" s="12">
        <f t="shared" si="30"/>
        <v>0</v>
      </c>
      <c r="C99" s="12">
        <f t="shared" si="30"/>
        <v>0</v>
      </c>
      <c r="D99" s="12">
        <f t="shared" si="30"/>
        <v>0</v>
      </c>
      <c r="E99" s="12">
        <f t="shared" si="30"/>
        <v>0</v>
      </c>
      <c r="F99" s="17">
        <f t="shared" si="30"/>
        <v>0</v>
      </c>
      <c r="G99" s="11"/>
      <c r="H99" s="12">
        <f t="shared" si="31"/>
        <v>0</v>
      </c>
      <c r="I99" s="12">
        <f t="shared" si="32"/>
        <v>0</v>
      </c>
      <c r="J99" s="12">
        <f t="shared" si="33"/>
        <v>0</v>
      </c>
      <c r="K99" s="12">
        <f t="shared" si="34"/>
        <v>0</v>
      </c>
      <c r="L99" s="17">
        <f t="shared" si="35"/>
        <v>0</v>
      </c>
      <c r="M99" s="11"/>
      <c r="N99" s="12">
        <f t="shared" si="36"/>
        <v>0</v>
      </c>
      <c r="O99" s="12">
        <f t="shared" si="37"/>
        <v>0</v>
      </c>
      <c r="P99" s="12">
        <f t="shared" si="38"/>
        <v>0</v>
      </c>
      <c r="Q99" s="12">
        <f t="shared" si="39"/>
        <v>0</v>
      </c>
      <c r="R99" s="17">
        <f t="shared" si="40"/>
        <v>0</v>
      </c>
    </row>
    <row r="100" spans="1:19">
      <c r="A100" t="s">
        <v>5</v>
      </c>
      <c r="B100" s="2">
        <f t="shared" si="30"/>
        <v>27.430003590664274</v>
      </c>
      <c r="C100" s="2">
        <f t="shared" si="30"/>
        <v>54.849140320979139</v>
      </c>
      <c r="D100" s="2">
        <f t="shared" si="30"/>
        <v>80.012823852835723</v>
      </c>
      <c r="E100" s="2">
        <f t="shared" si="30"/>
        <v>42.377960998060189</v>
      </c>
      <c r="F100" s="16">
        <f t="shared" si="30"/>
        <v>47.702621960469251</v>
      </c>
      <c r="H100" s="2">
        <f t="shared" si="31"/>
        <v>7.9581566678635554</v>
      </c>
      <c r="I100" s="2">
        <f t="shared" si="32"/>
        <v>109.74587528594914</v>
      </c>
      <c r="J100" s="2">
        <f t="shared" si="33"/>
        <v>85.021323929501648</v>
      </c>
      <c r="K100" s="2">
        <f t="shared" si="34"/>
        <v>72.236463044298645</v>
      </c>
      <c r="L100" s="16">
        <f t="shared" si="35"/>
        <v>62.615656726814592</v>
      </c>
      <c r="N100" s="2">
        <f t="shared" si="36"/>
        <v>9.2903758228605628</v>
      </c>
      <c r="O100" s="2">
        <f t="shared" si="37"/>
        <v>11.720979371852458</v>
      </c>
      <c r="P100" s="2">
        <f t="shared" si="38"/>
        <v>13.315438103253092</v>
      </c>
      <c r="Q100" s="2">
        <f t="shared" si="39"/>
        <v>29.108107632235228</v>
      </c>
      <c r="R100" s="16">
        <f t="shared" si="40"/>
        <v>16.720351538186318</v>
      </c>
    </row>
    <row r="101" spans="1:19">
      <c r="A101" s="11" t="s">
        <v>6</v>
      </c>
      <c r="B101" s="12">
        <f t="shared" si="30"/>
        <v>0</v>
      </c>
      <c r="C101" s="12">
        <f t="shared" si="30"/>
        <v>0</v>
      </c>
      <c r="D101" s="12">
        <f t="shared" si="30"/>
        <v>0</v>
      </c>
      <c r="E101" s="12">
        <f t="shared" si="30"/>
        <v>0</v>
      </c>
      <c r="F101" s="17">
        <f t="shared" si="30"/>
        <v>0</v>
      </c>
      <c r="G101" s="11"/>
      <c r="H101" s="12">
        <f t="shared" si="31"/>
        <v>0</v>
      </c>
      <c r="I101" s="12">
        <f t="shared" si="32"/>
        <v>0</v>
      </c>
      <c r="J101" s="12">
        <f t="shared" si="33"/>
        <v>0</v>
      </c>
      <c r="K101" s="12">
        <f t="shared" si="34"/>
        <v>0</v>
      </c>
      <c r="L101" s="17">
        <f t="shared" si="35"/>
        <v>0</v>
      </c>
      <c r="M101" s="11"/>
      <c r="N101" s="12">
        <f t="shared" si="36"/>
        <v>0</v>
      </c>
      <c r="O101" s="12">
        <f t="shared" si="37"/>
        <v>0</v>
      </c>
      <c r="P101" s="12">
        <f t="shared" si="38"/>
        <v>0</v>
      </c>
      <c r="Q101" s="12">
        <f t="shared" si="39"/>
        <v>0</v>
      </c>
      <c r="R101" s="17">
        <f t="shared" si="40"/>
        <v>0</v>
      </c>
    </row>
    <row r="102" spans="1:19">
      <c r="A102" t="s">
        <v>7</v>
      </c>
      <c r="B102" s="2">
        <f t="shared" si="30"/>
        <v>42.401503502477368</v>
      </c>
      <c r="C102" s="2">
        <f t="shared" si="30"/>
        <v>19.97330635058302</v>
      </c>
      <c r="D102" s="2">
        <f t="shared" si="30"/>
        <v>20.946327023447846</v>
      </c>
      <c r="E102" s="2">
        <f t="shared" si="30"/>
        <v>0</v>
      </c>
      <c r="F102" s="16">
        <f t="shared" si="30"/>
        <v>24.919221109849662</v>
      </c>
      <c r="H102" s="2">
        <f t="shared" si="31"/>
        <v>0</v>
      </c>
      <c r="I102" s="2">
        <f t="shared" si="32"/>
        <v>0</v>
      </c>
      <c r="J102" s="2">
        <f t="shared" si="33"/>
        <v>0</v>
      </c>
      <c r="K102" s="2">
        <f t="shared" si="34"/>
        <v>0</v>
      </c>
      <c r="L102" s="16">
        <f t="shared" si="35"/>
        <v>0</v>
      </c>
      <c r="N102" s="2">
        <f t="shared" si="36"/>
        <v>6.7696907568768152</v>
      </c>
      <c r="O102" s="2">
        <f t="shared" si="37"/>
        <v>3.8183482702129705</v>
      </c>
      <c r="P102" s="2">
        <f t="shared" si="38"/>
        <v>3.0866246007634182</v>
      </c>
      <c r="Q102" s="2">
        <f t="shared" si="39"/>
        <v>0</v>
      </c>
      <c r="R102" s="16">
        <f t="shared" si="40"/>
        <v>4.0894829187738679</v>
      </c>
    </row>
    <row r="103" spans="1:19">
      <c r="A103" t="s">
        <v>8</v>
      </c>
      <c r="B103" s="2">
        <f t="shared" si="30"/>
        <v>64.778748836963402</v>
      </c>
      <c r="C103" s="2">
        <f t="shared" si="30"/>
        <v>63.689306203175178</v>
      </c>
      <c r="D103" s="2">
        <f t="shared" si="30"/>
        <v>62.044359515205819</v>
      </c>
      <c r="E103" s="2">
        <f t="shared" si="30"/>
        <v>60.351797698857062</v>
      </c>
      <c r="F103" s="16">
        <f t="shared" si="30"/>
        <v>62.598957061645784</v>
      </c>
      <c r="H103" s="2">
        <f t="shared" si="31"/>
        <v>62.504199061146714</v>
      </c>
      <c r="I103" s="2">
        <f t="shared" si="32"/>
        <v>69.775863330957137</v>
      </c>
      <c r="J103" s="2">
        <f t="shared" si="33"/>
        <v>76.698560607523078</v>
      </c>
      <c r="K103" s="2">
        <f t="shared" si="34"/>
        <v>88.483366995715855</v>
      </c>
      <c r="L103" s="16">
        <f t="shared" si="35"/>
        <v>75.054949112104126</v>
      </c>
      <c r="N103" s="2">
        <f t="shared" si="36"/>
        <v>23.997993411213596</v>
      </c>
      <c r="O103" s="2">
        <f t="shared" si="37"/>
        <v>22.37865702390247</v>
      </c>
      <c r="P103" s="2">
        <f t="shared" si="38"/>
        <v>22.014116904527217</v>
      </c>
      <c r="Q103" s="2">
        <f t="shared" si="39"/>
        <v>22.833336547234076</v>
      </c>
      <c r="R103" s="16">
        <f t="shared" si="40"/>
        <v>22.784301392298033</v>
      </c>
      <c r="S103" s="22">
        <f>SUM(F103,L103,R103)</f>
        <v>160.43820756604794</v>
      </c>
    </row>
    <row r="104" spans="1:19">
      <c r="A104" t="s">
        <v>9</v>
      </c>
      <c r="B104" s="2">
        <f t="shared" si="30"/>
        <v>94.473911559505339</v>
      </c>
      <c r="C104" s="2">
        <f t="shared" si="30"/>
        <v>74.542633498197205</v>
      </c>
      <c r="D104" s="2">
        <f t="shared" si="30"/>
        <v>69.682103207644616</v>
      </c>
      <c r="E104" s="2">
        <f t="shared" si="30"/>
        <v>72.270920114067764</v>
      </c>
      <c r="F104" s="16">
        <f t="shared" si="30"/>
        <v>77.611591217477425</v>
      </c>
      <c r="H104" s="2">
        <f t="shared" si="31"/>
        <v>63.292753388807817</v>
      </c>
      <c r="I104" s="2">
        <f t="shared" si="32"/>
        <v>68.870169924353888</v>
      </c>
      <c r="J104" s="2">
        <f t="shared" si="33"/>
        <v>70.44909243699685</v>
      </c>
      <c r="K104" s="2">
        <f t="shared" si="34"/>
        <v>76.318669287773488</v>
      </c>
      <c r="L104" s="16">
        <f t="shared" si="35"/>
        <v>69.755267511781611</v>
      </c>
      <c r="N104" s="2">
        <f t="shared" si="36"/>
        <v>28.136977487834677</v>
      </c>
      <c r="O104" s="2">
        <f t="shared" si="37"/>
        <v>24.25731251916557</v>
      </c>
      <c r="P104" s="2">
        <f t="shared" si="38"/>
        <v>22.240161495012494</v>
      </c>
      <c r="Q104" s="2">
        <f t="shared" si="39"/>
        <v>22.000870534884854</v>
      </c>
      <c r="R104" s="16">
        <f t="shared" si="40"/>
        <v>24.144170231423761</v>
      </c>
      <c r="S104" s="22">
        <f>SUM(F104,L104,R104)</f>
        <v>171.51102896068281</v>
      </c>
    </row>
    <row r="105" spans="1:19">
      <c r="A105" t="s">
        <v>10</v>
      </c>
      <c r="B105" s="2">
        <f t="shared" si="30"/>
        <v>92.892364755416565</v>
      </c>
      <c r="C105" s="2">
        <f t="shared" si="30"/>
        <v>53.051436929536223</v>
      </c>
      <c r="D105" s="2">
        <f t="shared" si="30"/>
        <v>47.295096481453037</v>
      </c>
      <c r="E105" s="2">
        <f t="shared" si="30"/>
        <v>49.110171273798173</v>
      </c>
      <c r="F105" s="16">
        <f t="shared" si="30"/>
        <v>55.194951876349251</v>
      </c>
      <c r="H105" s="2">
        <f t="shared" si="31"/>
        <v>169.52220424430035</v>
      </c>
      <c r="I105" s="2">
        <f t="shared" si="32"/>
        <v>86.366432539816543</v>
      </c>
      <c r="J105" s="2">
        <f t="shared" si="33"/>
        <v>90.245338027432879</v>
      </c>
      <c r="K105" s="2">
        <f t="shared" si="34"/>
        <v>99.588449806072276</v>
      </c>
      <c r="L105" s="16">
        <f t="shared" si="35"/>
        <v>101.69527269844852</v>
      </c>
      <c r="N105" s="2">
        <f t="shared" si="36"/>
        <v>42.751189134705093</v>
      </c>
      <c r="O105" s="2">
        <f t="shared" si="37"/>
        <v>23.520362242735409</v>
      </c>
      <c r="P105" s="2">
        <f t="shared" si="38"/>
        <v>20.573408582097574</v>
      </c>
      <c r="Q105" s="2">
        <f t="shared" si="39"/>
        <v>21.261555454626045</v>
      </c>
      <c r="R105" s="16">
        <f t="shared" si="40"/>
        <v>24.40129061967875</v>
      </c>
      <c r="S105" s="22">
        <f>SUM(F105,L105,R105)</f>
        <v>181.29151519447652</v>
      </c>
    </row>
    <row r="106" spans="1:19">
      <c r="A106" t="s">
        <v>12</v>
      </c>
      <c r="B106" s="2">
        <f t="shared" si="30"/>
        <v>21.791926485067279</v>
      </c>
      <c r="C106" s="2">
        <f t="shared" si="30"/>
        <v>24.276527331189712</v>
      </c>
      <c r="D106" s="2">
        <f t="shared" si="30"/>
        <v>54.657023887793116</v>
      </c>
      <c r="E106" s="2">
        <f t="shared" si="30"/>
        <v>49.952941176470588</v>
      </c>
      <c r="F106" s="16">
        <f t="shared" si="30"/>
        <v>39.08967558899716</v>
      </c>
      <c r="H106" s="2">
        <f t="shared" si="31"/>
        <v>104.16803413193304</v>
      </c>
      <c r="I106" s="2">
        <f t="shared" si="32"/>
        <v>140.33073036288471</v>
      </c>
      <c r="J106" s="2">
        <f t="shared" si="33"/>
        <v>149.85754985754986</v>
      </c>
      <c r="K106" s="2">
        <f t="shared" si="34"/>
        <v>116.54117647058824</v>
      </c>
      <c r="L106" s="16">
        <f t="shared" si="35"/>
        <v>129.98026396940915</v>
      </c>
      <c r="N106" s="2">
        <f t="shared" si="36"/>
        <v>12.569740728585494</v>
      </c>
      <c r="O106" s="2">
        <f t="shared" si="37"/>
        <v>23.725310059715206</v>
      </c>
      <c r="P106" s="2">
        <f t="shared" si="38"/>
        <v>28.402366863905325</v>
      </c>
      <c r="Q106" s="2">
        <f t="shared" si="39"/>
        <v>33.058823529411768</v>
      </c>
      <c r="R106" s="16">
        <f t="shared" si="40"/>
        <v>25.391636857037128</v>
      </c>
    </row>
    <row r="107" spans="1:19">
      <c r="A107" t="s">
        <v>11</v>
      </c>
      <c r="B107" s="2">
        <f t="shared" si="30"/>
        <v>42.175155488317365</v>
      </c>
      <c r="C107" s="2">
        <f t="shared" si="30"/>
        <v>40.481565086531226</v>
      </c>
      <c r="D107" s="2">
        <f t="shared" si="30"/>
        <v>55.474517477541575</v>
      </c>
      <c r="E107" s="2">
        <f t="shared" si="30"/>
        <v>54.719696969696969</v>
      </c>
      <c r="F107" s="16">
        <f t="shared" si="30"/>
        <v>49.71658899105681</v>
      </c>
      <c r="H107" s="2">
        <f t="shared" si="31"/>
        <v>118.3224071272483</v>
      </c>
      <c r="I107" s="2">
        <f t="shared" si="32"/>
        <v>109.19058368268301</v>
      </c>
      <c r="J107" s="2">
        <f t="shared" si="33"/>
        <v>90.847638530641291</v>
      </c>
      <c r="K107" s="2">
        <f t="shared" si="34"/>
        <v>57.606060606060616</v>
      </c>
      <c r="L107" s="16">
        <f t="shared" si="35"/>
        <v>88.210102027963231</v>
      </c>
      <c r="N107" s="2">
        <f t="shared" si="36"/>
        <v>25.853084552025557</v>
      </c>
      <c r="O107" s="2">
        <f t="shared" si="37"/>
        <v>26.228098462861439</v>
      </c>
      <c r="P107" s="2">
        <f t="shared" si="38"/>
        <v>33.665391799341812</v>
      </c>
      <c r="Q107" s="2">
        <f t="shared" si="39"/>
        <v>38.636363636363633</v>
      </c>
      <c r="R107" s="16">
        <f t="shared" si="40"/>
        <v>32.40458496032246</v>
      </c>
    </row>
    <row r="108" spans="1:19">
      <c r="A108" s="11" t="s">
        <v>181</v>
      </c>
      <c r="B108" s="12">
        <f t="shared" si="30"/>
        <v>0</v>
      </c>
      <c r="C108" s="12">
        <f t="shared" si="30"/>
        <v>0</v>
      </c>
      <c r="D108" s="12">
        <f t="shared" si="30"/>
        <v>0</v>
      </c>
      <c r="E108" s="12">
        <f t="shared" si="30"/>
        <v>0</v>
      </c>
      <c r="F108" s="17">
        <f t="shared" si="30"/>
        <v>0</v>
      </c>
      <c r="G108" s="11"/>
      <c r="H108" s="12">
        <f t="shared" si="31"/>
        <v>0</v>
      </c>
      <c r="I108" s="12">
        <f t="shared" si="32"/>
        <v>0</v>
      </c>
      <c r="J108" s="12">
        <f t="shared" si="33"/>
        <v>0</v>
      </c>
      <c r="K108" s="12">
        <f t="shared" si="34"/>
        <v>0</v>
      </c>
      <c r="L108" s="17">
        <f t="shared" si="35"/>
        <v>0</v>
      </c>
      <c r="M108" s="11"/>
      <c r="N108" s="12">
        <f t="shared" si="36"/>
        <v>0</v>
      </c>
      <c r="O108" s="12">
        <f t="shared" si="37"/>
        <v>0</v>
      </c>
      <c r="P108" s="12">
        <f t="shared" si="38"/>
        <v>0</v>
      </c>
      <c r="Q108" s="12">
        <f t="shared" si="39"/>
        <v>0</v>
      </c>
      <c r="R108" s="17">
        <f t="shared" si="40"/>
        <v>0</v>
      </c>
    </row>
    <row r="109" spans="1:19">
      <c r="A109" s="81" t="s">
        <v>182</v>
      </c>
      <c r="B109" s="2">
        <f t="shared" si="30"/>
        <v>0</v>
      </c>
      <c r="C109" s="2">
        <f t="shared" si="30"/>
        <v>0</v>
      </c>
      <c r="D109" s="2">
        <f t="shared" si="30"/>
        <v>0</v>
      </c>
      <c r="E109" s="2">
        <f t="shared" si="30"/>
        <v>0</v>
      </c>
      <c r="F109" s="16">
        <f t="shared" si="30"/>
        <v>0</v>
      </c>
      <c r="H109" s="2">
        <f t="shared" si="31"/>
        <v>0</v>
      </c>
      <c r="I109" s="2">
        <f t="shared" si="32"/>
        <v>0</v>
      </c>
      <c r="J109" s="2">
        <f t="shared" si="33"/>
        <v>0</v>
      </c>
      <c r="K109" s="2">
        <f t="shared" si="34"/>
        <v>0</v>
      </c>
      <c r="L109" s="16">
        <f t="shared" si="35"/>
        <v>0</v>
      </c>
      <c r="N109" s="2">
        <f t="shared" si="36"/>
        <v>0</v>
      </c>
      <c r="O109" s="2">
        <f t="shared" si="37"/>
        <v>0</v>
      </c>
      <c r="P109" s="2">
        <f t="shared" si="38"/>
        <v>0</v>
      </c>
      <c r="Q109" s="2">
        <f t="shared" si="39"/>
        <v>0</v>
      </c>
      <c r="R109" s="16">
        <f t="shared" si="40"/>
        <v>0</v>
      </c>
    </row>
  </sheetData>
  <mergeCells count="10">
    <mergeCell ref="B5:F5"/>
    <mergeCell ref="H5:L5"/>
    <mergeCell ref="N5:R5"/>
    <mergeCell ref="N22:P22"/>
    <mergeCell ref="H22:J22"/>
    <mergeCell ref="B62:F62"/>
    <mergeCell ref="H62:L62"/>
    <mergeCell ref="N62:R62"/>
    <mergeCell ref="H79:J79"/>
    <mergeCell ref="N79:P79"/>
  </mergeCells>
  <pageMargins left="0.70866141732283472" right="0.70866141732283472" top="0.74803149606299213" bottom="0.74803149606299213" header="0.31496062992125984" footer="0.31496062992125984"/>
  <pageSetup paperSize="8" scale="62" fitToHeight="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zoomScale="85" zoomScaleNormal="85" workbookViewId="0">
      <pane xSplit="1" ySplit="5" topLeftCell="B6" activePane="bottomRight" state="frozen"/>
      <selection activeCell="A2" sqref="A2:XFD3"/>
      <selection pane="topRight" activeCell="A2" sqref="A2:XFD3"/>
      <selection pane="bottomLeft" activeCell="A2" sqref="A2:XFD3"/>
      <selection pane="bottomRight"/>
    </sheetView>
  </sheetViews>
  <sheetFormatPr defaultRowHeight="13.5"/>
  <cols>
    <col min="1" max="1" width="54.3828125" bestFit="1" customWidth="1"/>
    <col min="2" max="4" width="9.3828125" customWidth="1"/>
    <col min="5" max="5" width="10.3046875" customWidth="1"/>
    <col min="6" max="9" width="9.3828125" customWidth="1"/>
    <col min="10" max="10" width="10.3828125" bestFit="1" customWidth="1"/>
    <col min="11" max="11" width="9.23046875" customWidth="1"/>
    <col min="12" max="20" width="9.3828125" customWidth="1"/>
    <col min="39" max="39" width="10.4609375" bestFit="1" customWidth="1"/>
    <col min="40" max="46" width="12.4609375" bestFit="1" customWidth="1"/>
    <col min="47" max="47" width="12.69140625" bestFit="1" customWidth="1"/>
    <col min="49" max="49" width="12.61328125" bestFit="1" customWidth="1"/>
    <col min="50" max="50" width="10.3828125" bestFit="1" customWidth="1"/>
  </cols>
  <sheetData>
    <row r="1" spans="1:50" s="81" customFormat="1" ht="59" customHeight="1">
      <c r="H1" s="20"/>
    </row>
    <row r="2" spans="1:50" s="81" customFormat="1"/>
    <row r="3" spans="1:50">
      <c r="A3" s="7" t="s">
        <v>37</v>
      </c>
    </row>
    <row r="4" spans="1:50">
      <c r="L4" s="6"/>
      <c r="M4" s="6"/>
      <c r="N4" s="6"/>
      <c r="V4" s="6"/>
      <c r="W4" s="6"/>
      <c r="X4" s="6"/>
    </row>
    <row r="5" spans="1:50">
      <c r="A5" s="7"/>
      <c r="B5" s="186" t="s">
        <v>0</v>
      </c>
      <c r="C5" s="186"/>
      <c r="D5" s="186"/>
      <c r="E5" s="186"/>
      <c r="F5" s="186"/>
      <c r="G5" s="186"/>
      <c r="H5" s="186"/>
      <c r="I5" s="186"/>
      <c r="J5" s="7"/>
      <c r="K5" s="7"/>
      <c r="L5" s="186" t="s">
        <v>16</v>
      </c>
      <c r="M5" s="186"/>
      <c r="N5" s="186"/>
      <c r="O5" s="186"/>
      <c r="P5" s="186"/>
      <c r="Q5" s="186"/>
      <c r="R5" s="186"/>
      <c r="S5" s="186"/>
      <c r="T5" s="9"/>
      <c r="U5" s="7"/>
      <c r="V5" s="186" t="s">
        <v>17</v>
      </c>
      <c r="W5" s="186"/>
      <c r="X5" s="186"/>
      <c r="Y5" s="186"/>
      <c r="Z5" s="186"/>
      <c r="AA5" s="186"/>
      <c r="AB5" s="186"/>
      <c r="AC5" s="186"/>
      <c r="AD5" s="7"/>
      <c r="AM5" s="7" t="s">
        <v>234</v>
      </c>
    </row>
    <row r="6" spans="1:50">
      <c r="A6" s="7" t="s">
        <v>15</v>
      </c>
      <c r="B6" s="9">
        <v>2016</v>
      </c>
      <c r="C6" s="9">
        <v>2017</v>
      </c>
      <c r="D6" s="9">
        <v>2018</v>
      </c>
      <c r="E6" s="9">
        <v>2019</v>
      </c>
      <c r="F6" s="9">
        <v>2020</v>
      </c>
      <c r="G6" s="9">
        <v>2021</v>
      </c>
      <c r="H6" s="9">
        <v>2022</v>
      </c>
      <c r="I6" s="9">
        <v>2023</v>
      </c>
      <c r="J6" s="8" t="s">
        <v>23</v>
      </c>
      <c r="K6" s="7"/>
      <c r="L6" s="9">
        <v>2016</v>
      </c>
      <c r="M6" s="9">
        <v>2017</v>
      </c>
      <c r="N6" s="9">
        <v>2018</v>
      </c>
      <c r="O6" s="9">
        <v>2019</v>
      </c>
      <c r="P6" s="9">
        <v>2020</v>
      </c>
      <c r="Q6" s="9">
        <v>2021</v>
      </c>
      <c r="R6" s="9">
        <v>2022</v>
      </c>
      <c r="S6" s="9">
        <v>2023</v>
      </c>
      <c r="T6" s="8" t="s">
        <v>23</v>
      </c>
      <c r="U6" s="7"/>
      <c r="V6" s="9">
        <v>2016</v>
      </c>
      <c r="W6" s="9">
        <v>2017</v>
      </c>
      <c r="X6" s="9">
        <v>2018</v>
      </c>
      <c r="Y6" s="9">
        <v>2019</v>
      </c>
      <c r="Z6" s="9">
        <v>2020</v>
      </c>
      <c r="AA6" s="9">
        <v>2021</v>
      </c>
      <c r="AB6" s="9">
        <v>2022</v>
      </c>
      <c r="AC6" s="9">
        <v>2023</v>
      </c>
      <c r="AD6" s="8" t="s">
        <v>23</v>
      </c>
      <c r="AE6" t="s">
        <v>186</v>
      </c>
      <c r="AM6" s="9">
        <v>2016</v>
      </c>
      <c r="AN6" s="9">
        <v>2017</v>
      </c>
      <c r="AO6" s="9">
        <v>2018</v>
      </c>
      <c r="AP6" s="9">
        <v>2019</v>
      </c>
      <c r="AQ6" s="9">
        <v>2020</v>
      </c>
      <c r="AR6" s="9">
        <v>2021</v>
      </c>
      <c r="AS6" s="9">
        <v>2022</v>
      </c>
      <c r="AT6" s="9">
        <v>2023</v>
      </c>
      <c r="AU6" s="7" t="s">
        <v>23</v>
      </c>
      <c r="AV6" s="7" t="s">
        <v>235</v>
      </c>
      <c r="AW6" s="7" t="s">
        <v>236</v>
      </c>
      <c r="AX6" s="7" t="s">
        <v>237</v>
      </c>
    </row>
    <row r="7" spans="1:50">
      <c r="A7" t="s">
        <v>1</v>
      </c>
      <c r="B7" s="4">
        <v>0.40482701815623778</v>
      </c>
      <c r="C7" s="4">
        <v>0.41745181471932841</v>
      </c>
      <c r="D7" s="4">
        <v>0.3656548644661079</v>
      </c>
      <c r="E7" s="4">
        <v>0.3819241986143696</v>
      </c>
      <c r="F7" s="4">
        <v>0.35340120922970675</v>
      </c>
      <c r="G7" s="4">
        <v>0.37477271192672124</v>
      </c>
      <c r="H7" s="4">
        <v>0.35858405270866445</v>
      </c>
      <c r="I7" s="4">
        <v>0.34121859243716446</v>
      </c>
      <c r="J7" s="13">
        <f t="shared" ref="J7:J14" si="0">SUM(B7:I7)</f>
        <v>2.9978344622583011</v>
      </c>
      <c r="L7" s="4">
        <v>0.44898092443335691</v>
      </c>
      <c r="M7" s="4">
        <v>0.54061971308005541</v>
      </c>
      <c r="N7" s="4">
        <v>0.87402897393033563</v>
      </c>
      <c r="O7" s="4">
        <v>0.73176584057886096</v>
      </c>
      <c r="P7" s="4">
        <v>0.72579411752437328</v>
      </c>
      <c r="Q7" s="4">
        <v>0.79031319720290605</v>
      </c>
      <c r="R7" s="4">
        <v>0.77696968561855895</v>
      </c>
      <c r="S7" s="4">
        <v>0.75967462650379403</v>
      </c>
      <c r="T7" s="13">
        <f t="shared" ref="T7:T14" si="1">SUM(L7:S7)</f>
        <v>5.648147078872241</v>
      </c>
      <c r="V7" s="4">
        <v>0.2351150051121671</v>
      </c>
      <c r="W7" s="4">
        <v>0.20363369526359085</v>
      </c>
      <c r="X7" s="4">
        <v>0.21415742654007153</v>
      </c>
      <c r="Y7" s="4">
        <v>0.23209337433311816</v>
      </c>
      <c r="Z7" s="4">
        <v>0.19094280959762344</v>
      </c>
      <c r="AA7" s="4">
        <v>0.20791656847637083</v>
      </c>
      <c r="AB7" s="4">
        <v>0.20440614102828936</v>
      </c>
      <c r="AC7" s="4">
        <v>0.19985613559314702</v>
      </c>
      <c r="AD7" s="13">
        <f t="shared" ref="AD7:AD14" si="2">SUM(V7:AC7)</f>
        <v>1.6881211559443783</v>
      </c>
      <c r="AE7" s="179" t="s">
        <v>209</v>
      </c>
      <c r="AM7" s="20">
        <f t="shared" ref="AM7:AM14" si="3">SUM(B7,L7,V7)</f>
        <v>1.0889229477017617</v>
      </c>
      <c r="AN7" s="20">
        <f t="shared" ref="AN7:AT7" si="4">SUM(C7,M7,W7)</f>
        <v>1.1617052230629747</v>
      </c>
      <c r="AO7" s="20">
        <f t="shared" si="4"/>
        <v>1.4538412649365151</v>
      </c>
      <c r="AP7" s="20">
        <f t="shared" si="4"/>
        <v>1.3457834135263487</v>
      </c>
      <c r="AQ7" s="20">
        <f t="shared" si="4"/>
        <v>1.2701381363517035</v>
      </c>
      <c r="AR7" s="20">
        <f t="shared" si="4"/>
        <v>1.3730024776059981</v>
      </c>
      <c r="AS7" s="20">
        <f t="shared" si="4"/>
        <v>1.3399598793555128</v>
      </c>
      <c r="AT7" s="20">
        <f t="shared" si="4"/>
        <v>1.3007493545341053</v>
      </c>
      <c r="AU7" s="20">
        <f>SUM(AM7:AT7)</f>
        <v>10.33410269707492</v>
      </c>
      <c r="AV7">
        <v>0</v>
      </c>
      <c r="AW7" s="20">
        <f>SUM(AU7:AV7)</f>
        <v>10.33410269707492</v>
      </c>
      <c r="AX7" s="98">
        <f>(AW7*100000)/AU20</f>
        <v>14.978253382849863</v>
      </c>
    </row>
    <row r="8" spans="1:50">
      <c r="A8" t="s">
        <v>3</v>
      </c>
      <c r="B8" s="4">
        <v>2.5086402446869785E-2</v>
      </c>
      <c r="C8" s="4">
        <v>1.5269538239425262E-2</v>
      </c>
      <c r="D8" s="4">
        <v>4.9468083473591017E-2</v>
      </c>
      <c r="E8" s="4">
        <v>0.11388026077333882</v>
      </c>
      <c r="F8" s="4">
        <v>0.30910105042507613</v>
      </c>
      <c r="G8" s="4">
        <v>0.87968859528485388</v>
      </c>
      <c r="H8" s="4">
        <v>0.85362642064518979</v>
      </c>
      <c r="I8" s="4">
        <v>0.82821922450308394</v>
      </c>
      <c r="J8" s="13">
        <f t="shared" si="0"/>
        <v>3.0743395757914285</v>
      </c>
      <c r="K8" s="103"/>
      <c r="L8" s="4">
        <v>5.6892360400873691E-2</v>
      </c>
      <c r="M8" s="4">
        <v>0.19735090468253713</v>
      </c>
      <c r="N8" s="4">
        <v>3.4497328200309187E-3</v>
      </c>
      <c r="O8" s="4">
        <v>0.12192885669323764</v>
      </c>
      <c r="P8" s="4">
        <v>0.23808362703421454</v>
      </c>
      <c r="Q8" s="4">
        <v>0.58061360330113165</v>
      </c>
      <c r="R8" s="4">
        <v>0.58061360330113165</v>
      </c>
      <c r="S8" s="4">
        <v>0.58061360330113154</v>
      </c>
      <c r="T8" s="13">
        <f t="shared" si="1"/>
        <v>2.3595462915342891</v>
      </c>
      <c r="V8" s="4">
        <v>2.6670950945158543E-3</v>
      </c>
      <c r="W8" s="4">
        <v>9.4307456462300505E-4</v>
      </c>
      <c r="X8" s="4">
        <v>4.7440261291873545E-3</v>
      </c>
      <c r="Y8" s="4">
        <v>1.0383994858727937E-2</v>
      </c>
      <c r="Z8" s="4">
        <v>2.8184899618642584E-2</v>
      </c>
      <c r="AA8" s="4">
        <v>8.0213039456422608E-2</v>
      </c>
      <c r="AB8" s="4">
        <v>8.0213039456422608E-2</v>
      </c>
      <c r="AC8" s="4">
        <v>8.0213039456422622E-2</v>
      </c>
      <c r="AD8" s="13">
        <f t="shared" si="2"/>
        <v>0.28756220863496457</v>
      </c>
      <c r="AE8" s="185" t="s">
        <v>212</v>
      </c>
      <c r="AF8" s="185"/>
      <c r="AG8" s="185"/>
      <c r="AH8" s="185"/>
      <c r="AI8" s="185"/>
      <c r="AJ8" s="185"/>
      <c r="AK8" s="185"/>
      <c r="AM8" s="20">
        <f t="shared" si="3"/>
        <v>8.4645857942259317E-2</v>
      </c>
      <c r="AN8" s="20">
        <f t="shared" ref="AN8:AT14" si="5">SUM(C8,M8,W8)</f>
        <v>0.21356351748658539</v>
      </c>
      <c r="AO8" s="20">
        <f t="shared" si="5"/>
        <v>5.7661842422809292E-2</v>
      </c>
      <c r="AP8" s="20">
        <f t="shared" si="5"/>
        <v>0.24619311232530439</v>
      </c>
      <c r="AQ8" s="20">
        <f t="shared" si="5"/>
        <v>0.57536957707793324</v>
      </c>
      <c r="AR8" s="20">
        <f t="shared" si="5"/>
        <v>1.5405152380424081</v>
      </c>
      <c r="AS8" s="20">
        <f t="shared" si="5"/>
        <v>1.514453063402744</v>
      </c>
      <c r="AT8" s="20">
        <f t="shared" si="5"/>
        <v>1.4890458672606381</v>
      </c>
      <c r="AU8" s="20">
        <f t="shared" ref="AU8:AU14" si="6">SUM(AM8:AT8)</f>
        <v>5.7214480759606818</v>
      </c>
      <c r="AV8">
        <v>0</v>
      </c>
      <c r="AW8" s="20">
        <f t="shared" ref="AW8:AW14" si="7">SUM(AU8:AV8)</f>
        <v>5.7214480759606818</v>
      </c>
      <c r="AX8" s="98">
        <f t="shared" ref="AX8:AX14" si="8">(AW8*100000)/AU21</f>
        <v>7.3717651372330426</v>
      </c>
    </row>
    <row r="9" spans="1:50">
      <c r="A9" t="s">
        <v>2</v>
      </c>
      <c r="B9" s="4">
        <v>7.2681499317583206E-2</v>
      </c>
      <c r="C9" s="4">
        <v>8.268382156352802E-2</v>
      </c>
      <c r="D9" s="4">
        <v>8.2205051856608688E-2</v>
      </c>
      <c r="E9" s="4">
        <v>0.1518040788524688</v>
      </c>
      <c r="F9" s="4">
        <v>0.60847449106074669</v>
      </c>
      <c r="G9" s="4">
        <v>1.0401047661630394</v>
      </c>
      <c r="H9" s="4">
        <v>1.0092900071624293</v>
      </c>
      <c r="I9" s="4">
        <v>0.97924966567808114</v>
      </c>
      <c r="J9" s="13">
        <f t="shared" si="0"/>
        <v>4.0264933816544852</v>
      </c>
      <c r="K9" s="103"/>
      <c r="L9" s="4">
        <v>0.2427045221636901</v>
      </c>
      <c r="M9" s="4">
        <v>0.69143636120632701</v>
      </c>
      <c r="N9" s="4">
        <v>0.79551586450028777</v>
      </c>
      <c r="O9" s="4">
        <v>0.6410702348148366</v>
      </c>
      <c r="P9" s="4">
        <v>0.69020120521675132</v>
      </c>
      <c r="Q9" s="4">
        <v>0.73686233886762809</v>
      </c>
      <c r="R9" s="4">
        <v>0.7368623388676282</v>
      </c>
      <c r="S9" s="4">
        <v>0.7368623388676282</v>
      </c>
      <c r="T9" s="13">
        <f t="shared" si="1"/>
        <v>5.2715152045047775</v>
      </c>
      <c r="V9" s="4">
        <v>9.2391582869785355E-3</v>
      </c>
      <c r="W9" s="4">
        <v>1.0031731261829496E-2</v>
      </c>
      <c r="X9" s="4">
        <v>9.7943770944683654E-3</v>
      </c>
      <c r="Y9" s="4">
        <v>1.7560730845738053E-2</v>
      </c>
      <c r="Z9" s="4">
        <v>7.0388469432364278E-2</v>
      </c>
      <c r="AA9" s="4">
        <v>0.1203195591846339</v>
      </c>
      <c r="AB9" s="4">
        <v>0.1203195591846339</v>
      </c>
      <c r="AC9" s="4">
        <v>0.12031955918463393</v>
      </c>
      <c r="AD9" s="13">
        <f t="shared" si="2"/>
        <v>0.47797314447528044</v>
      </c>
      <c r="AE9" s="185"/>
      <c r="AF9" s="185"/>
      <c r="AG9" s="185"/>
      <c r="AH9" s="185"/>
      <c r="AI9" s="185"/>
      <c r="AJ9" s="185"/>
      <c r="AK9" s="185"/>
      <c r="AM9" s="20">
        <f t="shared" si="3"/>
        <v>0.32462517976825184</v>
      </c>
      <c r="AN9" s="20">
        <f t="shared" si="5"/>
        <v>0.7841519140316846</v>
      </c>
      <c r="AO9" s="20">
        <f t="shared" si="5"/>
        <v>0.88751529345136482</v>
      </c>
      <c r="AP9" s="20">
        <f t="shared" si="5"/>
        <v>0.81043504451304349</v>
      </c>
      <c r="AQ9" s="20">
        <f t="shared" si="5"/>
        <v>1.3690641657098623</v>
      </c>
      <c r="AR9" s="20">
        <f t="shared" si="5"/>
        <v>1.8972866642153015</v>
      </c>
      <c r="AS9" s="20">
        <f t="shared" si="5"/>
        <v>1.8664719052146914</v>
      </c>
      <c r="AT9" s="20">
        <f t="shared" si="5"/>
        <v>1.8364315637303434</v>
      </c>
      <c r="AU9" s="20">
        <f t="shared" si="6"/>
        <v>9.7759817306345447</v>
      </c>
      <c r="AV9">
        <v>0</v>
      </c>
      <c r="AW9" s="20">
        <f t="shared" si="7"/>
        <v>9.7759817306345447</v>
      </c>
      <c r="AX9" s="98">
        <f t="shared" si="8"/>
        <v>8.8087779155113939</v>
      </c>
    </row>
    <row r="10" spans="1:50">
      <c r="A10" t="s">
        <v>5</v>
      </c>
      <c r="B10" s="4">
        <v>0.21738684</v>
      </c>
      <c r="C10" s="4">
        <v>0.27106460999999998</v>
      </c>
      <c r="D10" s="4">
        <v>0.42812900999999998</v>
      </c>
      <c r="E10" s="4">
        <v>0.33086525999999999</v>
      </c>
      <c r="F10" s="4">
        <v>0.45560245999999999</v>
      </c>
      <c r="G10" s="4">
        <v>0.45608879000000002</v>
      </c>
      <c r="H10" s="4">
        <v>0.44758682999999999</v>
      </c>
      <c r="I10" s="4">
        <v>0.43557559000000001</v>
      </c>
      <c r="J10" s="13">
        <f t="shared" si="0"/>
        <v>3.0422993900000002</v>
      </c>
      <c r="L10" s="4">
        <v>0.15069223000000001</v>
      </c>
      <c r="M10" s="4">
        <v>0.55213305999999995</v>
      </c>
      <c r="N10" s="4">
        <v>0.45835946999999999</v>
      </c>
      <c r="O10" s="4">
        <v>0.59569145999999995</v>
      </c>
      <c r="P10" s="4">
        <v>0.64008072000000005</v>
      </c>
      <c r="Q10" s="4">
        <v>0.64076396999999996</v>
      </c>
      <c r="R10" s="4">
        <v>0.64045339999999995</v>
      </c>
      <c r="S10" s="4">
        <v>0.64101242000000003</v>
      </c>
      <c r="T10" s="13">
        <f t="shared" si="1"/>
        <v>4.3191867300000002</v>
      </c>
      <c r="V10" s="4">
        <v>6.4197000000000004E-2</v>
      </c>
      <c r="W10" s="4">
        <v>5.7355999999999997E-2</v>
      </c>
      <c r="X10" s="4">
        <v>7.1933999999999998E-2</v>
      </c>
      <c r="Y10" s="4">
        <v>0.240671</v>
      </c>
      <c r="Z10" s="4">
        <v>0.22847300000000001</v>
      </c>
      <c r="AA10" s="4">
        <v>0.228717</v>
      </c>
      <c r="AB10" s="4">
        <v>0.228606</v>
      </c>
      <c r="AC10" s="4">
        <v>0.22880500000000001</v>
      </c>
      <c r="AD10" s="13">
        <f t="shared" si="2"/>
        <v>1.348759</v>
      </c>
      <c r="AE10" s="179" t="s">
        <v>210</v>
      </c>
      <c r="AM10" s="20">
        <f t="shared" si="3"/>
        <v>0.43227607000000001</v>
      </c>
      <c r="AN10" s="20">
        <f t="shared" si="5"/>
        <v>0.88055366999999984</v>
      </c>
      <c r="AO10" s="20">
        <f t="shared" si="5"/>
        <v>0.95842247999999985</v>
      </c>
      <c r="AP10" s="20">
        <f t="shared" si="5"/>
        <v>1.1672277200000001</v>
      </c>
      <c r="AQ10" s="20">
        <f t="shared" si="5"/>
        <v>1.3241561799999999</v>
      </c>
      <c r="AR10" s="20">
        <f t="shared" si="5"/>
        <v>1.32556976</v>
      </c>
      <c r="AS10" s="20">
        <f t="shared" si="5"/>
        <v>1.3166462299999999</v>
      </c>
      <c r="AT10" s="20">
        <f t="shared" si="5"/>
        <v>1.30539301</v>
      </c>
      <c r="AU10" s="20">
        <f t="shared" si="6"/>
        <v>8.7102451199999997</v>
      </c>
      <c r="AV10">
        <v>12.5</v>
      </c>
      <c r="AW10" s="20">
        <f t="shared" si="7"/>
        <v>21.21024512</v>
      </c>
      <c r="AX10" s="98">
        <f t="shared" si="8"/>
        <v>32.838788524361732</v>
      </c>
    </row>
    <row r="11" spans="1:50">
      <c r="A11" t="s">
        <v>8</v>
      </c>
      <c r="B11" s="4">
        <v>0.40392035761643358</v>
      </c>
      <c r="C11" s="4">
        <v>0.50291979681305587</v>
      </c>
      <c r="D11" s="4">
        <v>0.44823601128941859</v>
      </c>
      <c r="E11" s="4">
        <v>0.52216617882647709</v>
      </c>
      <c r="F11" s="4">
        <f>AVERAGE(B11:E11)</f>
        <v>0.4693105861363463</v>
      </c>
      <c r="G11" s="4">
        <f>F11</f>
        <v>0.4693105861363463</v>
      </c>
      <c r="H11" s="4">
        <f>G11</f>
        <v>0.4693105861363463</v>
      </c>
      <c r="I11" s="4">
        <f>H11</f>
        <v>0.4693105861363463</v>
      </c>
      <c r="J11" s="13">
        <f t="shared" si="0"/>
        <v>3.7544846890907704</v>
      </c>
      <c r="L11" s="4">
        <v>0.48908800045622408</v>
      </c>
      <c r="M11" s="4">
        <v>0.57796574417631541</v>
      </c>
      <c r="N11" s="4">
        <v>0.63403431833491997</v>
      </c>
      <c r="O11" s="4">
        <v>0.812192145013649</v>
      </c>
      <c r="P11" s="4">
        <f>AVERAGE(L11:O11)</f>
        <v>0.62832005199527707</v>
      </c>
      <c r="Q11" s="4">
        <f>P11</f>
        <v>0.62832005199527707</v>
      </c>
      <c r="R11" s="4">
        <f>Q11</f>
        <v>0.62832005199527707</v>
      </c>
      <c r="S11" s="4">
        <f>R11</f>
        <v>0.62832005199527707</v>
      </c>
      <c r="T11" s="13">
        <f t="shared" si="1"/>
        <v>5.0265604159622166</v>
      </c>
      <c r="V11" s="4">
        <v>0.16445588132208705</v>
      </c>
      <c r="W11" s="4">
        <v>0.17434486043998373</v>
      </c>
      <c r="X11" s="4">
        <v>0.17139763507594663</v>
      </c>
      <c r="Y11" s="4">
        <v>0.20268453541746043</v>
      </c>
      <c r="Z11" s="4">
        <f>AVERAGE(V11:Y11)</f>
        <v>0.17822072806386946</v>
      </c>
      <c r="AA11" s="4">
        <f>Z11</f>
        <v>0.17822072806386946</v>
      </c>
      <c r="AB11" s="4">
        <f>AA11</f>
        <v>0.17822072806386946</v>
      </c>
      <c r="AC11" s="4">
        <f>AB11</f>
        <v>0.17822072806386946</v>
      </c>
      <c r="AD11" s="13">
        <f t="shared" si="2"/>
        <v>1.4257658245109557</v>
      </c>
      <c r="AE11" s="179" t="s">
        <v>213</v>
      </c>
      <c r="AM11" s="20">
        <f t="shared" si="3"/>
        <v>1.0574642393947447</v>
      </c>
      <c r="AN11" s="20">
        <f t="shared" si="5"/>
        <v>1.2552304014293552</v>
      </c>
      <c r="AO11" s="20">
        <f t="shared" si="5"/>
        <v>1.2536679647002851</v>
      </c>
      <c r="AP11" s="20">
        <f t="shared" si="5"/>
        <v>1.5370428592575867</v>
      </c>
      <c r="AQ11" s="20">
        <f t="shared" si="5"/>
        <v>1.2758513661954929</v>
      </c>
      <c r="AR11" s="20">
        <f t="shared" si="5"/>
        <v>1.2758513661954929</v>
      </c>
      <c r="AS11" s="20">
        <f t="shared" si="5"/>
        <v>1.2758513661954929</v>
      </c>
      <c r="AT11" s="20">
        <f t="shared" si="5"/>
        <v>1.2758513661954929</v>
      </c>
      <c r="AU11" s="20">
        <f t="shared" si="6"/>
        <v>10.206810929563943</v>
      </c>
      <c r="AW11" s="20">
        <f t="shared" si="7"/>
        <v>10.206810929563943</v>
      </c>
      <c r="AX11" s="98">
        <f t="shared" si="8"/>
        <v>14.59491939480645</v>
      </c>
    </row>
    <row r="12" spans="1:50">
      <c r="A12" t="s">
        <v>12</v>
      </c>
      <c r="B12" s="4">
        <v>5.3128782971225683E-2</v>
      </c>
      <c r="C12" s="4">
        <v>0.10504490022832332</v>
      </c>
      <c r="D12" s="4">
        <v>0.12294677395456462</v>
      </c>
      <c r="E12" s="4">
        <v>0.13761019082657699</v>
      </c>
      <c r="F12" s="4">
        <v>0.34069071110627519</v>
      </c>
      <c r="G12" s="4">
        <v>0.61113452167909077</v>
      </c>
      <c r="H12" s="4">
        <v>0.62172294638232162</v>
      </c>
      <c r="I12" s="4">
        <v>0.60244555772495001</v>
      </c>
      <c r="J12" s="13">
        <f t="shared" si="0"/>
        <v>2.5947243848733281</v>
      </c>
      <c r="K12" s="6"/>
      <c r="L12" s="4">
        <v>0.29770043889000541</v>
      </c>
      <c r="M12" s="4">
        <v>0.55971053678374394</v>
      </c>
      <c r="N12" s="4">
        <v>0.61415102512638109</v>
      </c>
      <c r="O12" s="4">
        <v>0.45654855460129568</v>
      </c>
      <c r="P12" s="4">
        <v>0.52881606870470044</v>
      </c>
      <c r="Q12" s="4">
        <v>0.94354139067738751</v>
      </c>
      <c r="R12" s="4">
        <v>0.94230213711999578</v>
      </c>
      <c r="S12" s="4">
        <v>0.94107489152260171</v>
      </c>
      <c r="T12" s="13">
        <f t="shared" si="1"/>
        <v>5.2838450434261119</v>
      </c>
      <c r="V12" s="4">
        <v>3.5199873806080292E-2</v>
      </c>
      <c r="W12" s="4">
        <v>9.3834342382266289E-2</v>
      </c>
      <c r="X12" s="4">
        <v>0.11776281491733565</v>
      </c>
      <c r="Y12" s="4">
        <v>0.1295192190904188</v>
      </c>
      <c r="Z12" s="4">
        <v>0.27892106069534511</v>
      </c>
      <c r="AA12" s="4">
        <v>0.47959581549045732</v>
      </c>
      <c r="AB12" s="4">
        <v>0.47891017619479476</v>
      </c>
      <c r="AC12" s="4">
        <v>0.48093632787848661</v>
      </c>
      <c r="AD12" s="13">
        <f t="shared" si="2"/>
        <v>2.0946796304551851</v>
      </c>
      <c r="AE12" s="185" t="s">
        <v>215</v>
      </c>
      <c r="AM12" s="20">
        <f t="shared" si="3"/>
        <v>0.38602909566731142</v>
      </c>
      <c r="AN12" s="20">
        <f t="shared" si="5"/>
        <v>0.75858977939433359</v>
      </c>
      <c r="AO12" s="20">
        <f t="shared" si="5"/>
        <v>0.85486061399828139</v>
      </c>
      <c r="AP12" s="20">
        <f t="shared" si="5"/>
        <v>0.72367796451829158</v>
      </c>
      <c r="AQ12" s="20">
        <f t="shared" si="5"/>
        <v>1.1484278405063209</v>
      </c>
      <c r="AR12" s="20">
        <f t="shared" si="5"/>
        <v>2.0342717278469356</v>
      </c>
      <c r="AS12" s="20">
        <f t="shared" si="5"/>
        <v>2.0429352596971122</v>
      </c>
      <c r="AT12" s="20">
        <f t="shared" si="5"/>
        <v>2.024456777126038</v>
      </c>
      <c r="AU12" s="20">
        <f t="shared" si="6"/>
        <v>9.9732490587546252</v>
      </c>
      <c r="AV12">
        <v>14.5</v>
      </c>
      <c r="AW12" s="20">
        <f t="shared" si="7"/>
        <v>24.473249058754625</v>
      </c>
      <c r="AX12" s="98">
        <f t="shared" si="8"/>
        <v>66.630172031474018</v>
      </c>
    </row>
    <row r="13" spans="1:50" ht="13.5" customHeight="1">
      <c r="A13" t="s">
        <v>11</v>
      </c>
      <c r="B13" s="4">
        <v>0.15152308659678287</v>
      </c>
      <c r="C13" s="4">
        <v>0.23761607620663008</v>
      </c>
      <c r="D13" s="4">
        <v>0.33256551643325899</v>
      </c>
      <c r="E13" s="4">
        <v>0.44675398786598058</v>
      </c>
      <c r="F13" s="4">
        <v>0.43105300352632331</v>
      </c>
      <c r="G13" s="4">
        <v>0.58704642749192826</v>
      </c>
      <c r="H13" s="4">
        <v>0.63794341758185802</v>
      </c>
      <c r="I13" s="4">
        <v>0.58105868188370979</v>
      </c>
      <c r="J13" s="13">
        <f t="shared" si="0"/>
        <v>3.405560197586472</v>
      </c>
      <c r="K13" s="6"/>
      <c r="L13" s="4">
        <v>0.57242005240631078</v>
      </c>
      <c r="M13" s="4">
        <v>0.83422166072354209</v>
      </c>
      <c r="N13" s="4">
        <v>0.84043200950550989</v>
      </c>
      <c r="O13" s="4">
        <v>0.6109103332666378</v>
      </c>
      <c r="P13" s="4">
        <v>0.86837599579929936</v>
      </c>
      <c r="Q13" s="4">
        <v>1.0065000285761041</v>
      </c>
      <c r="R13" s="4">
        <v>1.0053102944761203</v>
      </c>
      <c r="S13" s="4">
        <v>1.004132088508854</v>
      </c>
      <c r="T13" s="13">
        <f t="shared" si="1"/>
        <v>6.7423024632623791</v>
      </c>
      <c r="V13" s="4">
        <v>0.12823647230427213</v>
      </c>
      <c r="W13" s="4">
        <v>0.2097291955921915</v>
      </c>
      <c r="X13" s="4">
        <v>0.33163553785958372</v>
      </c>
      <c r="Y13" s="4">
        <v>0.43560535526276095</v>
      </c>
      <c r="Z13" s="4">
        <v>0.44700863897549786</v>
      </c>
      <c r="AA13" s="4">
        <v>0.52426170252023407</v>
      </c>
      <c r="AB13" s="4">
        <v>0.52552827362413124</v>
      </c>
      <c r="AC13" s="4">
        <v>0.52777414353668006</v>
      </c>
      <c r="AD13" s="13">
        <f t="shared" si="2"/>
        <v>3.1297793196753521</v>
      </c>
      <c r="AE13" s="185"/>
      <c r="AM13" s="20">
        <f t="shared" si="3"/>
        <v>0.85217961130736586</v>
      </c>
      <c r="AN13" s="20">
        <f t="shared" si="5"/>
        <v>1.2815669325223635</v>
      </c>
      <c r="AO13" s="20">
        <f t="shared" si="5"/>
        <v>1.5046330637983525</v>
      </c>
      <c r="AP13" s="20">
        <f t="shared" si="5"/>
        <v>1.4932696763953794</v>
      </c>
      <c r="AQ13" s="20">
        <f t="shared" si="5"/>
        <v>1.7464376383011206</v>
      </c>
      <c r="AR13" s="20">
        <f t="shared" si="5"/>
        <v>2.1178081585882662</v>
      </c>
      <c r="AS13" s="20">
        <f t="shared" si="5"/>
        <v>2.1687819856821098</v>
      </c>
      <c r="AT13" s="20">
        <f t="shared" si="5"/>
        <v>2.1129649139292441</v>
      </c>
      <c r="AU13" s="20">
        <f t="shared" si="6"/>
        <v>13.277641980524201</v>
      </c>
      <c r="AV13">
        <v>7.5</v>
      </c>
      <c r="AW13" s="20">
        <f t="shared" si="7"/>
        <v>20.777641980524201</v>
      </c>
      <c r="AX13" s="98">
        <f t="shared" si="8"/>
        <v>35.738097784149375</v>
      </c>
    </row>
    <row r="14" spans="1:50">
      <c r="A14" t="s">
        <v>14</v>
      </c>
      <c r="B14" s="4">
        <v>0</v>
      </c>
      <c r="C14" s="4">
        <v>0</v>
      </c>
      <c r="D14" s="4">
        <v>0</v>
      </c>
      <c r="E14" s="4">
        <v>0</v>
      </c>
      <c r="F14" s="4">
        <v>0.11873690793228715</v>
      </c>
      <c r="G14" s="4">
        <v>0.52229518328418534</v>
      </c>
      <c r="H14" s="4">
        <v>0.50610055751961391</v>
      </c>
      <c r="I14" s="4">
        <v>0.49040820258275997</v>
      </c>
      <c r="J14" s="13">
        <f t="shared" si="0"/>
        <v>1.6375408513188465</v>
      </c>
      <c r="L14" s="4">
        <v>0</v>
      </c>
      <c r="M14" s="4">
        <v>0</v>
      </c>
      <c r="N14" s="4">
        <v>0</v>
      </c>
      <c r="O14" s="4">
        <v>0</v>
      </c>
      <c r="P14" s="4">
        <v>0.18990372485832602</v>
      </c>
      <c r="Q14" s="4">
        <v>0.85583274263707798</v>
      </c>
      <c r="R14" s="4">
        <v>0.85489756609868883</v>
      </c>
      <c r="S14" s="4">
        <v>0.85397145111384276</v>
      </c>
      <c r="T14" s="13">
        <f t="shared" si="1"/>
        <v>2.7546054847079358</v>
      </c>
      <c r="V14" s="4">
        <v>0</v>
      </c>
      <c r="W14" s="4">
        <v>0</v>
      </c>
      <c r="X14" s="4">
        <v>0</v>
      </c>
      <c r="Y14" s="4">
        <v>0</v>
      </c>
      <c r="Z14" s="4">
        <v>0.12758175065687544</v>
      </c>
      <c r="AA14" s="4">
        <v>0.36336138109006261</v>
      </c>
      <c r="AB14" s="4">
        <v>0.36191404137787919</v>
      </c>
      <c r="AC14" s="4">
        <v>0.36358868379021314</v>
      </c>
      <c r="AD14" s="13">
        <f t="shared" si="2"/>
        <v>1.2164458569150303</v>
      </c>
      <c r="AE14" s="185"/>
      <c r="AM14" s="20">
        <f t="shared" si="3"/>
        <v>0</v>
      </c>
      <c r="AN14" s="20">
        <f t="shared" si="5"/>
        <v>0</v>
      </c>
      <c r="AO14" s="20">
        <f t="shared" si="5"/>
        <v>0</v>
      </c>
      <c r="AP14" s="20">
        <f t="shared" si="5"/>
        <v>0</v>
      </c>
      <c r="AQ14" s="20">
        <f t="shared" si="5"/>
        <v>0.43622238344748859</v>
      </c>
      <c r="AR14" s="20">
        <f t="shared" si="5"/>
        <v>1.741489307011326</v>
      </c>
      <c r="AS14" s="20">
        <f t="shared" si="5"/>
        <v>1.7229121649961818</v>
      </c>
      <c r="AT14" s="20">
        <f t="shared" si="5"/>
        <v>1.7079683374868158</v>
      </c>
      <c r="AU14" s="20">
        <f t="shared" si="6"/>
        <v>5.6085921929418117</v>
      </c>
      <c r="AV14">
        <v>5.4</v>
      </c>
      <c r="AW14" s="20">
        <f t="shared" si="7"/>
        <v>11.008592192941812</v>
      </c>
      <c r="AX14" s="98">
        <f t="shared" si="8"/>
        <v>42.712752951844926</v>
      </c>
    </row>
    <row r="15" spans="1:50">
      <c r="AM15" s="20"/>
      <c r="AN15" s="20"/>
      <c r="AO15" s="20"/>
      <c r="AP15" s="20"/>
      <c r="AQ15" s="20"/>
      <c r="AR15" s="20"/>
      <c r="AS15" s="20"/>
      <c r="AT15" s="20"/>
    </row>
    <row r="16" spans="1:50">
      <c r="D16" s="4"/>
      <c r="E16" s="4"/>
      <c r="F16" s="4"/>
      <c r="G16" s="4"/>
      <c r="H16" s="4"/>
      <c r="I16" s="4"/>
      <c r="AE16" s="81" t="s">
        <v>219</v>
      </c>
      <c r="AM16" s="20"/>
      <c r="AN16" s="20"/>
      <c r="AO16" s="20"/>
      <c r="AP16" s="20"/>
      <c r="AQ16" s="20"/>
      <c r="AR16" s="20"/>
      <c r="AS16" s="20"/>
      <c r="AT16" s="20"/>
    </row>
    <row r="17" spans="1:47">
      <c r="L17" s="1"/>
      <c r="M17" s="1"/>
      <c r="N17" s="1"/>
      <c r="O17" s="1"/>
      <c r="P17" s="1"/>
      <c r="Q17" s="1"/>
      <c r="R17" s="1"/>
      <c r="S17" s="1"/>
      <c r="T17" s="1"/>
      <c r="V17" s="1"/>
      <c r="W17" s="1"/>
      <c r="X17" s="1"/>
      <c r="AE17" s="179" t="s">
        <v>216</v>
      </c>
      <c r="AM17" s="20"/>
      <c r="AN17" s="20"/>
      <c r="AO17" s="20"/>
      <c r="AP17" s="20"/>
      <c r="AQ17" s="20"/>
      <c r="AR17" s="20"/>
      <c r="AS17" s="20"/>
      <c r="AT17" s="20"/>
    </row>
    <row r="18" spans="1:47">
      <c r="A18" s="7" t="s">
        <v>19</v>
      </c>
      <c r="B18" s="9">
        <v>2016</v>
      </c>
      <c r="C18" s="9">
        <v>2017</v>
      </c>
      <c r="D18" s="9">
        <v>2018</v>
      </c>
      <c r="E18" s="9">
        <v>2019</v>
      </c>
      <c r="F18" s="9">
        <v>2020</v>
      </c>
      <c r="G18" s="9">
        <v>2021</v>
      </c>
      <c r="H18" s="9">
        <v>2022</v>
      </c>
      <c r="I18" s="9">
        <v>2023</v>
      </c>
      <c r="J18" s="8" t="s">
        <v>23</v>
      </c>
      <c r="K18" t="s">
        <v>186</v>
      </c>
      <c r="L18" s="5"/>
      <c r="M18" s="5"/>
      <c r="N18" s="5"/>
      <c r="O18" s="1"/>
      <c r="P18" s="1"/>
      <c r="Q18" s="1"/>
      <c r="R18" s="1"/>
      <c r="V18" s="184"/>
      <c r="W18" s="184"/>
      <c r="X18" s="184"/>
      <c r="AE18" s="179" t="s">
        <v>217</v>
      </c>
      <c r="AM18" s="7" t="s">
        <v>43</v>
      </c>
    </row>
    <row r="19" spans="1:47">
      <c r="A19" t="s">
        <v>1</v>
      </c>
      <c r="B19" s="85">
        <v>7614</v>
      </c>
      <c r="C19" s="85">
        <v>7266</v>
      </c>
      <c r="D19" s="85">
        <v>9289</v>
      </c>
      <c r="E19" s="85">
        <v>9990</v>
      </c>
      <c r="F19" s="85">
        <v>8282.0623704016307</v>
      </c>
      <c r="G19" s="85">
        <v>9018.2821973072223</v>
      </c>
      <c r="H19" s="85">
        <v>8866.0255705498294</v>
      </c>
      <c r="I19" s="85">
        <v>8668.6736459618078</v>
      </c>
      <c r="J19" s="15">
        <f t="shared" ref="J19:J26" si="9">SUM(B19:I19)</f>
        <v>68994.043784220485</v>
      </c>
      <c r="K19" s="179" t="s">
        <v>208</v>
      </c>
      <c r="AE19" s="179" t="s">
        <v>218</v>
      </c>
      <c r="AM19" s="9">
        <v>2016</v>
      </c>
      <c r="AN19" s="9">
        <v>2017</v>
      </c>
      <c r="AO19" s="9">
        <v>2018</v>
      </c>
      <c r="AP19" s="9">
        <v>2019</v>
      </c>
      <c r="AQ19" s="9">
        <v>2020</v>
      </c>
      <c r="AR19" s="9">
        <v>2021</v>
      </c>
      <c r="AS19" s="9">
        <v>2022</v>
      </c>
      <c r="AT19" s="9">
        <v>2023</v>
      </c>
      <c r="AU19" s="104" t="str">
        <f t="shared" ref="AU19:AU27" si="10">J18</f>
        <v>Total</v>
      </c>
    </row>
    <row r="20" spans="1:47">
      <c r="A20" t="s">
        <v>3</v>
      </c>
      <c r="B20" s="85">
        <v>1405</v>
      </c>
      <c r="C20" s="85">
        <v>942</v>
      </c>
      <c r="D20" s="85">
        <v>1275</v>
      </c>
      <c r="E20" s="85">
        <v>3121</v>
      </c>
      <c r="F20" s="85">
        <v>9817</v>
      </c>
      <c r="G20" s="85">
        <v>20351</v>
      </c>
      <c r="H20" s="85">
        <v>20351</v>
      </c>
      <c r="I20" s="85">
        <v>20351</v>
      </c>
      <c r="J20" s="15">
        <f t="shared" si="9"/>
        <v>77613</v>
      </c>
      <c r="K20" s="185" t="s">
        <v>211</v>
      </c>
      <c r="L20" s="185"/>
      <c r="M20" s="185"/>
      <c r="N20" s="185"/>
      <c r="O20" s="185"/>
      <c r="P20" s="185"/>
      <c r="Q20" s="185"/>
      <c r="R20" s="185"/>
      <c r="AE20" s="179" t="s">
        <v>220</v>
      </c>
      <c r="AM20" s="105">
        <f t="shared" ref="AM20:AM27" si="11">B19</f>
        <v>7614</v>
      </c>
      <c r="AN20" s="105">
        <f t="shared" ref="AN20:AN27" si="12">C19</f>
        <v>7266</v>
      </c>
      <c r="AO20" s="105">
        <f t="shared" ref="AO20:AO27" si="13">D19</f>
        <v>9289</v>
      </c>
      <c r="AP20" s="105">
        <f t="shared" ref="AP20:AP27" si="14">E19</f>
        <v>9990</v>
      </c>
      <c r="AQ20" s="105">
        <f t="shared" ref="AQ20:AQ27" si="15">F19</f>
        <v>8282.0623704016307</v>
      </c>
      <c r="AR20" s="105">
        <f t="shared" ref="AR20:AR27" si="16">G19</f>
        <v>9018.2821973072223</v>
      </c>
      <c r="AS20" s="105">
        <f t="shared" ref="AS20:AS27" si="17">H19</f>
        <v>8866.0255705498294</v>
      </c>
      <c r="AT20" s="105">
        <f t="shared" ref="AT20:AT27" si="18">I19</f>
        <v>8668.6736459618078</v>
      </c>
      <c r="AU20" s="105">
        <f t="shared" si="10"/>
        <v>68994.043784220485</v>
      </c>
    </row>
    <row r="21" spans="1:47">
      <c r="A21" t="s">
        <v>2</v>
      </c>
      <c r="B21" s="85">
        <v>6371</v>
      </c>
      <c r="C21" s="85">
        <v>6238</v>
      </c>
      <c r="D21" s="85">
        <v>6025</v>
      </c>
      <c r="E21" s="85">
        <v>7409</v>
      </c>
      <c r="F21" s="85">
        <v>14008</v>
      </c>
      <c r="G21" s="85">
        <v>23643</v>
      </c>
      <c r="H21" s="85">
        <v>23643</v>
      </c>
      <c r="I21" s="85">
        <v>23643</v>
      </c>
      <c r="J21" s="15">
        <f t="shared" si="9"/>
        <v>110980</v>
      </c>
      <c r="K21" s="185"/>
      <c r="L21" s="185"/>
      <c r="M21" s="185"/>
      <c r="N21" s="185"/>
      <c r="O21" s="185"/>
      <c r="P21" s="185"/>
      <c r="Q21" s="185"/>
      <c r="R21" s="185"/>
      <c r="AE21" s="179" t="s">
        <v>221</v>
      </c>
      <c r="AM21" s="105">
        <f t="shared" si="11"/>
        <v>1405</v>
      </c>
      <c r="AN21" s="105">
        <f t="shared" si="12"/>
        <v>942</v>
      </c>
      <c r="AO21" s="105">
        <f t="shared" si="13"/>
        <v>1275</v>
      </c>
      <c r="AP21" s="105">
        <f t="shared" si="14"/>
        <v>3121</v>
      </c>
      <c r="AQ21" s="105">
        <f t="shared" si="15"/>
        <v>9817</v>
      </c>
      <c r="AR21" s="105">
        <f t="shared" si="16"/>
        <v>20351</v>
      </c>
      <c r="AS21" s="105">
        <f t="shared" si="17"/>
        <v>20351</v>
      </c>
      <c r="AT21" s="105">
        <f t="shared" si="18"/>
        <v>20351</v>
      </c>
      <c r="AU21" s="105">
        <f t="shared" si="10"/>
        <v>77613</v>
      </c>
    </row>
    <row r="22" spans="1:47">
      <c r="A22" t="s">
        <v>5</v>
      </c>
      <c r="B22" s="85">
        <v>8355</v>
      </c>
      <c r="C22" s="85">
        <v>4823</v>
      </c>
      <c r="D22" s="85">
        <v>5019</v>
      </c>
      <c r="E22" s="85">
        <v>7961</v>
      </c>
      <c r="F22" s="85">
        <v>9851</v>
      </c>
      <c r="G22" s="85">
        <v>9851</v>
      </c>
      <c r="H22" s="85">
        <v>9457</v>
      </c>
      <c r="I22" s="85">
        <v>9272</v>
      </c>
      <c r="J22" s="15">
        <f t="shared" si="9"/>
        <v>64589</v>
      </c>
      <c r="K22" s="179" t="s">
        <v>188</v>
      </c>
      <c r="AM22" s="105">
        <f t="shared" si="11"/>
        <v>6371</v>
      </c>
      <c r="AN22" s="105">
        <f t="shared" si="12"/>
        <v>6238</v>
      </c>
      <c r="AO22" s="105">
        <f t="shared" si="13"/>
        <v>6025</v>
      </c>
      <c r="AP22" s="105">
        <f t="shared" si="14"/>
        <v>7409</v>
      </c>
      <c r="AQ22" s="105">
        <f t="shared" si="15"/>
        <v>14008</v>
      </c>
      <c r="AR22" s="105">
        <f t="shared" si="16"/>
        <v>23643</v>
      </c>
      <c r="AS22" s="105">
        <f t="shared" si="17"/>
        <v>23643</v>
      </c>
      <c r="AT22" s="105">
        <f t="shared" si="18"/>
        <v>23643</v>
      </c>
      <c r="AU22" s="105">
        <f t="shared" si="10"/>
        <v>110980</v>
      </c>
    </row>
    <row r="23" spans="1:47">
      <c r="A23" t="s">
        <v>8</v>
      </c>
      <c r="B23" s="85">
        <v>7451</v>
      </c>
      <c r="C23" s="85">
        <v>8454</v>
      </c>
      <c r="D23" s="85">
        <v>8842</v>
      </c>
      <c r="E23" s="85">
        <v>10219</v>
      </c>
      <c r="F23" s="85">
        <v>8742</v>
      </c>
      <c r="G23" s="85">
        <v>8742</v>
      </c>
      <c r="H23" s="85">
        <v>8742</v>
      </c>
      <c r="I23" s="85">
        <v>8742</v>
      </c>
      <c r="J23" s="15">
        <f t="shared" si="9"/>
        <v>69934</v>
      </c>
      <c r="K23" s="179" t="s">
        <v>187</v>
      </c>
      <c r="AM23" s="105">
        <f t="shared" si="11"/>
        <v>8355</v>
      </c>
      <c r="AN23" s="105">
        <f t="shared" si="12"/>
        <v>4823</v>
      </c>
      <c r="AO23" s="105">
        <f t="shared" si="13"/>
        <v>5019</v>
      </c>
      <c r="AP23" s="105">
        <f t="shared" si="14"/>
        <v>7961</v>
      </c>
      <c r="AQ23" s="105">
        <f t="shared" si="15"/>
        <v>9851</v>
      </c>
      <c r="AR23" s="105">
        <f t="shared" si="16"/>
        <v>9851</v>
      </c>
      <c r="AS23" s="105">
        <f t="shared" si="17"/>
        <v>9457</v>
      </c>
      <c r="AT23" s="105">
        <f t="shared" si="18"/>
        <v>9272</v>
      </c>
      <c r="AU23" s="105">
        <f t="shared" si="10"/>
        <v>64589</v>
      </c>
    </row>
    <row r="24" spans="1:47">
      <c r="A24" t="s">
        <v>12</v>
      </c>
      <c r="B24" s="85">
        <v>632.51367006212661</v>
      </c>
      <c r="C24" s="85">
        <v>1527.5706022181002</v>
      </c>
      <c r="D24" s="85">
        <v>1772.4872013254112</v>
      </c>
      <c r="E24" s="85">
        <v>2206.7231060132835</v>
      </c>
      <c r="F24" s="85">
        <v>4809.9646857441476</v>
      </c>
      <c r="G24" s="85">
        <v>8593.5736770807453</v>
      </c>
      <c r="H24" s="85">
        <v>8593.5736770807453</v>
      </c>
      <c r="I24" s="85">
        <v>8593.5736770807453</v>
      </c>
      <c r="J24" s="15">
        <f t="shared" si="9"/>
        <v>36729.980296605303</v>
      </c>
      <c r="K24" s="185" t="s">
        <v>214</v>
      </c>
      <c r="L24" s="185"/>
      <c r="M24" s="185"/>
      <c r="N24" s="185"/>
      <c r="O24" s="185"/>
      <c r="P24" s="185"/>
      <c r="Q24" s="185"/>
      <c r="R24" s="185"/>
      <c r="AM24" s="105">
        <f t="shared" si="11"/>
        <v>7451</v>
      </c>
      <c r="AN24" s="105">
        <f t="shared" si="12"/>
        <v>8454</v>
      </c>
      <c r="AO24" s="105">
        <f t="shared" si="13"/>
        <v>8842</v>
      </c>
      <c r="AP24" s="105">
        <f t="shared" si="14"/>
        <v>10219</v>
      </c>
      <c r="AQ24" s="105">
        <f t="shared" si="15"/>
        <v>8742</v>
      </c>
      <c r="AR24" s="105">
        <f t="shared" si="16"/>
        <v>8742</v>
      </c>
      <c r="AS24" s="105">
        <f t="shared" si="17"/>
        <v>8742</v>
      </c>
      <c r="AT24" s="105">
        <f t="shared" si="18"/>
        <v>8742</v>
      </c>
      <c r="AU24" s="105">
        <f t="shared" si="10"/>
        <v>69934</v>
      </c>
    </row>
    <row r="25" spans="1:47">
      <c r="A25" t="s">
        <v>11</v>
      </c>
      <c r="B25" s="85">
        <v>3074.5888504218815</v>
      </c>
      <c r="C25" s="85">
        <v>4459.3620940167675</v>
      </c>
      <c r="D25" s="85">
        <v>5982.6422274890028</v>
      </c>
      <c r="E25" s="85">
        <v>8666.3935130163227</v>
      </c>
      <c r="F25" s="85">
        <v>8023.4305970929136</v>
      </c>
      <c r="G25" s="85">
        <v>9310.7390097383159</v>
      </c>
      <c r="H25" s="85">
        <v>9310.7390097383159</v>
      </c>
      <c r="I25" s="85">
        <v>9310.7390097383159</v>
      </c>
      <c r="J25" s="15">
        <f t="shared" si="9"/>
        <v>58138.634311251837</v>
      </c>
      <c r="K25" s="185"/>
      <c r="L25" s="185"/>
      <c r="M25" s="185"/>
      <c r="N25" s="185"/>
      <c r="O25" s="185"/>
      <c r="P25" s="185"/>
      <c r="Q25" s="185"/>
      <c r="R25" s="185"/>
      <c r="AM25" s="105">
        <f t="shared" si="11"/>
        <v>632.51367006212661</v>
      </c>
      <c r="AN25" s="105">
        <f t="shared" si="12"/>
        <v>1527.5706022181002</v>
      </c>
      <c r="AO25" s="105">
        <f t="shared" si="13"/>
        <v>1772.4872013254112</v>
      </c>
      <c r="AP25" s="105">
        <f t="shared" si="14"/>
        <v>2206.7231060132835</v>
      </c>
      <c r="AQ25" s="105">
        <f t="shared" si="15"/>
        <v>4809.9646857441476</v>
      </c>
      <c r="AR25" s="105">
        <f t="shared" si="16"/>
        <v>8593.5736770807453</v>
      </c>
      <c r="AS25" s="105">
        <f t="shared" si="17"/>
        <v>8593.5736770807453</v>
      </c>
      <c r="AT25" s="105">
        <f t="shared" si="18"/>
        <v>8593.5736770807453</v>
      </c>
      <c r="AU25" s="105">
        <f t="shared" si="10"/>
        <v>36729.980296605303</v>
      </c>
    </row>
    <row r="26" spans="1:47">
      <c r="A26" t="s">
        <v>182</v>
      </c>
      <c r="B26" s="85">
        <v>0</v>
      </c>
      <c r="C26" s="85">
        <v>0</v>
      </c>
      <c r="D26" s="85">
        <v>0</v>
      </c>
      <c r="E26" s="85">
        <v>0</v>
      </c>
      <c r="F26" s="85">
        <v>1773.2160602174852</v>
      </c>
      <c r="G26" s="85">
        <v>8000.1108875656391</v>
      </c>
      <c r="H26" s="85">
        <v>8000.1108875656391</v>
      </c>
      <c r="I26" s="85">
        <v>8000.1108875656391</v>
      </c>
      <c r="J26" s="15">
        <f t="shared" si="9"/>
        <v>25773.548722914402</v>
      </c>
      <c r="K26" s="185"/>
      <c r="L26" s="185"/>
      <c r="M26" s="185"/>
      <c r="N26" s="185"/>
      <c r="O26" s="185"/>
      <c r="P26" s="185"/>
      <c r="Q26" s="185"/>
      <c r="R26" s="185"/>
      <c r="AM26" s="105">
        <f t="shared" si="11"/>
        <v>3074.5888504218815</v>
      </c>
      <c r="AN26" s="105">
        <f t="shared" si="12"/>
        <v>4459.3620940167675</v>
      </c>
      <c r="AO26" s="105">
        <f t="shared" si="13"/>
        <v>5982.6422274890028</v>
      </c>
      <c r="AP26" s="105">
        <f t="shared" si="14"/>
        <v>8666.3935130163227</v>
      </c>
      <c r="AQ26" s="105">
        <f t="shared" si="15"/>
        <v>8023.4305970929136</v>
      </c>
      <c r="AR26" s="105">
        <f t="shared" si="16"/>
        <v>9310.7390097383159</v>
      </c>
      <c r="AS26" s="105">
        <f t="shared" si="17"/>
        <v>9310.7390097383159</v>
      </c>
      <c r="AT26" s="105">
        <f t="shared" si="18"/>
        <v>9310.7390097383159</v>
      </c>
      <c r="AU26" s="105">
        <f t="shared" si="10"/>
        <v>58138.634311251837</v>
      </c>
    </row>
    <row r="27" spans="1:47">
      <c r="C27" s="81"/>
      <c r="D27" s="81"/>
      <c r="E27" s="81"/>
      <c r="K27" s="84"/>
      <c r="AM27" s="105">
        <f t="shared" si="11"/>
        <v>0</v>
      </c>
      <c r="AN27" s="105">
        <f t="shared" si="12"/>
        <v>0</v>
      </c>
      <c r="AO27" s="105">
        <f t="shared" si="13"/>
        <v>0</v>
      </c>
      <c r="AP27" s="105">
        <f t="shared" si="14"/>
        <v>0</v>
      </c>
      <c r="AQ27" s="105">
        <f t="shared" si="15"/>
        <v>1773.2160602174852</v>
      </c>
      <c r="AR27" s="105">
        <f t="shared" si="16"/>
        <v>8000.1108875656391</v>
      </c>
      <c r="AS27" s="105">
        <f t="shared" si="17"/>
        <v>8000.1108875656391</v>
      </c>
      <c r="AT27" s="105">
        <f t="shared" si="18"/>
        <v>8000.1108875656391</v>
      </c>
      <c r="AU27" s="105">
        <f t="shared" si="10"/>
        <v>25773.548722914402</v>
      </c>
    </row>
    <row r="28" spans="1:47">
      <c r="B28" s="81"/>
      <c r="C28" s="81"/>
      <c r="D28" s="81"/>
      <c r="E28" s="81"/>
    </row>
    <row r="29" spans="1:47">
      <c r="L29" s="1"/>
      <c r="M29" s="1"/>
      <c r="N29" s="1"/>
      <c r="O29" s="1"/>
      <c r="P29" s="1"/>
      <c r="Q29" s="1"/>
      <c r="R29" s="1"/>
      <c r="S29" s="1"/>
      <c r="T29" s="1"/>
      <c r="V29" s="1"/>
      <c r="W29" s="1"/>
      <c r="X29" s="1"/>
      <c r="Y29" s="1"/>
      <c r="Z29" s="1"/>
      <c r="AA29" s="1"/>
      <c r="AB29" s="1"/>
      <c r="AC29" s="1"/>
    </row>
    <row r="30" spans="1:47">
      <c r="A30" s="7" t="s">
        <v>18</v>
      </c>
      <c r="B30" s="9">
        <v>2016</v>
      </c>
      <c r="C30" s="9">
        <v>2017</v>
      </c>
      <c r="D30" s="9">
        <v>2018</v>
      </c>
      <c r="E30" s="9">
        <v>2019</v>
      </c>
      <c r="F30" s="9">
        <v>2020</v>
      </c>
      <c r="G30" s="9">
        <v>2021</v>
      </c>
      <c r="H30" s="9">
        <v>2022</v>
      </c>
      <c r="I30" s="9">
        <v>2023</v>
      </c>
      <c r="J30" s="8" t="s">
        <v>20</v>
      </c>
      <c r="L30" s="9">
        <v>2016</v>
      </c>
      <c r="M30" s="9">
        <v>2017</v>
      </c>
      <c r="N30" s="9">
        <v>2018</v>
      </c>
      <c r="O30" s="9">
        <v>2019</v>
      </c>
      <c r="P30" s="9">
        <v>2020</v>
      </c>
      <c r="Q30" s="9">
        <v>2021</v>
      </c>
      <c r="R30" s="9">
        <v>2022</v>
      </c>
      <c r="S30" s="9">
        <v>2023</v>
      </c>
      <c r="T30" s="8" t="s">
        <v>20</v>
      </c>
      <c r="V30" s="9">
        <v>2016</v>
      </c>
      <c r="W30" s="9">
        <v>2017</v>
      </c>
      <c r="X30" s="9">
        <v>2018</v>
      </c>
      <c r="Y30" s="9">
        <v>2019</v>
      </c>
      <c r="Z30" s="9">
        <v>2020</v>
      </c>
      <c r="AA30" s="9">
        <v>2021</v>
      </c>
      <c r="AB30" s="9">
        <v>2022</v>
      </c>
      <c r="AC30" s="9">
        <v>2023</v>
      </c>
      <c r="AD30" s="8" t="s">
        <v>20</v>
      </c>
      <c r="AM30" s="9"/>
      <c r="AN30" s="9"/>
      <c r="AO30" s="9"/>
      <c r="AP30" s="9"/>
      <c r="AQ30" s="9"/>
      <c r="AR30" s="9"/>
      <c r="AS30" s="9"/>
      <c r="AT30" s="9"/>
      <c r="AU30" s="104"/>
    </row>
    <row r="31" spans="1:47">
      <c r="A31" t="s">
        <v>1</v>
      </c>
      <c r="B31" s="4">
        <f>IFERROR(B7/B19*1000000,0)</f>
        <v>53.168770443424975</v>
      </c>
      <c r="C31" s="4">
        <f>IFERROR(C7/C19*1000000,0)</f>
        <v>57.452768334617183</v>
      </c>
      <c r="D31" s="4">
        <f t="shared" ref="D31:I31" si="19">IFERROR(D7/D19*1000000,0)</f>
        <v>39.364287271623205</v>
      </c>
      <c r="E31" s="4">
        <f t="shared" si="19"/>
        <v>38.230650511948909</v>
      </c>
      <c r="F31" s="4">
        <f t="shared" si="19"/>
        <v>42.670677112103043</v>
      </c>
      <c r="G31" s="4">
        <f t="shared" si="19"/>
        <v>41.556995415227192</v>
      </c>
      <c r="H31" s="4">
        <f t="shared" si="19"/>
        <v>40.444734774933288</v>
      </c>
      <c r="I31" s="4">
        <f t="shared" si="19"/>
        <v>39.362260753248776</v>
      </c>
      <c r="J31" s="14">
        <f t="shared" ref="J31:J38" si="20">J7/J19*1000000</f>
        <v>43.45062700823938</v>
      </c>
      <c r="K31" s="4"/>
      <c r="L31" s="4">
        <f>IFERROR(L7/B19*1000000,0)</f>
        <v>58.967812507664419</v>
      </c>
      <c r="M31" s="4">
        <f t="shared" ref="M31:S38" si="21">IFERROR(M7/C19*1000000,0)</f>
        <v>74.40403428021682</v>
      </c>
      <c r="N31" s="4">
        <f t="shared" si="21"/>
        <v>94.092902780744495</v>
      </c>
      <c r="O31" s="4">
        <f t="shared" si="21"/>
        <v>73.249833891777868</v>
      </c>
      <c r="P31" s="4">
        <f t="shared" si="21"/>
        <v>87.634466521069754</v>
      </c>
      <c r="Q31" s="4">
        <f t="shared" si="21"/>
        <v>87.634560541794357</v>
      </c>
      <c r="R31" s="4">
        <f t="shared" si="21"/>
        <v>87.63449636321937</v>
      </c>
      <c r="S31" s="4">
        <f t="shared" si="21"/>
        <v>87.634470684875637</v>
      </c>
      <c r="T31" s="14">
        <f t="shared" ref="T31:T38" si="22">T7/J19*1000000</f>
        <v>81.86427072656987</v>
      </c>
      <c r="U31" s="4"/>
      <c r="V31" s="4">
        <f>IFERROR(V7/B19*1000000,0)</f>
        <v>30.879301958519449</v>
      </c>
      <c r="W31" s="4">
        <f t="shared" ref="W31:AC38" si="23">IFERROR(W7/C19*1000000,0)</f>
        <v>28.025556738727065</v>
      </c>
      <c r="X31" s="4">
        <f t="shared" si="23"/>
        <v>23.054949568314299</v>
      </c>
      <c r="Y31" s="4">
        <f t="shared" si="23"/>
        <v>23.232570003315132</v>
      </c>
      <c r="Z31" s="4">
        <f t="shared" si="23"/>
        <v>23.054983294983789</v>
      </c>
      <c r="AA31" s="4">
        <f t="shared" si="23"/>
        <v>23.055008030071718</v>
      </c>
      <c r="AB31" s="4">
        <f t="shared" si="23"/>
        <v>23.054991145893236</v>
      </c>
      <c r="AC31" s="4">
        <f t="shared" si="23"/>
        <v>23.054984390402961</v>
      </c>
      <c r="AD31" s="14">
        <f t="shared" ref="AD31:AD38" si="24">AD7/J19*1000000</f>
        <v>24.467636093689379</v>
      </c>
      <c r="AM31" s="103"/>
      <c r="AN31" s="103"/>
      <c r="AO31" s="103"/>
      <c r="AP31" s="103"/>
      <c r="AQ31" s="103"/>
      <c r="AR31" s="103"/>
      <c r="AS31" s="103"/>
      <c r="AT31" s="103"/>
    </row>
    <row r="32" spans="1:47">
      <c r="A32" t="s">
        <v>3</v>
      </c>
      <c r="B32" s="4">
        <f t="shared" ref="B32:C38" si="25">IFERROR(B8/B20*1000000,0)</f>
        <v>17.85509070951586</v>
      </c>
      <c r="C32" s="4">
        <f t="shared" si="25"/>
        <v>16.20970089110962</v>
      </c>
      <c r="D32" s="4">
        <f t="shared" ref="D32:I32" si="26">IFERROR(D8/D20*1000000,0)</f>
        <v>38.798496842032165</v>
      </c>
      <c r="E32" s="4">
        <f t="shared" si="26"/>
        <v>36.488388584857042</v>
      </c>
      <c r="F32" s="4">
        <f t="shared" si="26"/>
        <v>31.48630441327046</v>
      </c>
      <c r="G32" s="4">
        <f t="shared" si="26"/>
        <v>43.225816681482677</v>
      </c>
      <c r="H32" s="4">
        <f t="shared" si="26"/>
        <v>41.945183069391661</v>
      </c>
      <c r="I32" s="4">
        <f t="shared" si="26"/>
        <v>40.696733551328379</v>
      </c>
      <c r="J32" s="14">
        <f t="shared" si="20"/>
        <v>39.611142151333262</v>
      </c>
      <c r="K32" s="4"/>
      <c r="L32" s="4">
        <f t="shared" ref="L32:L38" si="27">IFERROR(L8/B20*1000000,0)</f>
        <v>40.492783203468818</v>
      </c>
      <c r="M32" s="4">
        <f t="shared" si="21"/>
        <v>209.50202195598422</v>
      </c>
      <c r="N32" s="4">
        <f t="shared" si="21"/>
        <v>2.7056728000242498</v>
      </c>
      <c r="O32" s="4">
        <f t="shared" si="21"/>
        <v>39.067240209303954</v>
      </c>
      <c r="P32" s="4">
        <f t="shared" si="21"/>
        <v>24.252177552634667</v>
      </c>
      <c r="Q32" s="4">
        <f t="shared" si="21"/>
        <v>28.529979033026958</v>
      </c>
      <c r="R32" s="4">
        <f t="shared" si="21"/>
        <v>28.529979033026958</v>
      </c>
      <c r="S32" s="4">
        <f t="shared" si="21"/>
        <v>28.529979033026954</v>
      </c>
      <c r="T32" s="14">
        <f t="shared" si="22"/>
        <v>30.401431352148339</v>
      </c>
      <c r="U32" s="4"/>
      <c r="V32" s="4">
        <f t="shared" ref="V32:V38" si="28">IFERROR(V8/B20*1000000,0)</f>
        <v>1.8982883234988288</v>
      </c>
      <c r="W32" s="4">
        <f t="shared" si="23"/>
        <v>1.001140726776014</v>
      </c>
      <c r="X32" s="4">
        <f t="shared" si="23"/>
        <v>3.7208048072057682</v>
      </c>
      <c r="Y32" s="4">
        <f t="shared" si="23"/>
        <v>3.3271370902684834</v>
      </c>
      <c r="Z32" s="4">
        <f t="shared" si="23"/>
        <v>2.8710298073385538</v>
      </c>
      <c r="AA32" s="4">
        <f t="shared" si="23"/>
        <v>3.9414790160887727</v>
      </c>
      <c r="AB32" s="4">
        <f t="shared" si="23"/>
        <v>3.9414790160887727</v>
      </c>
      <c r="AC32" s="4">
        <f t="shared" si="23"/>
        <v>3.9414790160887727</v>
      </c>
      <c r="AD32" s="14">
        <f t="shared" si="24"/>
        <v>3.7050778688488344</v>
      </c>
      <c r="AM32" s="103"/>
      <c r="AN32" s="103"/>
      <c r="AO32" s="103"/>
      <c r="AP32" s="103"/>
      <c r="AQ32" s="103"/>
      <c r="AR32" s="103"/>
      <c r="AS32" s="103"/>
      <c r="AT32" s="103"/>
    </row>
    <row r="33" spans="1:46">
      <c r="A33" t="s">
        <v>2</v>
      </c>
      <c r="B33" s="4">
        <f t="shared" si="25"/>
        <v>11.408177573000032</v>
      </c>
      <c r="C33" s="4">
        <f t="shared" si="25"/>
        <v>13.254860782867588</v>
      </c>
      <c r="D33" s="4">
        <f t="shared" ref="D33:I33" si="29">IFERROR(D9/D21*1000000,0)</f>
        <v>13.643992009395634</v>
      </c>
      <c r="E33" s="4">
        <f t="shared" si="29"/>
        <v>20.489145478805348</v>
      </c>
      <c r="F33" s="4">
        <f t="shared" si="29"/>
        <v>43.437642137403387</v>
      </c>
      <c r="G33" s="4">
        <f t="shared" si="29"/>
        <v>43.992080791906247</v>
      </c>
      <c r="H33" s="4">
        <f t="shared" si="29"/>
        <v>42.688745386052076</v>
      </c>
      <c r="I33" s="4">
        <f t="shared" si="29"/>
        <v>41.418164601703722</v>
      </c>
      <c r="J33" s="14">
        <f t="shared" si="20"/>
        <v>36.281252312619259</v>
      </c>
      <c r="K33" s="4"/>
      <c r="L33" s="4">
        <f t="shared" si="27"/>
        <v>38.095200465184448</v>
      </c>
      <c r="M33" s="4">
        <f t="shared" si="21"/>
        <v>110.84263565346697</v>
      </c>
      <c r="N33" s="4">
        <f t="shared" si="21"/>
        <v>132.03582813282785</v>
      </c>
      <c r="O33" s="4">
        <f t="shared" si="21"/>
        <v>86.525878636096181</v>
      </c>
      <c r="P33" s="4">
        <f t="shared" si="21"/>
        <v>49.271930697940562</v>
      </c>
      <c r="Q33" s="4">
        <f t="shared" si="21"/>
        <v>31.166194597454979</v>
      </c>
      <c r="R33" s="4">
        <f t="shared" si="21"/>
        <v>31.166194597454986</v>
      </c>
      <c r="S33" s="4">
        <f t="shared" si="21"/>
        <v>31.166194597454986</v>
      </c>
      <c r="T33" s="14">
        <f t="shared" si="22"/>
        <v>47.499686470578276</v>
      </c>
      <c r="U33" s="4"/>
      <c r="V33" s="4">
        <f t="shared" si="28"/>
        <v>1.45018965421104</v>
      </c>
      <c r="W33" s="4">
        <f t="shared" si="23"/>
        <v>1.6081646780746226</v>
      </c>
      <c r="X33" s="4">
        <f t="shared" si="23"/>
        <v>1.6256227542686084</v>
      </c>
      <c r="Y33" s="4">
        <f t="shared" si="23"/>
        <v>2.3701890735238296</v>
      </c>
      <c r="Z33" s="4">
        <f t="shared" si="23"/>
        <v>5.0248764586210939</v>
      </c>
      <c r="AA33" s="4">
        <f t="shared" si="23"/>
        <v>5.0890140500204666</v>
      </c>
      <c r="AB33" s="4">
        <f t="shared" si="23"/>
        <v>5.0890140500204666</v>
      </c>
      <c r="AC33" s="4">
        <f t="shared" si="23"/>
        <v>5.0890140500204684</v>
      </c>
      <c r="AD33" s="14">
        <f t="shared" si="24"/>
        <v>4.3068403719163859</v>
      </c>
      <c r="AM33" s="103"/>
      <c r="AN33" s="103"/>
      <c r="AO33" s="103"/>
      <c r="AP33" s="103"/>
      <c r="AQ33" s="103"/>
      <c r="AR33" s="103"/>
      <c r="AS33" s="103"/>
      <c r="AT33" s="103"/>
    </row>
    <row r="34" spans="1:46">
      <c r="A34" t="s">
        <v>5</v>
      </c>
      <c r="B34" s="4">
        <f t="shared" si="25"/>
        <v>26.018771992818671</v>
      </c>
      <c r="C34" s="4">
        <f t="shared" si="25"/>
        <v>56.202490151358077</v>
      </c>
      <c r="D34" s="4">
        <f t="shared" ref="D34:I34" si="30">IFERROR(D10/D22*1000000,0)</f>
        <v>85.301655708308431</v>
      </c>
      <c r="E34" s="4">
        <f t="shared" si="30"/>
        <v>41.560766235397558</v>
      </c>
      <c r="F34" s="4">
        <f t="shared" si="30"/>
        <v>46.249361486143542</v>
      </c>
      <c r="G34" s="4">
        <f t="shared" si="30"/>
        <v>46.298730078164652</v>
      </c>
      <c r="H34" s="4">
        <f t="shared" si="30"/>
        <v>47.328627471714071</v>
      </c>
      <c r="I34" s="4">
        <f t="shared" si="30"/>
        <v>46.977522648835205</v>
      </c>
      <c r="J34" s="14">
        <f t="shared" si="20"/>
        <v>47.102438340893961</v>
      </c>
      <c r="K34" s="4"/>
      <c r="L34" s="4">
        <f t="shared" si="27"/>
        <v>18.036173548773188</v>
      </c>
      <c r="M34" s="4">
        <f t="shared" si="21"/>
        <v>114.47917478747667</v>
      </c>
      <c r="N34" s="4">
        <f t="shared" si="21"/>
        <v>91.324859533771672</v>
      </c>
      <c r="O34" s="4">
        <f t="shared" si="21"/>
        <v>74.826210275091057</v>
      </c>
      <c r="P34" s="4">
        <f t="shared" si="21"/>
        <v>64.976217642878893</v>
      </c>
      <c r="Q34" s="4">
        <f t="shared" si="21"/>
        <v>65.045576083646324</v>
      </c>
      <c r="R34" s="4">
        <f t="shared" si="21"/>
        <v>67.722681611504711</v>
      </c>
      <c r="S34" s="4">
        <f t="shared" si="21"/>
        <v>69.134212683347712</v>
      </c>
      <c r="T34" s="14">
        <f t="shared" si="22"/>
        <v>66.871862546254007</v>
      </c>
      <c r="U34" s="4"/>
      <c r="V34" s="4">
        <f t="shared" si="28"/>
        <v>7.6836624775583484</v>
      </c>
      <c r="W34" s="4">
        <f t="shared" si="23"/>
        <v>11.892183288409704</v>
      </c>
      <c r="X34" s="4">
        <f t="shared" si="23"/>
        <v>14.332337118947997</v>
      </c>
      <c r="Y34" s="4">
        <f t="shared" si="23"/>
        <v>30.231252355231756</v>
      </c>
      <c r="Z34" s="4">
        <f t="shared" si="23"/>
        <v>23.192873819916763</v>
      </c>
      <c r="AA34" s="4">
        <f t="shared" si="23"/>
        <v>23.217642878895543</v>
      </c>
      <c r="AB34" s="4">
        <f t="shared" si="23"/>
        <v>24.173205033308662</v>
      </c>
      <c r="AC34" s="4">
        <f t="shared" si="23"/>
        <v>24.676984469370147</v>
      </c>
      <c r="AD34" s="14">
        <f t="shared" si="24"/>
        <v>20.8821780798588</v>
      </c>
      <c r="AM34" s="103"/>
      <c r="AN34" s="103"/>
      <c r="AO34" s="103"/>
      <c r="AP34" s="103"/>
      <c r="AQ34" s="103"/>
      <c r="AR34" s="103"/>
      <c r="AS34" s="103"/>
      <c r="AT34" s="103"/>
    </row>
    <row r="35" spans="1:46">
      <c r="A35" t="s">
        <v>8</v>
      </c>
      <c r="B35" s="4">
        <f t="shared" si="25"/>
        <v>54.210221126886807</v>
      </c>
      <c r="C35" s="4">
        <f t="shared" si="25"/>
        <v>59.488975255861824</v>
      </c>
      <c r="D35" s="4">
        <f t="shared" ref="D35:I35" si="31">IFERROR(D11/D23*1000000,0)</f>
        <v>50.69396191918328</v>
      </c>
      <c r="E35" s="4">
        <f t="shared" si="31"/>
        <v>51.097580861774837</v>
      </c>
      <c r="F35" s="4">
        <f t="shared" si="31"/>
        <v>53.684578601732589</v>
      </c>
      <c r="G35" s="4">
        <f t="shared" si="31"/>
        <v>53.684578601732589</v>
      </c>
      <c r="H35" s="4">
        <f t="shared" si="31"/>
        <v>53.684578601732589</v>
      </c>
      <c r="I35" s="4">
        <f t="shared" si="31"/>
        <v>53.684578601732589</v>
      </c>
      <c r="J35" s="14">
        <f t="shared" si="20"/>
        <v>53.686113894397153</v>
      </c>
      <c r="K35" s="4"/>
      <c r="L35" s="4">
        <f t="shared" si="27"/>
        <v>65.640585217584757</v>
      </c>
      <c r="M35" s="4">
        <f t="shared" si="21"/>
        <v>68.365950340231308</v>
      </c>
      <c r="N35" s="4">
        <f t="shared" si="21"/>
        <v>71.707115848780816</v>
      </c>
      <c r="O35" s="4">
        <f t="shared" si="21"/>
        <v>79.478632450694676</v>
      </c>
      <c r="P35" s="4">
        <f t="shared" si="21"/>
        <v>71.873719056883672</v>
      </c>
      <c r="Q35" s="4">
        <f t="shared" si="21"/>
        <v>71.873719056883672</v>
      </c>
      <c r="R35" s="4">
        <f t="shared" si="21"/>
        <v>71.873719056883672</v>
      </c>
      <c r="S35" s="4">
        <f t="shared" si="21"/>
        <v>71.873719056883672</v>
      </c>
      <c r="T35" s="14">
        <f t="shared" si="22"/>
        <v>71.875774529731117</v>
      </c>
      <c r="U35" s="4"/>
      <c r="V35" s="4">
        <f t="shared" si="28"/>
        <v>22.071652304668774</v>
      </c>
      <c r="W35" s="4">
        <f t="shared" si="23"/>
        <v>20.622765606811416</v>
      </c>
      <c r="X35" s="4">
        <f t="shared" si="23"/>
        <v>19.384487115578676</v>
      </c>
      <c r="Y35" s="4">
        <f t="shared" si="23"/>
        <v>19.834087035664982</v>
      </c>
      <c r="Z35" s="4">
        <f t="shared" si="23"/>
        <v>20.386722496438971</v>
      </c>
      <c r="AA35" s="4">
        <f t="shared" si="23"/>
        <v>20.386722496438971</v>
      </c>
      <c r="AB35" s="4">
        <f t="shared" si="23"/>
        <v>20.386722496438971</v>
      </c>
      <c r="AC35" s="4">
        <f t="shared" si="23"/>
        <v>20.386722496438971</v>
      </c>
      <c r="AD35" s="14">
        <f t="shared" si="24"/>
        <v>20.38730552393622</v>
      </c>
      <c r="AM35" s="103"/>
      <c r="AN35" s="103"/>
      <c r="AO35" s="103"/>
      <c r="AP35" s="103"/>
      <c r="AQ35" s="103"/>
      <c r="AR35" s="103"/>
      <c r="AS35" s="103"/>
      <c r="AT35" s="103"/>
    </row>
    <row r="36" spans="1:46">
      <c r="A36" t="s">
        <v>12</v>
      </c>
      <c r="B36" s="4">
        <f t="shared" si="25"/>
        <v>83.996260453955529</v>
      </c>
      <c r="C36" s="4">
        <f t="shared" si="25"/>
        <v>68.765987035750399</v>
      </c>
      <c r="D36" s="4">
        <f t="shared" ref="D36:I36" si="32">IFERROR(D12/D24*1000000,0)</f>
        <v>69.363984046050561</v>
      </c>
      <c r="E36" s="4">
        <f t="shared" si="32"/>
        <v>62.359518714238114</v>
      </c>
      <c r="F36" s="4">
        <f t="shared" si="32"/>
        <v>70.830189692664462</v>
      </c>
      <c r="G36" s="4">
        <f t="shared" si="32"/>
        <v>71.115294363391598</v>
      </c>
      <c r="H36" s="4">
        <f t="shared" si="32"/>
        <v>72.347427245602219</v>
      </c>
      <c r="I36" s="4">
        <f t="shared" si="32"/>
        <v>70.104194176130235</v>
      </c>
      <c r="J36" s="14">
        <f t="shared" si="20"/>
        <v>70.643228336094168</v>
      </c>
      <c r="K36" s="4"/>
      <c r="L36" s="4">
        <f t="shared" si="27"/>
        <v>470.66245834776151</v>
      </c>
      <c r="M36" s="4">
        <f t="shared" si="21"/>
        <v>366.40567445525556</v>
      </c>
      <c r="N36" s="4">
        <f t="shared" si="21"/>
        <v>346.49109153913099</v>
      </c>
      <c r="O36" s="4">
        <f t="shared" si="21"/>
        <v>206.88982381034057</v>
      </c>
      <c r="P36" s="4">
        <f t="shared" si="21"/>
        <v>109.9417777997444</v>
      </c>
      <c r="Q36" s="4">
        <f t="shared" si="21"/>
        <v>109.79616002988764</v>
      </c>
      <c r="R36" s="4">
        <f t="shared" si="21"/>
        <v>109.65195302079469</v>
      </c>
      <c r="S36" s="4">
        <f t="shared" si="21"/>
        <v>109.50914333026196</v>
      </c>
      <c r="T36" s="14">
        <f t="shared" si="22"/>
        <v>143.85646277938409</v>
      </c>
      <c r="U36" s="4"/>
      <c r="V36" s="4">
        <f t="shared" si="28"/>
        <v>55.650771630948149</v>
      </c>
      <c r="W36" s="4">
        <f t="shared" si="23"/>
        <v>61.427172168680563</v>
      </c>
      <c r="X36" s="4">
        <f t="shared" si="23"/>
        <v>66.439303386380587</v>
      </c>
      <c r="Y36" s="4">
        <f t="shared" si="23"/>
        <v>58.693008985803921</v>
      </c>
      <c r="Z36" s="4">
        <f t="shared" si="23"/>
        <v>57.988172246257015</v>
      </c>
      <c r="AA36" s="4">
        <f t="shared" si="23"/>
        <v>55.80865813364121</v>
      </c>
      <c r="AB36" s="4">
        <f t="shared" si="23"/>
        <v>55.728873014966872</v>
      </c>
      <c r="AC36" s="4">
        <f t="shared" si="23"/>
        <v>55.964648230241473</v>
      </c>
      <c r="AD36" s="14">
        <f t="shared" si="24"/>
        <v>57.029152031665582</v>
      </c>
      <c r="AM36" s="103"/>
      <c r="AN36" s="103"/>
      <c r="AO36" s="103"/>
      <c r="AP36" s="103"/>
      <c r="AQ36" s="103"/>
      <c r="AR36" s="103"/>
      <c r="AS36" s="103"/>
      <c r="AT36" s="103"/>
    </row>
    <row r="37" spans="1:46">
      <c r="A37" t="s">
        <v>11</v>
      </c>
      <c r="B37" s="4">
        <f t="shared" si="25"/>
        <v>49.282389928653892</v>
      </c>
      <c r="C37" s="4">
        <f t="shared" si="25"/>
        <v>53.284768358560797</v>
      </c>
      <c r="D37" s="4">
        <f t="shared" ref="D37:I37" si="33">IFERROR(D13/D25*1000000,0)</f>
        <v>55.588401209283298</v>
      </c>
      <c r="E37" s="4">
        <f t="shared" si="33"/>
        <v>51.550161805483107</v>
      </c>
      <c r="F37" s="4">
        <f t="shared" si="33"/>
        <v>53.724276456320872</v>
      </c>
      <c r="G37" s="4">
        <f t="shared" si="33"/>
        <v>63.050465368852343</v>
      </c>
      <c r="H37" s="4">
        <f t="shared" si="33"/>
        <v>68.516947678870423</v>
      </c>
      <c r="I37" s="4">
        <f t="shared" si="33"/>
        <v>62.407364364522209</v>
      </c>
      <c r="J37" s="14">
        <f t="shared" si="20"/>
        <v>58.576542740141015</v>
      </c>
      <c r="K37" s="4"/>
      <c r="L37" s="4">
        <f t="shared" si="27"/>
        <v>186.17775587385151</v>
      </c>
      <c r="M37" s="4">
        <f t="shared" si="21"/>
        <v>187.07197198514945</v>
      </c>
      <c r="N37" s="4">
        <f t="shared" si="21"/>
        <v>140.4784002700176</v>
      </c>
      <c r="O37" s="4">
        <f t="shared" si="21"/>
        <v>70.491875582281466</v>
      </c>
      <c r="P37" s="4">
        <f t="shared" si="21"/>
        <v>108.23001274715749</v>
      </c>
      <c r="Q37" s="4">
        <f t="shared" si="21"/>
        <v>108.10098183649897</v>
      </c>
      <c r="R37" s="4">
        <f t="shared" si="21"/>
        <v>107.97320099131156</v>
      </c>
      <c r="S37" s="4">
        <f t="shared" si="21"/>
        <v>107.8466583005505</v>
      </c>
      <c r="T37" s="14">
        <f t="shared" si="22"/>
        <v>115.96939871629407</v>
      </c>
      <c r="U37" s="4"/>
      <c r="V37" s="4">
        <f t="shared" si="28"/>
        <v>41.708494547710366</v>
      </c>
      <c r="W37" s="4">
        <f t="shared" si="23"/>
        <v>47.031210108187935</v>
      </c>
      <c r="X37" s="4">
        <f t="shared" si="23"/>
        <v>55.43295508058079</v>
      </c>
      <c r="Y37" s="4">
        <f t="shared" si="23"/>
        <v>50.263740575420663</v>
      </c>
      <c r="Z37" s="4">
        <f t="shared" si="23"/>
        <v>55.712906538689339</v>
      </c>
      <c r="AA37" s="4">
        <f t="shared" si="23"/>
        <v>56.307206331516404</v>
      </c>
      <c r="AB37" s="4">
        <f t="shared" si="23"/>
        <v>56.443239690691485</v>
      </c>
      <c r="AC37" s="4">
        <f t="shared" si="23"/>
        <v>56.684452542882894</v>
      </c>
      <c r="AD37" s="14">
        <f t="shared" si="24"/>
        <v>53.833038163912143</v>
      </c>
      <c r="AM37" s="103"/>
      <c r="AN37" s="103"/>
      <c r="AO37" s="103"/>
      <c r="AP37" s="103"/>
      <c r="AQ37" s="103"/>
      <c r="AR37" s="103"/>
      <c r="AS37" s="103"/>
      <c r="AT37" s="103"/>
    </row>
    <row r="38" spans="1:46">
      <c r="A38" s="81" t="s">
        <v>182</v>
      </c>
      <c r="B38" s="4">
        <f t="shared" si="25"/>
        <v>0</v>
      </c>
      <c r="C38" s="4">
        <f t="shared" si="25"/>
        <v>0</v>
      </c>
      <c r="D38" s="4">
        <f t="shared" ref="D38:I38" si="34">IFERROR(D14/D26*1000000,0)</f>
        <v>0</v>
      </c>
      <c r="E38" s="4">
        <f t="shared" si="34"/>
        <v>0</v>
      </c>
      <c r="F38" s="4">
        <f t="shared" si="34"/>
        <v>66.961331219684553</v>
      </c>
      <c r="G38" s="4">
        <f t="shared" si="34"/>
        <v>65.285992984919119</v>
      </c>
      <c r="H38" s="4">
        <f t="shared" si="34"/>
        <v>63.261692823062326</v>
      </c>
      <c r="I38" s="4">
        <f t="shared" si="34"/>
        <v>61.300175644438688</v>
      </c>
      <c r="J38" s="14">
        <f t="shared" si="20"/>
        <v>63.535715198697638</v>
      </c>
      <c r="K38" s="4"/>
      <c r="L38" s="4">
        <f t="shared" si="27"/>
        <v>0</v>
      </c>
      <c r="M38" s="4">
        <f t="shared" si="21"/>
        <v>0</v>
      </c>
      <c r="N38" s="4">
        <f t="shared" si="21"/>
        <v>0</v>
      </c>
      <c r="O38" s="4">
        <f t="shared" si="21"/>
        <v>0</v>
      </c>
      <c r="P38" s="4">
        <f t="shared" si="21"/>
        <v>107.09564904066698</v>
      </c>
      <c r="Q38" s="4">
        <f t="shared" si="21"/>
        <v>106.97761001879064</v>
      </c>
      <c r="R38" s="4">
        <f t="shared" si="21"/>
        <v>106.86071457177343</v>
      </c>
      <c r="S38" s="4">
        <f t="shared" si="21"/>
        <v>106.74495180324912</v>
      </c>
      <c r="T38" s="14">
        <f t="shared" si="22"/>
        <v>106.87722960939826</v>
      </c>
      <c r="U38" s="4"/>
      <c r="V38" s="4">
        <f t="shared" si="28"/>
        <v>0</v>
      </c>
      <c r="W38" s="4">
        <f t="shared" si="23"/>
        <v>0</v>
      </c>
      <c r="X38" s="4">
        <f t="shared" si="23"/>
        <v>0</v>
      </c>
      <c r="Y38" s="4">
        <f t="shared" si="23"/>
        <v>0</v>
      </c>
      <c r="Z38" s="4">
        <f t="shared" si="23"/>
        <v>71.949354350663569</v>
      </c>
      <c r="AA38" s="4">
        <f t="shared" si="23"/>
        <v>45.419543078437279</v>
      </c>
      <c r="AB38" s="4">
        <f t="shared" si="23"/>
        <v>45.238628122066729</v>
      </c>
      <c r="AC38" s="4">
        <f t="shared" si="23"/>
        <v>45.447955522132752</v>
      </c>
      <c r="AD38" s="14">
        <f t="shared" si="24"/>
        <v>47.197453093974936</v>
      </c>
      <c r="AM38" s="103"/>
      <c r="AN38" s="103"/>
      <c r="AO38" s="103"/>
      <c r="AP38" s="103"/>
      <c r="AQ38" s="103"/>
      <c r="AR38" s="103"/>
      <c r="AS38" s="103"/>
      <c r="AT38" s="103"/>
    </row>
    <row r="40" spans="1:46">
      <c r="B40" s="186" t="s">
        <v>34</v>
      </c>
      <c r="C40" s="186"/>
      <c r="D40" s="186"/>
      <c r="E40" s="186"/>
      <c r="G40" s="186" t="s">
        <v>35</v>
      </c>
      <c r="H40" s="186"/>
      <c r="I40" s="186"/>
      <c r="J40" s="186"/>
      <c r="L40" s="186" t="s">
        <v>36</v>
      </c>
      <c r="M40" s="186"/>
      <c r="N40" s="186"/>
      <c r="O40" s="186"/>
      <c r="Q40" s="186" t="s">
        <v>41</v>
      </c>
      <c r="R40" s="186"/>
      <c r="S40" s="186"/>
      <c r="T40" s="186"/>
    </row>
    <row r="41" spans="1:46" ht="40.5">
      <c r="A41" s="7" t="s">
        <v>42</v>
      </c>
      <c r="B41" s="19" t="s">
        <v>31</v>
      </c>
      <c r="C41" s="19" t="s">
        <v>32</v>
      </c>
      <c r="D41" s="19" t="s">
        <v>33</v>
      </c>
      <c r="E41" s="19" t="s">
        <v>40</v>
      </c>
      <c r="G41" s="19" t="s">
        <v>31</v>
      </c>
      <c r="H41" s="19" t="s">
        <v>32</v>
      </c>
      <c r="I41" s="19" t="s">
        <v>33</v>
      </c>
      <c r="J41" s="19" t="s">
        <v>40</v>
      </c>
      <c r="L41" s="19" t="s">
        <v>31</v>
      </c>
      <c r="M41" s="19" t="s">
        <v>32</v>
      </c>
      <c r="N41" s="19" t="s">
        <v>33</v>
      </c>
      <c r="O41" s="19" t="s">
        <v>40</v>
      </c>
      <c r="Q41" s="19" t="s">
        <v>31</v>
      </c>
      <c r="R41" s="19" t="s">
        <v>32</v>
      </c>
      <c r="S41" s="19" t="s">
        <v>33</v>
      </c>
      <c r="T41" s="19" t="s">
        <v>40</v>
      </c>
    </row>
    <row r="42" spans="1:46">
      <c r="A42" t="s">
        <v>1</v>
      </c>
      <c r="B42" s="14">
        <f t="shared" ref="B42:B48" si="35">IFERROR((SUM(B7:E7))/(SUM(B19:E19))*1000000,0)</f>
        <v>45.957372755526904</v>
      </c>
      <c r="C42" s="14">
        <f t="shared" ref="C42:C49" si="36">(SUM(F7:I7))/(SUM(F19:I19))*1000000</f>
        <v>40.992529682109925</v>
      </c>
      <c r="D42" s="13">
        <f t="shared" ref="D42:D49" si="37">J31</f>
        <v>43.45062700823938</v>
      </c>
      <c r="E42" s="13">
        <f>'CV RRP-M9 tabs'!F39</f>
        <v>46.044757503653145</v>
      </c>
      <c r="G42" s="14">
        <f t="shared" ref="G42:G48" si="38">IFERROR((SUM(L7:O7))/(SUM(B19:E19))*1000000,0)</f>
        <v>75.979842853204403</v>
      </c>
      <c r="H42" s="14">
        <f t="shared" ref="H42:H49" si="39">(SUM(P7:S7))/(SUM(F19:I19))*1000000</f>
        <v>87.634499493078366</v>
      </c>
      <c r="I42" s="13">
        <f t="shared" ref="I42:I49" si="40">T31</f>
        <v>81.86427072656987</v>
      </c>
      <c r="J42" s="13">
        <f>'CV RRP-M9 tabs'!L39</f>
        <v>75.757154085650853</v>
      </c>
      <c r="L42" s="14">
        <f>IFERROR((SUM(V7:Y7))/(SUM(B19:E19))*1000000,0)</f>
        <v>25.908237982638475</v>
      </c>
      <c r="M42" s="14">
        <f t="shared" ref="M42:M49" si="41">(SUM(Z7:AC7))/(SUM(F19:I19))*1000000</f>
        <v>23.054991969300389</v>
      </c>
      <c r="N42" s="14">
        <f t="shared" ref="N42:N48" si="42">AD31</f>
        <v>24.467636093689379</v>
      </c>
      <c r="O42" s="14">
        <f>'CV RRP-M9 tabs'!R39</f>
        <v>26.191578832898472</v>
      </c>
      <c r="Q42" s="14">
        <f>SUM(B42,G42,L42)</f>
        <v>147.84545359136979</v>
      </c>
      <c r="R42" s="14">
        <f>SUM(C42,H42,M42)</f>
        <v>151.68202114448866</v>
      </c>
      <c r="S42" s="14">
        <f>SUM(D42,I42,N42)</f>
        <v>149.78253382849863</v>
      </c>
      <c r="T42" s="14">
        <f>SUM(E42,J42,O42)</f>
        <v>147.99349042220246</v>
      </c>
    </row>
    <row r="43" spans="1:46">
      <c r="A43" t="s">
        <v>3</v>
      </c>
      <c r="B43" s="14">
        <f t="shared" si="35"/>
        <v>30.209741203207013</v>
      </c>
      <c r="C43" s="14">
        <f t="shared" si="36"/>
        <v>40.505648241261518</v>
      </c>
      <c r="D43" s="13">
        <f t="shared" si="37"/>
        <v>39.611142151333262</v>
      </c>
      <c r="E43" s="13">
        <f>'CV RRP-M9 tabs'!F40</f>
        <v>30.822286849597052</v>
      </c>
      <c r="G43" s="14">
        <f t="shared" si="38"/>
        <v>56.298658549114549</v>
      </c>
      <c r="H43" s="14">
        <f t="shared" si="39"/>
        <v>27.937412684317898</v>
      </c>
      <c r="I43" s="13">
        <f t="shared" si="40"/>
        <v>30.401431352148339</v>
      </c>
      <c r="J43" s="13">
        <f>'CV RRP-M9 tabs'!L40</f>
        <v>0</v>
      </c>
      <c r="L43" s="14">
        <f t="shared" ref="L43:L49" si="43">IFERROR((SUM(V8:Y8))/(SUM(B20:E20))*1000000,0)</f>
        <v>2.7789100766801349</v>
      </c>
      <c r="M43" s="14">
        <f t="shared" si="41"/>
        <v>3.7931990685467811</v>
      </c>
      <c r="N43" s="14">
        <f t="shared" si="42"/>
        <v>3.7050778688488344</v>
      </c>
      <c r="O43" s="14">
        <f>'CV RRP-M9 tabs'!R40</f>
        <v>0</v>
      </c>
      <c r="Q43" s="14">
        <f t="shared" ref="Q43:Q49" si="44">SUM(B43,G43,L43)</f>
        <v>89.2873098290017</v>
      </c>
      <c r="R43" s="14">
        <f t="shared" ref="R43:R49" si="45">SUM(C43,H43,M43)</f>
        <v>72.2362599941262</v>
      </c>
      <c r="S43" s="14">
        <f t="shared" ref="S43:S49" si="46">SUM(D43,I43,N43)</f>
        <v>73.717651372330437</v>
      </c>
      <c r="T43" s="14">
        <f t="shared" ref="T43:T49" si="47">SUM(E43,J43,O43)</f>
        <v>30.822286849597052</v>
      </c>
    </row>
    <row r="44" spans="1:46">
      <c r="A44" t="s">
        <v>2</v>
      </c>
      <c r="B44" s="14">
        <f t="shared" si="35"/>
        <v>14.951213438935172</v>
      </c>
      <c r="C44" s="14">
        <f t="shared" si="36"/>
        <v>42.821372665202404</v>
      </c>
      <c r="D44" s="13">
        <f t="shared" si="37"/>
        <v>36.281252312619259</v>
      </c>
      <c r="E44" s="13">
        <f>'CV RRP-M9 tabs'!F41</f>
        <v>52.754030561979938</v>
      </c>
      <c r="G44" s="14">
        <f t="shared" si="38"/>
        <v>91.031255334836302</v>
      </c>
      <c r="H44" s="14">
        <f t="shared" si="39"/>
        <v>34.152233088284675</v>
      </c>
      <c r="I44" s="13">
        <f t="shared" si="40"/>
        <v>47.499686470578276</v>
      </c>
      <c r="J44" s="13">
        <f>'CV RRP-M9 tabs'!L41</f>
        <v>0</v>
      </c>
      <c r="L44" s="14">
        <f t="shared" si="43"/>
        <v>1.7903466378302981</v>
      </c>
      <c r="M44" s="14">
        <f t="shared" si="41"/>
        <v>5.0784363350043682</v>
      </c>
      <c r="N44" s="14">
        <f t="shared" si="42"/>
        <v>4.3068403719163859</v>
      </c>
      <c r="O44" s="14">
        <f>'CV RRP-M9 tabs'!R41</f>
        <v>0</v>
      </c>
      <c r="Q44" s="14">
        <f t="shared" si="44"/>
        <v>107.77281541160177</v>
      </c>
      <c r="R44" s="14">
        <f t="shared" si="45"/>
        <v>82.052042088491447</v>
      </c>
      <c r="S44" s="14">
        <f t="shared" si="46"/>
        <v>88.087779155113921</v>
      </c>
      <c r="T44" s="14">
        <f t="shared" si="47"/>
        <v>52.754030561979938</v>
      </c>
    </row>
    <row r="45" spans="1:46">
      <c r="A45" t="s">
        <v>5</v>
      </c>
      <c r="B45" s="14">
        <f t="shared" si="35"/>
        <v>47.688879883783166</v>
      </c>
      <c r="C45" s="14">
        <f t="shared" si="36"/>
        <v>46.70327782259114</v>
      </c>
      <c r="D45" s="13">
        <f t="shared" si="37"/>
        <v>47.102438340893961</v>
      </c>
      <c r="E45" s="13">
        <f>'CV RRP-M9 tabs'!F43</f>
        <v>42.894085034207436</v>
      </c>
      <c r="G45" s="14">
        <f t="shared" si="38"/>
        <v>67.164011774600496</v>
      </c>
      <c r="H45" s="14">
        <f t="shared" si="39"/>
        <v>66.673011631235184</v>
      </c>
      <c r="I45" s="13">
        <f t="shared" si="40"/>
        <v>66.871862546254007</v>
      </c>
      <c r="J45" s="13">
        <f>'CV RRP-M9 tabs'!L43</f>
        <v>55.960075350286296</v>
      </c>
      <c r="L45" s="14">
        <f t="shared" si="43"/>
        <v>16.597522746387337</v>
      </c>
      <c r="M45" s="14">
        <f t="shared" si="41"/>
        <v>23.798522026489035</v>
      </c>
      <c r="N45" s="14">
        <f t="shared" si="42"/>
        <v>20.8821780798588</v>
      </c>
      <c r="O45" s="14">
        <f>'CV RRP-M9 tabs'!R43</f>
        <v>14.864919189580458</v>
      </c>
      <c r="Q45" s="14">
        <f t="shared" si="44"/>
        <v>131.45041440477101</v>
      </c>
      <c r="R45" s="14">
        <f t="shared" si="45"/>
        <v>137.17481148031536</v>
      </c>
      <c r="S45" s="14">
        <f t="shared" si="46"/>
        <v>134.85647896700675</v>
      </c>
      <c r="T45" s="14">
        <f t="shared" si="47"/>
        <v>113.71907957407419</v>
      </c>
    </row>
    <row r="46" spans="1:46">
      <c r="A46" t="s">
        <v>8</v>
      </c>
      <c r="B46" s="14">
        <f t="shared" si="35"/>
        <v>53.687649274878034</v>
      </c>
      <c r="C46" s="14">
        <f t="shared" si="36"/>
        <v>53.684578601732589</v>
      </c>
      <c r="D46" s="13">
        <f t="shared" si="37"/>
        <v>53.686113894397153</v>
      </c>
      <c r="E46" s="13">
        <f>'CV RRP-M9 tabs'!F46</f>
        <v>56.574775571288299</v>
      </c>
      <c r="G46" s="14">
        <f t="shared" si="38"/>
        <v>71.877830120148374</v>
      </c>
      <c r="H46" s="14">
        <f t="shared" si="39"/>
        <v>71.873719056883672</v>
      </c>
      <c r="I46" s="13">
        <f t="shared" si="40"/>
        <v>71.875774529731117</v>
      </c>
      <c r="J46" s="13">
        <f>'CV RRP-M9 tabs'!L46</f>
        <v>67.475967851690314</v>
      </c>
      <c r="L46" s="14">
        <f t="shared" si="43"/>
        <v>20.387888584781727</v>
      </c>
      <c r="M46" s="14">
        <f t="shared" si="41"/>
        <v>20.386722496438971</v>
      </c>
      <c r="N46" s="14">
        <f t="shared" si="42"/>
        <v>20.38730552393622</v>
      </c>
      <c r="O46" s="14">
        <f>'CV RRP-M9 tabs'!R46</f>
        <v>20.583777049617574</v>
      </c>
      <c r="Q46" s="14">
        <f t="shared" si="44"/>
        <v>145.95336797980815</v>
      </c>
      <c r="R46" s="14">
        <f t="shared" si="45"/>
        <v>145.94502015505523</v>
      </c>
      <c r="S46" s="14">
        <f t="shared" si="46"/>
        <v>145.94919394806448</v>
      </c>
      <c r="T46" s="14">
        <f t="shared" si="47"/>
        <v>144.63452047259619</v>
      </c>
    </row>
    <row r="47" spans="1:46">
      <c r="A47" t="s">
        <v>12</v>
      </c>
      <c r="B47" s="14">
        <f t="shared" si="35"/>
        <v>68.205009964953021</v>
      </c>
      <c r="C47" s="14">
        <f t="shared" si="36"/>
        <v>71.132558355315098</v>
      </c>
      <c r="D47" s="13">
        <f t="shared" si="37"/>
        <v>70.643228336094168</v>
      </c>
      <c r="E47" s="13">
        <f>'CV RRP-M9 tabs'!F49</f>
        <v>34.879790666285999</v>
      </c>
      <c r="G47" s="14">
        <f t="shared" si="38"/>
        <v>314.0606026305237</v>
      </c>
      <c r="H47" s="14">
        <f t="shared" si="39"/>
        <v>109.69791651846872</v>
      </c>
      <c r="I47" s="13">
        <f t="shared" si="40"/>
        <v>143.85646277938409</v>
      </c>
      <c r="J47" s="13">
        <f>'CV RRP-M9 tabs'!L49</f>
        <v>117.17386467764678</v>
      </c>
      <c r="L47" s="14">
        <f t="shared" si="43"/>
        <v>61.296333856561702</v>
      </c>
      <c r="M47" s="14">
        <f t="shared" si="41"/>
        <v>56.172764355684642</v>
      </c>
      <c r="N47" s="14">
        <f t="shared" si="42"/>
        <v>57.029152031665582</v>
      </c>
      <c r="O47" s="14">
        <f>'CV RRP-M9 tabs'!R49</f>
        <v>22.708113577415517</v>
      </c>
      <c r="Q47" s="14">
        <f t="shared" si="44"/>
        <v>443.56194645203846</v>
      </c>
      <c r="R47" s="14">
        <f t="shared" si="45"/>
        <v>237.00323922946848</v>
      </c>
      <c r="S47" s="14">
        <f t="shared" si="46"/>
        <v>271.52884314714385</v>
      </c>
      <c r="T47" s="14">
        <f t="shared" si="47"/>
        <v>174.76176892134828</v>
      </c>
    </row>
    <row r="48" spans="1:46">
      <c r="A48" t="s">
        <v>11</v>
      </c>
      <c r="B48" s="14">
        <f t="shared" si="35"/>
        <v>52.673640556062189</v>
      </c>
      <c r="C48" s="14">
        <f t="shared" si="36"/>
        <v>62.218362848983624</v>
      </c>
      <c r="D48" s="13">
        <f t="shared" si="37"/>
        <v>58.576542740141015</v>
      </c>
      <c r="E48" s="13">
        <f>'CV RRP-M9 tabs'!F50</f>
        <v>44.420363155550334</v>
      </c>
      <c r="G48" s="14">
        <f t="shared" si="38"/>
        <v>128.83675658705462</v>
      </c>
      <c r="H48" s="14">
        <f t="shared" si="39"/>
        <v>108.03082864006925</v>
      </c>
      <c r="I48" s="13">
        <f t="shared" si="40"/>
        <v>115.96939871629407</v>
      </c>
      <c r="J48" s="13">
        <f>'CV RRP-M9 tabs'!L50</f>
        <v>79.797380309145353</v>
      </c>
      <c r="L48" s="14">
        <f t="shared" si="43"/>
        <v>49.82226138957806</v>
      </c>
      <c r="M48" s="14">
        <f t="shared" si="41"/>
        <v>56.307503613847096</v>
      </c>
      <c r="N48" s="14">
        <f t="shared" si="42"/>
        <v>53.833038163912143</v>
      </c>
      <c r="O48" s="14">
        <f>'CV RRP-M9 tabs'!R50</f>
        <v>28.912263807509717</v>
      </c>
      <c r="Q48" s="14">
        <f>SUM(B48,G48,L48)</f>
        <v>231.33265853269489</v>
      </c>
      <c r="R48" s="14">
        <f>SUM(C48,H48,M48)</f>
        <v>226.55669510289997</v>
      </c>
      <c r="S48" s="14">
        <f>SUM(D48,I48,N48)</f>
        <v>228.37897962034722</v>
      </c>
      <c r="T48" s="14">
        <f>SUM(E48,J48,O48)</f>
        <v>153.1300072722054</v>
      </c>
    </row>
    <row r="49" spans="1:20">
      <c r="A49" s="81" t="s">
        <v>182</v>
      </c>
      <c r="B49" s="14">
        <f>IFERROR((SUM(B14:E14))/(SUM(B26:E26))*1000000,0)</f>
        <v>0</v>
      </c>
      <c r="C49" s="14">
        <f t="shared" si="36"/>
        <v>63.535715198697638</v>
      </c>
      <c r="D49" s="13">
        <f t="shared" si="37"/>
        <v>63.535715198697638</v>
      </c>
      <c r="E49" s="13">
        <f>'CV RRP-M9 tabs'!F52</f>
        <v>0</v>
      </c>
      <c r="G49" s="14">
        <f>IFERROR((SUM(L14:O14))/(SUM(B26:E26))*1000000,0)</f>
        <v>0</v>
      </c>
      <c r="H49" s="14">
        <f t="shared" si="39"/>
        <v>106.87722960939826</v>
      </c>
      <c r="I49" s="13">
        <f t="shared" si="40"/>
        <v>106.87722960939826</v>
      </c>
      <c r="J49" s="13">
        <f>'CV RRP-M9 tabs'!L52</f>
        <v>0</v>
      </c>
      <c r="L49" s="14">
        <f t="shared" si="43"/>
        <v>0</v>
      </c>
      <c r="M49" s="14">
        <f t="shared" si="41"/>
        <v>47.197453093974936</v>
      </c>
      <c r="N49" s="14">
        <f>AD38</f>
        <v>47.197453093974936</v>
      </c>
      <c r="O49" s="14">
        <f>'CV RRP-M9 tabs'!R52</f>
        <v>0</v>
      </c>
      <c r="Q49" s="14">
        <f t="shared" si="44"/>
        <v>0</v>
      </c>
      <c r="R49" s="14">
        <f t="shared" si="45"/>
        <v>217.61039790207082</v>
      </c>
      <c r="S49" s="14">
        <f t="shared" si="46"/>
        <v>217.61039790207082</v>
      </c>
      <c r="T49" s="14">
        <f t="shared" si="47"/>
        <v>0</v>
      </c>
    </row>
    <row r="51" spans="1:20" s="81" customFormat="1">
      <c r="A51" s="7" t="s">
        <v>247</v>
      </c>
    </row>
    <row r="52" spans="1:20" s="81" customFormat="1" ht="54">
      <c r="A52" s="7"/>
      <c r="B52" s="111" t="s">
        <v>251</v>
      </c>
      <c r="C52" s="111" t="s">
        <v>249</v>
      </c>
      <c r="D52" s="111" t="s">
        <v>250</v>
      </c>
    </row>
    <row r="53" spans="1:20" s="81" customFormat="1">
      <c r="A53" s="81" t="s">
        <v>246</v>
      </c>
      <c r="B53" s="82">
        <f>SUM(B7:E7,B10:E11)</f>
        <v>4.6945459605014292</v>
      </c>
      <c r="C53" s="114">
        <f>SUM(B19:E19,B22:E23)</f>
        <v>95283</v>
      </c>
      <c r="D53" s="4">
        <f>B53/$C$53*1000000</f>
        <v>49.269502015064909</v>
      </c>
    </row>
    <row r="54" spans="1:20" s="81" customFormat="1">
      <c r="A54" s="81" t="s">
        <v>248</v>
      </c>
      <c r="B54" s="82">
        <f>SUM(L7:O7,L10:O11)</f>
        <v>6.865551880003717</v>
      </c>
      <c r="D54" s="4">
        <f>B54/$C$53*1000000</f>
        <v>72.054321127627347</v>
      </c>
    </row>
    <row r="55" spans="1:20" s="81" customFormat="1">
      <c r="A55" s="81" t="s">
        <v>252</v>
      </c>
      <c r="B55" s="82">
        <f>SUM(V7:Y7,V10:Y11)</f>
        <v>2.0320404135044252</v>
      </c>
      <c r="D55" s="4">
        <f>B55/$C$53*1000000</f>
        <v>21.326368958832376</v>
      </c>
    </row>
    <row r="56" spans="1:20" s="81" customFormat="1">
      <c r="A56" s="81" t="s">
        <v>23</v>
      </c>
      <c r="B56" s="116">
        <f>SUM(B53:B55)</f>
        <v>13.592138254009573</v>
      </c>
      <c r="D56" s="13">
        <f>SUM(D53:D55)</f>
        <v>142.65019210152462</v>
      </c>
    </row>
    <row r="57" spans="1:20" s="81" customFormat="1"/>
    <row r="58" spans="1:20">
      <c r="B58" s="100"/>
      <c r="C58" s="100"/>
      <c r="D58" s="100"/>
      <c r="E58" s="100"/>
      <c r="F58" s="100"/>
      <c r="G58" s="100"/>
      <c r="H58" s="100"/>
      <c r="I58" s="100"/>
    </row>
  </sheetData>
  <mergeCells count="12">
    <mergeCell ref="AE8:AK9"/>
    <mergeCell ref="B5:I5"/>
    <mergeCell ref="L5:S5"/>
    <mergeCell ref="V5:AC5"/>
    <mergeCell ref="B40:E40"/>
    <mergeCell ref="G40:J40"/>
    <mergeCell ref="L40:O40"/>
    <mergeCell ref="V18:X18"/>
    <mergeCell ref="Q40:T40"/>
    <mergeCell ref="K24:R26"/>
    <mergeCell ref="K20:R21"/>
    <mergeCell ref="AE12:AE14"/>
  </mergeCells>
  <pageMargins left="0.70866141732283472" right="0.70866141732283472" top="0.74803149606299213" bottom="0.74803149606299213" header="0.31496062992125984" footer="0.31496062992125984"/>
  <pageSetup paperSize="8" scale="61" fitToWidth="2"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
  <sheetViews>
    <sheetView workbookViewId="0"/>
  </sheetViews>
  <sheetFormatPr defaultRowHeight="13.5"/>
  <cols>
    <col min="1" max="1" width="42" customWidth="1"/>
    <col min="2" max="2" width="11.15234375" bestFit="1" customWidth="1"/>
  </cols>
  <sheetData>
    <row r="1" spans="1:47" s="81" customFormat="1" ht="61.75" customHeight="1"/>
    <row r="2" spans="1:47" s="81" customFormat="1"/>
    <row r="3" spans="1:47" s="81" customFormat="1">
      <c r="A3" s="7" t="s">
        <v>257</v>
      </c>
    </row>
    <row r="4" spans="1:47" s="81" customFormat="1"/>
    <row r="5" spans="1:47" s="81" customFormat="1">
      <c r="A5" s="7" t="s">
        <v>243</v>
      </c>
      <c r="B5" s="9">
        <v>2016</v>
      </c>
      <c r="C5" s="9">
        <v>2017</v>
      </c>
      <c r="D5" s="9">
        <v>2018</v>
      </c>
      <c r="E5" s="9">
        <v>2019</v>
      </c>
      <c r="F5" s="9">
        <v>2020</v>
      </c>
      <c r="G5" s="9">
        <v>2021</v>
      </c>
      <c r="H5" s="9">
        <v>2022</v>
      </c>
      <c r="I5" s="9">
        <v>2023</v>
      </c>
      <c r="J5" s="110" t="s">
        <v>23</v>
      </c>
    </row>
    <row r="6" spans="1:47" s="81" customFormat="1">
      <c r="A6" s="81" t="s">
        <v>3</v>
      </c>
      <c r="B6" s="4">
        <f>Submissions!B8-B52</f>
        <v>2.3181313792109411E-2</v>
      </c>
      <c r="C6" s="4">
        <f>Submissions!C8-C52</f>
        <v>8.1968233741779289E-3</v>
      </c>
      <c r="D6" s="4">
        <f>Submissions!D8-D52</f>
        <v>4.1233159839252423E-2</v>
      </c>
      <c r="E6" s="4">
        <f>Submissions!E8-E52</f>
        <v>9.0253491047539491E-2</v>
      </c>
      <c r="F6" s="4">
        <f>Submissions!F8-F52</f>
        <v>0.24497176857410127</v>
      </c>
      <c r="G6" s="4">
        <f>Submissions!G8-G52</f>
        <v>0.69717935505247608</v>
      </c>
      <c r="H6" s="4">
        <f>Submissions!H8-H52</f>
        <v>0.67652430711399236</v>
      </c>
      <c r="I6" s="4">
        <f>Submissions!I8-I52</f>
        <v>0.65638834909999844</v>
      </c>
      <c r="J6" s="13">
        <f>SUM(B6:I6)</f>
        <v>2.4379285678936471</v>
      </c>
      <c r="K6" s="98"/>
    </row>
    <row r="7" spans="1:47" s="81" customFormat="1">
      <c r="A7" s="81" t="s">
        <v>2</v>
      </c>
      <c r="B7" s="4">
        <f>Submissions!B9-B53</f>
        <v>7.2247667247687275E-2</v>
      </c>
      <c r="C7" s="4">
        <f>Submissions!C9-C53</f>
        <v>7.8445369113802593E-2</v>
      </c>
      <c r="D7" s="4">
        <f>Submissions!D9-D53</f>
        <v>7.6589325048887352E-2</v>
      </c>
      <c r="E7" s="4">
        <f>Submissions!E9-E53</f>
        <v>0.13732006740886657</v>
      </c>
      <c r="F7" s="4">
        <f>Submissions!F9-F53</f>
        <v>0.5504183995625137</v>
      </c>
      <c r="G7" s="4">
        <f>Submissions!G9-G53</f>
        <v>0.94086573747862867</v>
      </c>
      <c r="H7" s="4">
        <f>Submissions!H9-H53</f>
        <v>0.91299109263944667</v>
      </c>
      <c r="I7" s="4">
        <f>Submissions!I9-I53</f>
        <v>0.88581697618092192</v>
      </c>
      <c r="J7" s="13">
        <f>SUM(B7:I7)</f>
        <v>3.6546946346807547</v>
      </c>
      <c r="K7" s="98"/>
    </row>
    <row r="8" spans="1:47" s="81" customFormat="1"/>
    <row r="9" spans="1:47" s="81" customFormat="1">
      <c r="A9" s="7" t="s">
        <v>19</v>
      </c>
      <c r="B9" s="9">
        <v>2016</v>
      </c>
      <c r="C9" s="9">
        <v>2017</v>
      </c>
      <c r="D9" s="9">
        <v>2018</v>
      </c>
      <c r="E9" s="9">
        <v>2019</v>
      </c>
      <c r="F9" s="9">
        <v>2020</v>
      </c>
      <c r="G9" s="9">
        <v>2021</v>
      </c>
      <c r="H9" s="9">
        <v>2022</v>
      </c>
      <c r="I9" s="9">
        <v>2023</v>
      </c>
      <c r="J9" s="110" t="s">
        <v>23</v>
      </c>
    </row>
    <row r="10" spans="1:47" s="81" customFormat="1">
      <c r="A10" s="81" t="s">
        <v>3</v>
      </c>
      <c r="B10" s="85">
        <f>Submissions!B20</f>
        <v>1405</v>
      </c>
      <c r="C10" s="85">
        <f>Submissions!C20</f>
        <v>942</v>
      </c>
      <c r="D10" s="85">
        <f>Submissions!D20</f>
        <v>1275</v>
      </c>
      <c r="E10" s="85">
        <f>Submissions!E20</f>
        <v>3121</v>
      </c>
      <c r="F10" s="85">
        <f>Submissions!F20</f>
        <v>9817</v>
      </c>
      <c r="G10" s="85">
        <f>Submissions!G20</f>
        <v>20351</v>
      </c>
      <c r="H10" s="85">
        <f>Submissions!H20</f>
        <v>20351</v>
      </c>
      <c r="I10" s="85">
        <f>Submissions!I20</f>
        <v>20351</v>
      </c>
      <c r="J10" s="15">
        <f>SUM(B10:I10)</f>
        <v>77613</v>
      </c>
    </row>
    <row r="11" spans="1:47" s="81" customFormat="1">
      <c r="A11" s="81" t="s">
        <v>2</v>
      </c>
      <c r="B11" s="85">
        <f>Submissions!B21</f>
        <v>6371</v>
      </c>
      <c r="C11" s="85">
        <f>Submissions!C21</f>
        <v>6238</v>
      </c>
      <c r="D11" s="85">
        <f>Submissions!D21</f>
        <v>6025</v>
      </c>
      <c r="E11" s="85">
        <f>Submissions!E21</f>
        <v>7409</v>
      </c>
      <c r="F11" s="85">
        <f>Submissions!F21</f>
        <v>14008</v>
      </c>
      <c r="G11" s="85">
        <f>Submissions!G21</f>
        <v>23643</v>
      </c>
      <c r="H11" s="85">
        <f>Submissions!H21</f>
        <v>23643</v>
      </c>
      <c r="I11" s="85">
        <f>Submissions!I21</f>
        <v>23643</v>
      </c>
      <c r="J11" s="15">
        <f>SUM(B11:I11)</f>
        <v>110980</v>
      </c>
    </row>
    <row r="12" spans="1:47">
      <c r="C12" s="81"/>
      <c r="D12" s="85"/>
      <c r="E12" s="85"/>
      <c r="F12" s="85"/>
      <c r="G12" s="85"/>
      <c r="H12" s="85"/>
      <c r="I12" s="85"/>
      <c r="J12" s="85"/>
      <c r="K12" s="85"/>
      <c r="L12" s="15"/>
    </row>
    <row r="13" spans="1:47" s="81" customFormat="1">
      <c r="A13" s="7" t="s">
        <v>18</v>
      </c>
      <c r="B13" s="9">
        <v>2016</v>
      </c>
      <c r="C13" s="9">
        <v>2017</v>
      </c>
      <c r="D13" s="9">
        <v>2018</v>
      </c>
      <c r="E13" s="9">
        <v>2019</v>
      </c>
      <c r="F13" s="9">
        <v>2020</v>
      </c>
      <c r="G13" s="9">
        <v>2021</v>
      </c>
      <c r="H13" s="9">
        <v>2022</v>
      </c>
      <c r="I13" s="9">
        <v>2023</v>
      </c>
      <c r="J13" s="110" t="s">
        <v>20</v>
      </c>
      <c r="L13" s="9">
        <v>2016</v>
      </c>
      <c r="M13" s="9">
        <v>2017</v>
      </c>
      <c r="N13" s="9">
        <v>2018</v>
      </c>
      <c r="O13" s="9">
        <v>2019</v>
      </c>
      <c r="P13" s="9">
        <v>2020</v>
      </c>
      <c r="Q13" s="9">
        <v>2021</v>
      </c>
      <c r="R13" s="9">
        <v>2022</v>
      </c>
      <c r="S13" s="9">
        <v>2023</v>
      </c>
      <c r="T13" s="110" t="s">
        <v>20</v>
      </c>
      <c r="V13" s="9">
        <v>2016</v>
      </c>
      <c r="W13" s="9">
        <v>2017</v>
      </c>
      <c r="X13" s="9">
        <v>2018</v>
      </c>
      <c r="Y13" s="9">
        <v>2019</v>
      </c>
      <c r="Z13" s="9">
        <v>2020</v>
      </c>
      <c r="AA13" s="9">
        <v>2021</v>
      </c>
      <c r="AB13" s="9">
        <v>2022</v>
      </c>
      <c r="AC13" s="9">
        <v>2023</v>
      </c>
      <c r="AD13" s="110" t="s">
        <v>20</v>
      </c>
      <c r="AM13" s="9"/>
      <c r="AN13" s="9"/>
      <c r="AO13" s="9"/>
      <c r="AP13" s="9"/>
      <c r="AQ13" s="9"/>
      <c r="AR13" s="9"/>
      <c r="AS13" s="9"/>
      <c r="AT13" s="9"/>
      <c r="AU13" s="104"/>
    </row>
    <row r="14" spans="1:47" s="81" customFormat="1">
      <c r="A14" s="81" t="s">
        <v>3</v>
      </c>
      <c r="B14" s="4">
        <f>B6/B10*1000000</f>
        <v>16.499155723921287</v>
      </c>
      <c r="C14" s="4">
        <f t="shared" ref="C14:I14" si="0">C6/C10*1000000</f>
        <v>8.7015110129277389</v>
      </c>
      <c r="D14" s="4">
        <f t="shared" si="0"/>
        <v>32.339733207256799</v>
      </c>
      <c r="E14" s="4">
        <f t="shared" si="0"/>
        <v>28.918132344613742</v>
      </c>
      <c r="F14" s="4">
        <f t="shared" si="0"/>
        <v>24.953831982693419</v>
      </c>
      <c r="G14" s="4">
        <f t="shared" si="0"/>
        <v>34.257744339466171</v>
      </c>
      <c r="H14" s="4">
        <f t="shared" si="0"/>
        <v>33.242804142990146</v>
      </c>
      <c r="I14" s="4">
        <f t="shared" si="0"/>
        <v>32.253370797503727</v>
      </c>
      <c r="J14" s="14">
        <f>J6/J10*1000000</f>
        <v>31.411343046830392</v>
      </c>
      <c r="K14" s="4"/>
      <c r="L14" s="4">
        <f>Submissions!L32</f>
        <v>40.492783203468818</v>
      </c>
      <c r="M14" s="4">
        <f>Submissions!M32</f>
        <v>209.50202195598422</v>
      </c>
      <c r="N14" s="4">
        <f>Submissions!N32</f>
        <v>2.7056728000242498</v>
      </c>
      <c r="O14" s="4">
        <f>Submissions!O32</f>
        <v>39.067240209303954</v>
      </c>
      <c r="P14" s="4">
        <f>Submissions!P32</f>
        <v>24.252177552634667</v>
      </c>
      <c r="Q14" s="4">
        <f>Submissions!Q32</f>
        <v>28.529979033026958</v>
      </c>
      <c r="R14" s="4">
        <f>Submissions!R32</f>
        <v>28.529979033026958</v>
      </c>
      <c r="S14" s="4">
        <f>Submissions!S32</f>
        <v>28.529979033026954</v>
      </c>
      <c r="T14" s="14">
        <f>Submissions!T31</f>
        <v>81.86427072656987</v>
      </c>
      <c r="U14" s="4"/>
      <c r="V14" s="4">
        <f>Submissions!V32</f>
        <v>1.8982883234988288</v>
      </c>
      <c r="W14" s="4">
        <f>Submissions!W32</f>
        <v>1.001140726776014</v>
      </c>
      <c r="X14" s="4">
        <f>Submissions!X32</f>
        <v>3.7208048072057682</v>
      </c>
      <c r="Y14" s="4">
        <f>Submissions!Y32</f>
        <v>3.3271370902684834</v>
      </c>
      <c r="Z14" s="4">
        <f>Submissions!Z32</f>
        <v>2.8710298073385538</v>
      </c>
      <c r="AA14" s="4">
        <f>Submissions!AA32</f>
        <v>3.9414790160887727</v>
      </c>
      <c r="AB14" s="4">
        <f>Submissions!AB32</f>
        <v>3.9414790160887727</v>
      </c>
      <c r="AC14" s="4">
        <f>Submissions!AC32</f>
        <v>3.9414790160887727</v>
      </c>
      <c r="AD14" s="14">
        <f>Submissions!AD31</f>
        <v>24.467636093689379</v>
      </c>
      <c r="AM14" s="103"/>
      <c r="AN14" s="103"/>
      <c r="AO14" s="103"/>
      <c r="AP14" s="103"/>
      <c r="AQ14" s="103"/>
      <c r="AR14" s="103"/>
      <c r="AS14" s="103"/>
      <c r="AT14" s="103"/>
    </row>
    <row r="15" spans="1:47" s="81" customFormat="1">
      <c r="A15" s="81" t="s">
        <v>2</v>
      </c>
      <c r="B15" s="4">
        <f>B7/B11*1000000</f>
        <v>11.340082757445813</v>
      </c>
      <c r="C15" s="4">
        <f t="shared" ref="C15:I15" si="1">C7/C11*1000000</f>
        <v>12.575403833568867</v>
      </c>
      <c r="D15" s="4">
        <f t="shared" si="1"/>
        <v>12.711921169939808</v>
      </c>
      <c r="E15" s="4">
        <f t="shared" si="1"/>
        <v>18.534224241984962</v>
      </c>
      <c r="F15" s="4">
        <f t="shared" si="1"/>
        <v>39.293146742041237</v>
      </c>
      <c r="G15" s="4">
        <f t="shared" si="1"/>
        <v>39.794685000999394</v>
      </c>
      <c r="H15" s="4">
        <f t="shared" si="1"/>
        <v>38.615704125510575</v>
      </c>
      <c r="I15" s="4">
        <f t="shared" si="1"/>
        <v>37.466352670173919</v>
      </c>
      <c r="J15" s="14">
        <f>J7/J11*1000000</f>
        <v>32.931110422425256</v>
      </c>
      <c r="K15" s="4"/>
      <c r="L15" s="4">
        <f>Submissions!L33</f>
        <v>38.095200465184448</v>
      </c>
      <c r="M15" s="4">
        <f>Submissions!M33</f>
        <v>110.84263565346697</v>
      </c>
      <c r="N15" s="4">
        <f>Submissions!N33</f>
        <v>132.03582813282785</v>
      </c>
      <c r="O15" s="4">
        <f>Submissions!O33</f>
        <v>86.525878636096181</v>
      </c>
      <c r="P15" s="4">
        <f>Submissions!P33</f>
        <v>49.271930697940562</v>
      </c>
      <c r="Q15" s="4">
        <f>Submissions!Q33</f>
        <v>31.166194597454979</v>
      </c>
      <c r="R15" s="4">
        <f>Submissions!R33</f>
        <v>31.166194597454986</v>
      </c>
      <c r="S15" s="4">
        <f>Submissions!S33</f>
        <v>31.166194597454986</v>
      </c>
      <c r="T15" s="14">
        <f>Submissions!T32</f>
        <v>30.401431352148339</v>
      </c>
      <c r="U15" s="4"/>
      <c r="V15" s="4">
        <f>Submissions!V33</f>
        <v>1.45018965421104</v>
      </c>
      <c r="W15" s="4">
        <f>Submissions!W33</f>
        <v>1.6081646780746226</v>
      </c>
      <c r="X15" s="4">
        <f>Submissions!X33</f>
        <v>1.6256227542686084</v>
      </c>
      <c r="Y15" s="4">
        <f>Submissions!Y33</f>
        <v>2.3701890735238296</v>
      </c>
      <c r="Z15" s="4">
        <f>Submissions!Z33</f>
        <v>5.0248764586210939</v>
      </c>
      <c r="AA15" s="4">
        <f>Submissions!AA33</f>
        <v>5.0890140500204666</v>
      </c>
      <c r="AB15" s="4">
        <f>Submissions!AB33</f>
        <v>5.0890140500204666</v>
      </c>
      <c r="AC15" s="4">
        <f>Submissions!AC33</f>
        <v>5.0890140500204684</v>
      </c>
      <c r="AD15" s="14">
        <f>Submissions!AD32</f>
        <v>3.7050778688488344</v>
      </c>
      <c r="AM15" s="103"/>
      <c r="AN15" s="103"/>
      <c r="AO15" s="103"/>
      <c r="AP15" s="103"/>
      <c r="AQ15" s="103"/>
      <c r="AR15" s="103"/>
      <c r="AS15" s="103"/>
      <c r="AT15" s="103"/>
    </row>
    <row r="16" spans="1:47" s="81" customFormat="1"/>
    <row r="17" spans="1:30" s="81" customFormat="1">
      <c r="B17" s="186" t="s">
        <v>34</v>
      </c>
      <c r="C17" s="186"/>
      <c r="D17" s="186"/>
      <c r="E17" s="186"/>
      <c r="G17" s="186" t="s">
        <v>35</v>
      </c>
      <c r="H17" s="186"/>
      <c r="I17" s="186"/>
      <c r="J17" s="186"/>
      <c r="L17" s="186" t="s">
        <v>36</v>
      </c>
      <c r="M17" s="186"/>
      <c r="N17" s="186"/>
      <c r="O17" s="186"/>
      <c r="Q17" s="186" t="s">
        <v>41</v>
      </c>
      <c r="R17" s="186"/>
      <c r="S17" s="186"/>
      <c r="T17" s="186"/>
    </row>
    <row r="18" spans="1:30" s="81" customFormat="1" ht="40.5">
      <c r="A18" s="7" t="s">
        <v>42</v>
      </c>
      <c r="B18" s="111" t="s">
        <v>31</v>
      </c>
      <c r="C18" s="111" t="s">
        <v>32</v>
      </c>
      <c r="D18" s="111" t="s">
        <v>33</v>
      </c>
      <c r="E18" s="111" t="s">
        <v>40</v>
      </c>
      <c r="G18" s="111" t="s">
        <v>31</v>
      </c>
      <c r="H18" s="111" t="s">
        <v>32</v>
      </c>
      <c r="I18" s="111" t="s">
        <v>33</v>
      </c>
      <c r="J18" s="111" t="s">
        <v>40</v>
      </c>
      <c r="L18" s="111" t="s">
        <v>31</v>
      </c>
      <c r="M18" s="111" t="s">
        <v>32</v>
      </c>
      <c r="N18" s="111" t="s">
        <v>33</v>
      </c>
      <c r="O18" s="111" t="s">
        <v>40</v>
      </c>
      <c r="Q18" s="111" t="s">
        <v>31</v>
      </c>
      <c r="R18" s="111" t="s">
        <v>32</v>
      </c>
      <c r="S18" s="111" t="s">
        <v>33</v>
      </c>
      <c r="T18" s="111" t="s">
        <v>40</v>
      </c>
    </row>
    <row r="19" spans="1:30" s="81" customFormat="1">
      <c r="A19" s="81" t="s">
        <v>3</v>
      </c>
      <c r="B19" s="14">
        <f>IFERROR((SUM(B6:E6))/(SUM(B10:E10))*1000000,0)</f>
        <v>24.153164474726271</v>
      </c>
      <c r="C19" s="14">
        <f>(SUM(F6:I6))/(SUM(F10:I10))*1000000</f>
        <v>32.101930010449678</v>
      </c>
      <c r="D19" s="13">
        <f>J14</f>
        <v>31.411343046830392</v>
      </c>
      <c r="E19" s="13">
        <f>Submissions!E43</f>
        <v>30.822286849597052</v>
      </c>
      <c r="G19" s="14">
        <f>Submissions!G43</f>
        <v>56.298658549114549</v>
      </c>
      <c r="H19" s="14">
        <f>Submissions!H43</f>
        <v>27.937412684317898</v>
      </c>
      <c r="I19" s="14">
        <f>Submissions!I43</f>
        <v>30.401431352148339</v>
      </c>
      <c r="J19" s="14">
        <f>Submissions!J43</f>
        <v>0</v>
      </c>
      <c r="L19" s="14">
        <f>Submissions!L43</f>
        <v>2.7789100766801349</v>
      </c>
      <c r="M19" s="14">
        <f>Submissions!M43</f>
        <v>3.7931990685467811</v>
      </c>
      <c r="N19" s="14">
        <f>Submissions!N43</f>
        <v>3.7050778688488344</v>
      </c>
      <c r="O19" s="14">
        <f>Submissions!O43</f>
        <v>0</v>
      </c>
      <c r="Q19" s="14">
        <f>SUM(B19,G19,L19)</f>
        <v>83.230733100520951</v>
      </c>
      <c r="R19" s="14">
        <f t="shared" ref="R19:T20" si="2">SUM(C19,H19,M19)</f>
        <v>63.83254176331436</v>
      </c>
      <c r="S19" s="14">
        <f t="shared" si="2"/>
        <v>65.517852267827564</v>
      </c>
      <c r="T19" s="14">
        <f t="shared" si="2"/>
        <v>30.822286849597052</v>
      </c>
    </row>
    <row r="20" spans="1:30" s="81" customFormat="1">
      <c r="A20" s="81" t="s">
        <v>2</v>
      </c>
      <c r="B20" s="14">
        <f>IFERROR((SUM(B7:E7))/(SUM(B11:E11))*1000000,0)</f>
        <v>14.000016465815911</v>
      </c>
      <c r="C20" s="14">
        <f>(SUM(F7:I7))/(SUM(F11:I11))*1000000</f>
        <v>38.735677100221466</v>
      </c>
      <c r="D20" s="13">
        <f>J15</f>
        <v>32.931110422425256</v>
      </c>
      <c r="E20" s="13">
        <f>Submissions!E44</f>
        <v>52.754030561979938</v>
      </c>
      <c r="G20" s="14">
        <f>Submissions!G44</f>
        <v>91.031255334836302</v>
      </c>
      <c r="H20" s="14">
        <f>Submissions!H44</f>
        <v>34.152233088284675</v>
      </c>
      <c r="I20" s="14">
        <f>Submissions!I44</f>
        <v>47.499686470578276</v>
      </c>
      <c r="J20" s="14">
        <f>Submissions!J44</f>
        <v>0</v>
      </c>
      <c r="L20" s="14">
        <f>Submissions!L44</f>
        <v>1.7903466378302981</v>
      </c>
      <c r="M20" s="14">
        <f>Submissions!M44</f>
        <v>5.0784363350043682</v>
      </c>
      <c r="N20" s="14">
        <f>Submissions!N44</f>
        <v>4.3068403719163859</v>
      </c>
      <c r="O20" s="14">
        <f>Submissions!O44</f>
        <v>0</v>
      </c>
      <c r="Q20" s="14">
        <f>SUM(B20,G20,L20)</f>
        <v>106.8216184384825</v>
      </c>
      <c r="R20" s="14">
        <f t="shared" si="2"/>
        <v>77.966346523510509</v>
      </c>
      <c r="S20" s="14">
        <f t="shared" si="2"/>
        <v>84.737637264919911</v>
      </c>
      <c r="T20" s="14">
        <f t="shared" si="2"/>
        <v>52.754030561979938</v>
      </c>
    </row>
    <row r="22" spans="1:30" s="81" customFormat="1">
      <c r="A22" s="7" t="s">
        <v>230</v>
      </c>
      <c r="B22" s="187" t="s">
        <v>223</v>
      </c>
      <c r="C22" s="187"/>
      <c r="D22" s="187"/>
      <c r="E22" s="187"/>
      <c r="F22" s="187"/>
      <c r="G22" s="187"/>
      <c r="H22" s="187"/>
      <c r="I22" s="187"/>
      <c r="L22" s="187" t="s">
        <v>224</v>
      </c>
      <c r="M22" s="187"/>
      <c r="N22" s="187"/>
      <c r="O22" s="187"/>
      <c r="P22" s="187"/>
      <c r="Q22" s="187"/>
      <c r="R22" s="187"/>
      <c r="S22" s="187"/>
      <c r="V22" s="187" t="s">
        <v>225</v>
      </c>
      <c r="W22" s="187"/>
      <c r="X22" s="187"/>
      <c r="Y22" s="187"/>
      <c r="Z22" s="187"/>
      <c r="AA22" s="187"/>
      <c r="AB22" s="187"/>
      <c r="AC22" s="187"/>
    </row>
    <row r="23" spans="1:30" s="81" customFormat="1">
      <c r="B23" s="9">
        <v>2016</v>
      </c>
      <c r="C23" s="9">
        <v>2017</v>
      </c>
      <c r="D23" s="9">
        <v>2018</v>
      </c>
      <c r="E23" s="9">
        <v>2019</v>
      </c>
      <c r="F23" s="9">
        <v>2020</v>
      </c>
      <c r="G23" s="9">
        <v>2021</v>
      </c>
      <c r="H23" s="9">
        <v>2022</v>
      </c>
      <c r="I23" s="9">
        <v>2023</v>
      </c>
      <c r="J23" s="110"/>
      <c r="L23" s="9">
        <v>2016</v>
      </c>
      <c r="M23" s="9">
        <v>2017</v>
      </c>
      <c r="N23" s="9">
        <v>2018</v>
      </c>
      <c r="O23" s="9">
        <v>2019</v>
      </c>
      <c r="P23" s="9">
        <v>2020</v>
      </c>
      <c r="Q23" s="9">
        <v>2021</v>
      </c>
      <c r="R23" s="9">
        <v>2022</v>
      </c>
      <c r="S23" s="9">
        <v>2023</v>
      </c>
      <c r="T23" s="110"/>
      <c r="V23" s="9">
        <v>2016</v>
      </c>
      <c r="W23" s="9">
        <v>2017</v>
      </c>
      <c r="X23" s="9">
        <v>2018</v>
      </c>
      <c r="Y23" s="9">
        <v>2019</v>
      </c>
      <c r="Z23" s="9">
        <v>2020</v>
      </c>
      <c r="AA23" s="9">
        <v>2021</v>
      </c>
      <c r="AB23" s="9">
        <v>2022</v>
      </c>
      <c r="AC23" s="9">
        <v>2023</v>
      </c>
      <c r="AD23" s="110"/>
    </row>
    <row r="24" spans="1:30" s="81" customFormat="1">
      <c r="A24" s="81" t="s">
        <v>3</v>
      </c>
      <c r="B24" s="20">
        <f>B19</f>
        <v>24.153164474726271</v>
      </c>
      <c r="C24" s="20">
        <f t="shared" ref="C24:E25" si="3">B24</f>
        <v>24.153164474726271</v>
      </c>
      <c r="D24" s="20">
        <f t="shared" si="3"/>
        <v>24.153164474726271</v>
      </c>
      <c r="E24" s="20">
        <f t="shared" si="3"/>
        <v>24.153164474726271</v>
      </c>
      <c r="F24" s="98">
        <f t="shared" ref="F24:F25" si="4">E24</f>
        <v>24.153164474726271</v>
      </c>
      <c r="G24" s="98">
        <f t="shared" ref="G24:G25" si="5">F24</f>
        <v>24.153164474726271</v>
      </c>
      <c r="H24" s="98">
        <f t="shared" ref="H24:H25" si="6">G24</f>
        <v>24.153164474726271</v>
      </c>
      <c r="I24" s="98">
        <f t="shared" ref="I24:I25" si="7">H24</f>
        <v>24.153164474726271</v>
      </c>
      <c r="L24" s="20">
        <f>G19</f>
        <v>56.298658549114549</v>
      </c>
      <c r="M24" s="20">
        <f t="shared" ref="M24:O25" si="8">L24</f>
        <v>56.298658549114549</v>
      </c>
      <c r="N24" s="20">
        <f t="shared" si="8"/>
        <v>56.298658549114549</v>
      </c>
      <c r="O24" s="20">
        <f t="shared" si="8"/>
        <v>56.298658549114549</v>
      </c>
      <c r="P24" s="98">
        <f t="shared" ref="P24:P25" si="9">O24</f>
        <v>56.298658549114549</v>
      </c>
      <c r="Q24" s="98">
        <f t="shared" ref="Q24:Q25" si="10">P24</f>
        <v>56.298658549114549</v>
      </c>
      <c r="R24" s="98">
        <f t="shared" ref="R24:R25" si="11">Q24</f>
        <v>56.298658549114549</v>
      </c>
      <c r="S24" s="98">
        <f t="shared" ref="S24:S25" si="12">R24</f>
        <v>56.298658549114549</v>
      </c>
      <c r="V24" s="20">
        <f>L19</f>
        <v>2.7789100766801349</v>
      </c>
      <c r="W24" s="20">
        <f t="shared" ref="W24:Y25" si="13">V24</f>
        <v>2.7789100766801349</v>
      </c>
      <c r="X24" s="20">
        <f t="shared" si="13"/>
        <v>2.7789100766801349</v>
      </c>
      <c r="Y24" s="20">
        <f t="shared" si="13"/>
        <v>2.7789100766801349</v>
      </c>
      <c r="Z24" s="98">
        <f t="shared" ref="Z24:Z25" si="14">Y24</f>
        <v>2.7789100766801349</v>
      </c>
      <c r="AA24" s="98">
        <f t="shared" ref="AA24:AA25" si="15">Z24</f>
        <v>2.7789100766801349</v>
      </c>
      <c r="AB24" s="98">
        <f t="shared" ref="AB24:AB25" si="16">AA24</f>
        <v>2.7789100766801349</v>
      </c>
      <c r="AC24" s="98">
        <f t="shared" ref="AC24:AC25" si="17">AB24</f>
        <v>2.7789100766801349</v>
      </c>
    </row>
    <row r="25" spans="1:30" s="81" customFormat="1">
      <c r="A25" s="81" t="s">
        <v>2</v>
      </c>
      <c r="B25" s="20">
        <f>B20</f>
        <v>14.000016465815911</v>
      </c>
      <c r="C25" s="20">
        <f t="shared" si="3"/>
        <v>14.000016465815911</v>
      </c>
      <c r="D25" s="20">
        <f t="shared" si="3"/>
        <v>14.000016465815911</v>
      </c>
      <c r="E25" s="20">
        <f t="shared" si="3"/>
        <v>14.000016465815911</v>
      </c>
      <c r="F25" s="98">
        <f t="shared" si="4"/>
        <v>14.000016465815911</v>
      </c>
      <c r="G25" s="98">
        <f t="shared" si="5"/>
        <v>14.000016465815911</v>
      </c>
      <c r="H25" s="98">
        <f t="shared" si="6"/>
        <v>14.000016465815911</v>
      </c>
      <c r="I25" s="98">
        <f t="shared" si="7"/>
        <v>14.000016465815911</v>
      </c>
      <c r="L25" s="20">
        <f>G20</f>
        <v>91.031255334836302</v>
      </c>
      <c r="M25" s="20">
        <f t="shared" si="8"/>
        <v>91.031255334836302</v>
      </c>
      <c r="N25" s="20">
        <f t="shared" si="8"/>
        <v>91.031255334836302</v>
      </c>
      <c r="O25" s="20">
        <f t="shared" si="8"/>
        <v>91.031255334836302</v>
      </c>
      <c r="P25" s="98">
        <f t="shared" si="9"/>
        <v>91.031255334836302</v>
      </c>
      <c r="Q25" s="98">
        <f t="shared" si="10"/>
        <v>91.031255334836302</v>
      </c>
      <c r="R25" s="98">
        <f t="shared" si="11"/>
        <v>91.031255334836302</v>
      </c>
      <c r="S25" s="98">
        <f t="shared" si="12"/>
        <v>91.031255334836302</v>
      </c>
      <c r="V25" s="20">
        <f>L20</f>
        <v>1.7903466378302981</v>
      </c>
      <c r="W25" s="20">
        <f t="shared" si="13"/>
        <v>1.7903466378302981</v>
      </c>
      <c r="X25" s="20">
        <f t="shared" si="13"/>
        <v>1.7903466378302981</v>
      </c>
      <c r="Y25" s="20">
        <f t="shared" si="13"/>
        <v>1.7903466378302981</v>
      </c>
      <c r="Z25" s="98">
        <f t="shared" si="14"/>
        <v>1.7903466378302981</v>
      </c>
      <c r="AA25" s="98">
        <f t="shared" si="15"/>
        <v>1.7903466378302981</v>
      </c>
      <c r="AB25" s="98">
        <f t="shared" si="16"/>
        <v>1.7903466378302981</v>
      </c>
      <c r="AC25" s="98">
        <f t="shared" si="17"/>
        <v>1.7903466378302981</v>
      </c>
    </row>
    <row r="26" spans="1:30" s="81" customFormat="1">
      <c r="B26" s="20"/>
    </row>
    <row r="27" spans="1:30" s="81" customFormat="1">
      <c r="B27" s="187" t="s">
        <v>227</v>
      </c>
      <c r="C27" s="187"/>
      <c r="D27" s="187"/>
      <c r="E27" s="187"/>
      <c r="F27" s="187"/>
      <c r="G27" s="187"/>
      <c r="H27" s="187"/>
      <c r="I27" s="187"/>
      <c r="L27" s="187" t="s">
        <v>228</v>
      </c>
      <c r="M27" s="187"/>
      <c r="N27" s="187"/>
      <c r="O27" s="187"/>
      <c r="P27" s="187"/>
      <c r="Q27" s="187"/>
      <c r="R27" s="187"/>
      <c r="S27" s="187"/>
      <c r="V27" s="187" t="s">
        <v>17</v>
      </c>
      <c r="W27" s="187"/>
      <c r="X27" s="187"/>
      <c r="Y27" s="187"/>
      <c r="Z27" s="187"/>
      <c r="AA27" s="187"/>
      <c r="AB27" s="187"/>
      <c r="AC27" s="187"/>
    </row>
    <row r="28" spans="1:30" s="81" customFormat="1">
      <c r="A28" s="7" t="s">
        <v>226</v>
      </c>
      <c r="B28" s="4">
        <f>'Ofgem assessed efficient costs'!B16</f>
        <v>49.269502015064909</v>
      </c>
      <c r="C28" s="4">
        <f>'Ofgem assessed efficient costs'!C16</f>
        <v>49.269502015064909</v>
      </c>
      <c r="D28" s="4">
        <f>'Ofgem assessed efficient costs'!D16</f>
        <v>49.269502015064909</v>
      </c>
      <c r="E28" s="4">
        <f>'Ofgem assessed efficient costs'!E16</f>
        <v>49.269502015064909</v>
      </c>
      <c r="F28" s="4">
        <f>'Ofgem assessed efficient costs'!F16</f>
        <v>49.269502015064909</v>
      </c>
      <c r="G28" s="4">
        <f>'Ofgem assessed efficient costs'!G16</f>
        <v>49.269502015064909</v>
      </c>
      <c r="H28" s="4">
        <f>'Ofgem assessed efficient costs'!H16</f>
        <v>49.269502015064909</v>
      </c>
      <c r="I28" s="4">
        <f>'Ofgem assessed efficient costs'!I16</f>
        <v>49.269502015064909</v>
      </c>
      <c r="J28" s="4"/>
      <c r="K28" s="4"/>
      <c r="L28" s="4">
        <f>'Ofgem assessed efficient costs'!B17</f>
        <v>72.054321127627347</v>
      </c>
      <c r="M28" s="4">
        <f>'Ofgem assessed efficient costs'!C17</f>
        <v>72.054321127627347</v>
      </c>
      <c r="N28" s="4">
        <f>'Ofgem assessed efficient costs'!D17</f>
        <v>72.054321127627347</v>
      </c>
      <c r="O28" s="4">
        <f>'Ofgem assessed efficient costs'!E17</f>
        <v>72.054321127627347</v>
      </c>
      <c r="P28" s="4">
        <f>'Ofgem assessed efficient costs'!F17</f>
        <v>72.054321127627347</v>
      </c>
      <c r="Q28" s="4">
        <f>'Ofgem assessed efficient costs'!G17</f>
        <v>72.054321127627347</v>
      </c>
      <c r="R28" s="4">
        <f>'Ofgem assessed efficient costs'!H17</f>
        <v>72.054321127627347</v>
      </c>
      <c r="S28" s="4">
        <f>'Ofgem assessed efficient costs'!I17</f>
        <v>72.054321127627347</v>
      </c>
      <c r="T28" s="4"/>
      <c r="U28" s="4"/>
      <c r="V28" s="4">
        <f>'Ofgem assessed efficient costs'!B18</f>
        <v>21.326368958832376</v>
      </c>
      <c r="W28" s="4">
        <f>'Ofgem assessed efficient costs'!C18</f>
        <v>21.326368958832376</v>
      </c>
      <c r="X28" s="4">
        <f>'Ofgem assessed efficient costs'!D18</f>
        <v>21.326368958832376</v>
      </c>
      <c r="Y28" s="4">
        <f>'Ofgem assessed efficient costs'!E18</f>
        <v>21.326368958832376</v>
      </c>
      <c r="Z28" s="4">
        <f>'Ofgem assessed efficient costs'!F18</f>
        <v>21.326368958832376</v>
      </c>
      <c r="AA28" s="4">
        <f>'Ofgem assessed efficient costs'!G18</f>
        <v>21.326368958832376</v>
      </c>
      <c r="AB28" s="4">
        <f>'Ofgem assessed efficient costs'!H18</f>
        <v>21.326368958832376</v>
      </c>
      <c r="AC28" s="4">
        <f>'Ofgem assessed efficient costs'!I18</f>
        <v>21.326368958832376</v>
      </c>
    </row>
    <row r="29" spans="1:30" s="81" customForma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30" s="81" customFormat="1">
      <c r="A30" s="7" t="s">
        <v>239</v>
      </c>
      <c r="B30" s="187" t="s">
        <v>227</v>
      </c>
      <c r="C30" s="187"/>
      <c r="D30" s="187"/>
      <c r="E30" s="187"/>
      <c r="F30" s="187"/>
      <c r="G30" s="187"/>
      <c r="H30" s="187"/>
      <c r="I30" s="187"/>
      <c r="L30" s="187" t="s">
        <v>228</v>
      </c>
      <c r="M30" s="187"/>
      <c r="N30" s="187"/>
      <c r="O30" s="187"/>
      <c r="P30" s="187"/>
      <c r="Q30" s="187"/>
      <c r="R30" s="187"/>
      <c r="S30" s="187"/>
      <c r="V30" s="187" t="s">
        <v>17</v>
      </c>
      <c r="W30" s="187"/>
      <c r="X30" s="187"/>
      <c r="Y30" s="187"/>
      <c r="Z30" s="187"/>
      <c r="AA30" s="187"/>
      <c r="AB30" s="187"/>
      <c r="AC30" s="187"/>
    </row>
    <row r="31" spans="1:30" s="81" customFormat="1">
      <c r="A31" s="81" t="s">
        <v>3</v>
      </c>
      <c r="B31" s="4">
        <f t="shared" ref="B31:E32" si="18">MIN(B24,B$28)</f>
        <v>24.153164474726271</v>
      </c>
      <c r="C31" s="4">
        <f t="shared" si="18"/>
        <v>24.153164474726271</v>
      </c>
      <c r="D31" s="4">
        <f t="shared" si="18"/>
        <v>24.153164474726271</v>
      </c>
      <c r="E31" s="4">
        <f t="shared" si="18"/>
        <v>24.153164474726271</v>
      </c>
      <c r="F31" s="4">
        <f>MIN(F24,F$28,Submissions!F32)</f>
        <v>24.153164474726271</v>
      </c>
      <c r="G31" s="4">
        <f>MIN(G24,G$28,Submissions!G32)</f>
        <v>24.153164474726271</v>
      </c>
      <c r="H31" s="4">
        <f>MIN(H24,H$28,Submissions!H32)</f>
        <v>24.153164474726271</v>
      </c>
      <c r="I31" s="4">
        <f>MIN(I24,I$28,Submissions!I32)</f>
        <v>24.153164474726271</v>
      </c>
      <c r="L31" s="4">
        <f t="shared" ref="L31:O32" si="19">MIN(L24,L$28)</f>
        <v>56.298658549114549</v>
      </c>
      <c r="M31" s="4">
        <f t="shared" si="19"/>
        <v>56.298658549114549</v>
      </c>
      <c r="N31" s="4">
        <f t="shared" si="19"/>
        <v>56.298658549114549</v>
      </c>
      <c r="O31" s="4">
        <f t="shared" si="19"/>
        <v>56.298658549114549</v>
      </c>
      <c r="P31" s="4">
        <f>MIN(P24,P$28,Submissions!P32)</f>
        <v>24.252177552634667</v>
      </c>
      <c r="Q31" s="4">
        <f>MIN(Q24,Q$28,Submissions!Q32)</f>
        <v>28.529979033026958</v>
      </c>
      <c r="R31" s="4">
        <f>MIN(R24,R$28,Submissions!R32)</f>
        <v>28.529979033026958</v>
      </c>
      <c r="S31" s="4">
        <f>MIN(S24,S$28,Submissions!S32)</f>
        <v>28.529979033026954</v>
      </c>
      <c r="V31" s="4">
        <f t="shared" ref="V31:Y32" si="20">MIN(V24,V$28)</f>
        <v>2.7789100766801349</v>
      </c>
      <c r="W31" s="4">
        <f t="shared" si="20"/>
        <v>2.7789100766801349</v>
      </c>
      <c r="X31" s="4">
        <f t="shared" si="20"/>
        <v>2.7789100766801349</v>
      </c>
      <c r="Y31" s="4">
        <f t="shared" si="20"/>
        <v>2.7789100766801349</v>
      </c>
      <c r="Z31" s="4">
        <f>MIN(Z24,Z$28,Submissions!Z32)</f>
        <v>2.7789100766801349</v>
      </c>
      <c r="AA31" s="4">
        <f>MIN(AA24,AA$28,Submissions!AA32)</f>
        <v>2.7789100766801349</v>
      </c>
      <c r="AB31" s="4">
        <f>MIN(AB24,AB$28,Submissions!AB32)</f>
        <v>2.7789100766801349</v>
      </c>
      <c r="AC31" s="4">
        <f>MIN(AC24,AC$28,Submissions!AC32)</f>
        <v>2.7789100766801349</v>
      </c>
    </row>
    <row r="32" spans="1:30" s="81" customFormat="1">
      <c r="A32" s="81" t="s">
        <v>2</v>
      </c>
      <c r="B32" s="4">
        <f t="shared" si="18"/>
        <v>14.000016465815911</v>
      </c>
      <c r="C32" s="4">
        <f t="shared" si="18"/>
        <v>14.000016465815911</v>
      </c>
      <c r="D32" s="4">
        <f t="shared" si="18"/>
        <v>14.000016465815911</v>
      </c>
      <c r="E32" s="4">
        <f t="shared" si="18"/>
        <v>14.000016465815911</v>
      </c>
      <c r="F32" s="4">
        <f>MIN(F25,F$28,Submissions!F33)</f>
        <v>14.000016465815911</v>
      </c>
      <c r="G32" s="4">
        <f>MIN(G25,G$28,Submissions!G33)</f>
        <v>14.000016465815911</v>
      </c>
      <c r="H32" s="4">
        <f>MIN(H25,H$28,Submissions!H33)</f>
        <v>14.000016465815911</v>
      </c>
      <c r="I32" s="4">
        <f>MIN(I25,I$28,Submissions!I33)</f>
        <v>14.000016465815911</v>
      </c>
      <c r="L32" s="4">
        <f t="shared" si="19"/>
        <v>72.054321127627347</v>
      </c>
      <c r="M32" s="4">
        <f t="shared" si="19"/>
        <v>72.054321127627347</v>
      </c>
      <c r="N32" s="4">
        <f t="shared" si="19"/>
        <v>72.054321127627347</v>
      </c>
      <c r="O32" s="4">
        <f t="shared" si="19"/>
        <v>72.054321127627347</v>
      </c>
      <c r="P32" s="4">
        <f>MIN(P25,P$28,Submissions!P33)</f>
        <v>49.271930697940562</v>
      </c>
      <c r="Q32" s="4">
        <f>MIN(Q25,Q$28,Submissions!Q33)</f>
        <v>31.166194597454979</v>
      </c>
      <c r="R32" s="4">
        <f>MIN(R25,R$28,Submissions!R33)</f>
        <v>31.166194597454986</v>
      </c>
      <c r="S32" s="4">
        <f>MIN(S25,S$28,Submissions!S33)</f>
        <v>31.166194597454986</v>
      </c>
      <c r="V32" s="4">
        <f t="shared" si="20"/>
        <v>1.7903466378302981</v>
      </c>
      <c r="W32" s="4">
        <f t="shared" si="20"/>
        <v>1.7903466378302981</v>
      </c>
      <c r="X32" s="4">
        <f t="shared" si="20"/>
        <v>1.7903466378302981</v>
      </c>
      <c r="Y32" s="4">
        <f t="shared" si="20"/>
        <v>1.7903466378302981</v>
      </c>
      <c r="Z32" s="4">
        <f>MIN(Z25,Z$28,Submissions!Z33)</f>
        <v>1.7903466378302981</v>
      </c>
      <c r="AA32" s="4">
        <f>MIN(AA25,AA$28,Submissions!AA33)</f>
        <v>1.7903466378302981</v>
      </c>
      <c r="AB32" s="4">
        <f>MIN(AB25,AB$28,Submissions!AB33)</f>
        <v>1.7903466378302981</v>
      </c>
      <c r="AC32" s="4">
        <f>MIN(AC25,AC$28,Submissions!AC33)</f>
        <v>1.7903466378302981</v>
      </c>
    </row>
    <row r="33" spans="1:29" s="81" customFormat="1">
      <c r="B33" s="4"/>
      <c r="C33" s="4"/>
      <c r="D33" s="4"/>
      <c r="E33" s="4"/>
      <c r="F33" s="4"/>
      <c r="G33" s="4"/>
      <c r="H33" s="4"/>
      <c r="I33" s="4"/>
      <c r="L33" s="4"/>
      <c r="M33" s="4"/>
      <c r="N33" s="4"/>
      <c r="O33" s="4"/>
      <c r="P33" s="4"/>
      <c r="Q33" s="4"/>
      <c r="R33" s="4"/>
      <c r="S33" s="4"/>
      <c r="V33" s="4"/>
      <c r="W33" s="4"/>
      <c r="X33" s="4"/>
      <c r="Y33" s="4"/>
      <c r="Z33" s="4"/>
      <c r="AA33" s="4"/>
      <c r="AB33" s="4"/>
      <c r="AC33" s="4"/>
    </row>
    <row r="34" spans="1:29" s="81" customFormat="1">
      <c r="B34" s="187" t="s">
        <v>244</v>
      </c>
      <c r="C34" s="187"/>
      <c r="D34" s="187"/>
      <c r="E34" s="187"/>
      <c r="F34" s="187"/>
      <c r="G34" s="187"/>
      <c r="H34" s="187"/>
      <c r="I34" s="187"/>
      <c r="L34" s="4"/>
      <c r="M34" s="4"/>
      <c r="N34" s="4"/>
      <c r="O34" s="4"/>
      <c r="P34" s="4"/>
      <c r="Q34" s="4"/>
      <c r="R34" s="4"/>
      <c r="S34" s="4"/>
      <c r="V34" s="4"/>
      <c r="W34" s="4"/>
      <c r="X34" s="4"/>
      <c r="Y34" s="4"/>
      <c r="Z34" s="4"/>
      <c r="AA34" s="4"/>
      <c r="AB34" s="4"/>
      <c r="AC34" s="4"/>
    </row>
    <row r="35" spans="1:29" s="81" customFormat="1">
      <c r="A35" s="81" t="s">
        <v>3</v>
      </c>
      <c r="B35" s="4">
        <f t="shared" ref="B35:I36" si="21">SUM(B31,L31,V31)</f>
        <v>83.230733100520951</v>
      </c>
      <c r="C35" s="4">
        <f t="shared" si="21"/>
        <v>83.230733100520951</v>
      </c>
      <c r="D35" s="4">
        <f t="shared" si="21"/>
        <v>83.230733100520951</v>
      </c>
      <c r="E35" s="4">
        <f t="shared" si="21"/>
        <v>83.230733100520951</v>
      </c>
      <c r="F35" s="4">
        <f t="shared" si="21"/>
        <v>51.184252104041072</v>
      </c>
      <c r="G35" s="4">
        <f t="shared" si="21"/>
        <v>55.462053584433363</v>
      </c>
      <c r="H35" s="4">
        <f t="shared" si="21"/>
        <v>55.462053584433363</v>
      </c>
      <c r="I35" s="4">
        <f t="shared" si="21"/>
        <v>55.462053584433363</v>
      </c>
    </row>
    <row r="36" spans="1:29" s="81" customFormat="1">
      <c r="A36" s="81" t="s">
        <v>2</v>
      </c>
      <c r="B36" s="4">
        <f>SUM(B32,L32,V32)</f>
        <v>87.844684231273547</v>
      </c>
      <c r="C36" s="4">
        <f t="shared" si="21"/>
        <v>87.844684231273547</v>
      </c>
      <c r="D36" s="4">
        <f t="shared" si="21"/>
        <v>87.844684231273547</v>
      </c>
      <c r="E36" s="4">
        <f t="shared" si="21"/>
        <v>87.844684231273547</v>
      </c>
      <c r="F36" s="4">
        <f t="shared" si="21"/>
        <v>65.062293801586776</v>
      </c>
      <c r="G36" s="4">
        <f t="shared" si="21"/>
        <v>46.95655770110119</v>
      </c>
      <c r="H36" s="4">
        <f t="shared" si="21"/>
        <v>46.95655770110119</v>
      </c>
      <c r="I36" s="4">
        <f t="shared" si="21"/>
        <v>46.95655770110119</v>
      </c>
    </row>
    <row r="37" spans="1:29" s="81" customFormat="1">
      <c r="B37" s="20"/>
      <c r="C37" s="20"/>
      <c r="D37" s="20"/>
      <c r="E37" s="20"/>
      <c r="F37" s="20"/>
      <c r="G37" s="20"/>
      <c r="H37" s="20"/>
      <c r="I37" s="20"/>
      <c r="P37" s="4"/>
    </row>
    <row r="38" spans="1:29" s="81" customFormat="1">
      <c r="B38" s="188" t="s">
        <v>229</v>
      </c>
      <c r="C38" s="189"/>
      <c r="D38" s="189"/>
      <c r="E38" s="189"/>
      <c r="F38" s="189"/>
      <c r="G38" s="189"/>
      <c r="H38" s="189"/>
      <c r="I38" s="189"/>
      <c r="O38" s="20"/>
    </row>
    <row r="39" spans="1:29" s="81" customFormat="1">
      <c r="A39" s="81" t="s">
        <v>3</v>
      </c>
      <c r="B39" s="99">
        <f>'Ofgem assessed efficient costs'!B7</f>
        <v>1405</v>
      </c>
      <c r="C39" s="99">
        <f>'Ofgem assessed efficient costs'!C7</f>
        <v>942</v>
      </c>
      <c r="D39" s="99">
        <f>'Ofgem assessed efficient costs'!D7</f>
        <v>1275</v>
      </c>
      <c r="E39" s="99">
        <f>'Ofgem assessed efficient costs'!E7</f>
        <v>3121</v>
      </c>
      <c r="F39" s="99">
        <f>'Ofgem assessed efficient costs'!F7</f>
        <v>6262.7824983069577</v>
      </c>
      <c r="G39" s="99">
        <f>'Ofgem assessed efficient costs'!G7</f>
        <v>18310.195921371542</v>
      </c>
      <c r="H39" s="99">
        <f>'Ofgem assessed efficient costs'!H7</f>
        <v>18310.195921371542</v>
      </c>
      <c r="I39" s="99">
        <f>'Ofgem assessed efficient costs'!I7</f>
        <v>18310.195921371542</v>
      </c>
      <c r="O39" s="20"/>
    </row>
    <row r="40" spans="1:29" s="81" customFormat="1">
      <c r="A40" s="81" t="s">
        <v>2</v>
      </c>
      <c r="B40" s="99">
        <f>'Ofgem assessed efficient costs'!B8</f>
        <v>6371</v>
      </c>
      <c r="C40" s="99">
        <f>'Ofgem assessed efficient costs'!C8</f>
        <v>6238</v>
      </c>
      <c r="D40" s="99">
        <f>'Ofgem assessed efficient costs'!D8</f>
        <v>6025</v>
      </c>
      <c r="E40" s="99">
        <f>'Ofgem assessed efficient costs'!E8</f>
        <v>7409</v>
      </c>
      <c r="F40" s="99">
        <f>'Ofgem assessed efficient costs'!F8</f>
        <v>14008</v>
      </c>
      <c r="G40" s="99">
        <f>'Ofgem assessed efficient costs'!G8</f>
        <v>23643</v>
      </c>
      <c r="H40" s="99">
        <f>'Ofgem assessed efficient costs'!H8</f>
        <v>23643</v>
      </c>
      <c r="I40" s="99">
        <f>'Ofgem assessed efficient costs'!I8</f>
        <v>23643</v>
      </c>
    </row>
    <row r="41" spans="1:29" s="81" customFormat="1">
      <c r="B41" s="99"/>
      <c r="C41" s="99"/>
      <c r="D41" s="99"/>
      <c r="E41" s="99"/>
      <c r="F41" s="99"/>
      <c r="G41" s="99"/>
      <c r="H41" s="99"/>
      <c r="I41" s="99"/>
      <c r="O41" s="4"/>
      <c r="P41" s="4"/>
      <c r="Q41" s="4"/>
      <c r="R41" s="4"/>
    </row>
    <row r="42" spans="1:29" s="81" customFormat="1">
      <c r="A42" s="113" t="s">
        <v>242</v>
      </c>
      <c r="B42" s="190" t="s">
        <v>48</v>
      </c>
      <c r="C42" s="191"/>
      <c r="D42" s="191"/>
      <c r="E42" s="191"/>
      <c r="F42" s="191"/>
      <c r="G42" s="191"/>
      <c r="H42" s="191"/>
      <c r="I42" s="191"/>
      <c r="J42" s="111" t="s">
        <v>23</v>
      </c>
      <c r="K42" s="34"/>
      <c r="L42" s="34"/>
      <c r="O42" s="4"/>
      <c r="P42" s="4"/>
      <c r="Q42" s="4"/>
      <c r="R42" s="4"/>
    </row>
    <row r="43" spans="1:29" s="81" customFormat="1">
      <c r="A43" s="81" t="s">
        <v>3</v>
      </c>
      <c r="B43" s="4">
        <f>B39*B35/1000000</f>
        <v>0.11693918000623194</v>
      </c>
      <c r="C43" s="4">
        <f t="shared" ref="C43:I44" si="22">C39*C35/1000000</f>
        <v>7.8403350580690728E-2</v>
      </c>
      <c r="D43" s="4">
        <f t="shared" si="22"/>
        <v>0.10611918470316421</v>
      </c>
      <c r="E43" s="4">
        <f t="shared" si="22"/>
        <v>0.25976311800672586</v>
      </c>
      <c r="F43" s="4">
        <f t="shared" si="22"/>
        <v>0.3205558382661195</v>
      </c>
      <c r="G43" s="4">
        <f t="shared" si="22"/>
        <v>1.0155210673325816</v>
      </c>
      <c r="H43" s="4">
        <f t="shared" si="22"/>
        <v>1.0155210673325816</v>
      </c>
      <c r="I43" s="4">
        <f t="shared" si="22"/>
        <v>1.0155210673325816</v>
      </c>
      <c r="J43" s="13">
        <f>SUM(B43:I43)</f>
        <v>3.928343873560677</v>
      </c>
    </row>
    <row r="44" spans="1:29" s="81" customFormat="1">
      <c r="A44" s="81" t="s">
        <v>2</v>
      </c>
      <c r="B44" s="4">
        <f>B40*B36/1000000</f>
        <v>0.55965848323744372</v>
      </c>
      <c r="C44" s="4">
        <f t="shared" si="22"/>
        <v>0.5479751402346843</v>
      </c>
      <c r="D44" s="4">
        <f t="shared" si="22"/>
        <v>0.5292642224934232</v>
      </c>
      <c r="E44" s="4">
        <f t="shared" si="22"/>
        <v>0.65084126546950571</v>
      </c>
      <c r="F44" s="4">
        <f t="shared" si="22"/>
        <v>0.91139261157262752</v>
      </c>
      <c r="G44" s="4">
        <f t="shared" si="22"/>
        <v>1.1101938937271354</v>
      </c>
      <c r="H44" s="4">
        <f t="shared" si="22"/>
        <v>1.1101938937271354</v>
      </c>
      <c r="I44" s="4">
        <f t="shared" si="22"/>
        <v>1.1101938937271354</v>
      </c>
      <c r="J44" s="13">
        <f>SUM(B44:I44)</f>
        <v>6.5297134041890912</v>
      </c>
      <c r="O44" s="4"/>
      <c r="P44" s="4"/>
      <c r="Q44" s="4"/>
      <c r="R44" s="4"/>
    </row>
    <row r="45" spans="1:29" s="81" customFormat="1">
      <c r="B45" s="4"/>
      <c r="C45" s="4"/>
      <c r="D45" s="4"/>
      <c r="E45" s="4"/>
      <c r="F45" s="4"/>
      <c r="G45" s="4"/>
      <c r="H45" s="4"/>
      <c r="I45" s="4"/>
      <c r="J45" s="13"/>
      <c r="O45" s="4"/>
      <c r="P45" s="4"/>
      <c r="Q45" s="4"/>
      <c r="R45" s="4"/>
    </row>
    <row r="46" spans="1:29" s="81" customFormat="1">
      <c r="A46" s="113" t="s">
        <v>245</v>
      </c>
      <c r="B46" s="190" t="s">
        <v>48</v>
      </c>
      <c r="C46" s="191"/>
      <c r="D46" s="191"/>
      <c r="E46" s="191"/>
      <c r="F46" s="191"/>
      <c r="G46" s="191"/>
      <c r="H46" s="191"/>
      <c r="I46" s="191"/>
      <c r="J46" s="111" t="s">
        <v>23</v>
      </c>
      <c r="L46" s="34"/>
    </row>
    <row r="47" spans="1:29" s="81" customFormat="1">
      <c r="A47" s="81" t="s">
        <v>3</v>
      </c>
      <c r="B47" s="4">
        <f t="shared" ref="B47:E48" si="23">(B39*(SUM($B19,$G19,$L19)))/1000000</f>
        <v>0.11693918000623194</v>
      </c>
      <c r="C47" s="4">
        <f t="shared" si="23"/>
        <v>7.8403350580690728E-2</v>
      </c>
      <c r="D47" s="4">
        <f t="shared" si="23"/>
        <v>0.10611918470316421</v>
      </c>
      <c r="E47" s="4">
        <f t="shared" si="23"/>
        <v>0.25976311800672586</v>
      </c>
      <c r="F47" s="4">
        <f t="shared" ref="F47:I48" si="24">(F39*(SUM($C19,$H19,$M19)))/1000000</f>
        <v>0.39976932537773308</v>
      </c>
      <c r="G47" s="4">
        <f t="shared" si="24"/>
        <v>1.1687863458454171</v>
      </c>
      <c r="H47" s="4">
        <f t="shared" si="24"/>
        <v>1.1687863458454171</v>
      </c>
      <c r="I47" s="4">
        <f t="shared" si="24"/>
        <v>1.1687863458454171</v>
      </c>
      <c r="J47" s="13">
        <f>SUM(B47:I47)</f>
        <v>4.4673531962107971</v>
      </c>
      <c r="O47" s="98"/>
      <c r="P47" s="98"/>
      <c r="Q47" s="98"/>
      <c r="R47" s="98"/>
    </row>
    <row r="48" spans="1:29" s="81" customFormat="1">
      <c r="A48" s="81" t="s">
        <v>2</v>
      </c>
      <c r="B48" s="4">
        <f t="shared" si="23"/>
        <v>0.68056053107157199</v>
      </c>
      <c r="C48" s="4">
        <f t="shared" si="23"/>
        <v>0.66635325581925386</v>
      </c>
      <c r="D48" s="4">
        <f t="shared" si="23"/>
        <v>0.64360025109185715</v>
      </c>
      <c r="E48" s="4">
        <f t="shared" si="23"/>
        <v>0.79144137101071688</v>
      </c>
      <c r="F48" s="4">
        <f t="shared" si="24"/>
        <v>1.0921525821013354</v>
      </c>
      <c r="G48" s="4">
        <f t="shared" si="24"/>
        <v>1.8433583308553589</v>
      </c>
      <c r="H48" s="4">
        <f t="shared" si="24"/>
        <v>1.8433583308553589</v>
      </c>
      <c r="I48" s="4">
        <f t="shared" si="24"/>
        <v>1.8433583308553589</v>
      </c>
      <c r="J48" s="13">
        <f>SUM(B48:I48)</f>
        <v>9.4041829836608137</v>
      </c>
      <c r="O48" s="98"/>
      <c r="P48" s="98"/>
      <c r="Q48" s="98"/>
      <c r="R48" s="98"/>
    </row>
    <row r="49" spans="1:12" s="81" customFormat="1">
      <c r="B49" s="4"/>
      <c r="C49" s="4"/>
      <c r="D49" s="4"/>
      <c r="E49" s="4"/>
      <c r="F49" s="4"/>
      <c r="G49" s="4"/>
      <c r="H49" s="4"/>
      <c r="I49" s="4"/>
      <c r="J49" s="13"/>
    </row>
    <row r="50" spans="1:12" s="81" customFormat="1" ht="14.5">
      <c r="A50" s="7"/>
      <c r="B50" s="102"/>
      <c r="C50" s="102"/>
      <c r="D50" s="101"/>
      <c r="E50" s="4"/>
      <c r="F50" s="4"/>
      <c r="G50" s="4"/>
      <c r="H50" s="4"/>
      <c r="I50" s="4"/>
      <c r="J50" s="13"/>
    </row>
    <row r="51" spans="1:12" s="81" customFormat="1">
      <c r="A51" s="7" t="s">
        <v>311</v>
      </c>
      <c r="B51" s="9">
        <v>2016</v>
      </c>
      <c r="C51" s="9">
        <v>2017</v>
      </c>
      <c r="D51" s="9">
        <v>2018</v>
      </c>
      <c r="E51" s="9">
        <v>2019</v>
      </c>
      <c r="F51" s="9">
        <v>2020</v>
      </c>
      <c r="G51" s="9">
        <v>2021</v>
      </c>
      <c r="H51" s="9">
        <v>2022</v>
      </c>
      <c r="I51" s="9">
        <v>2023</v>
      </c>
      <c r="J51" s="126" t="s">
        <v>23</v>
      </c>
      <c r="K51" s="112" t="s">
        <v>186</v>
      </c>
      <c r="L51" s="179" t="s">
        <v>312</v>
      </c>
    </row>
    <row r="52" spans="1:12" s="81" customFormat="1">
      <c r="A52" s="81" t="s">
        <v>3</v>
      </c>
      <c r="B52" s="4">
        <v>1.9050886547603751E-3</v>
      </c>
      <c r="C52" s="4">
        <v>7.0727148652473329E-3</v>
      </c>
      <c r="D52" s="4">
        <v>8.234923634338592E-3</v>
      </c>
      <c r="E52" s="4">
        <v>2.3626769725799336E-2</v>
      </c>
      <c r="F52" s="4">
        <v>6.4129281850974856E-2</v>
      </c>
      <c r="G52" s="4">
        <v>0.1825092402323778</v>
      </c>
      <c r="H52" s="4">
        <v>0.1771021135311974</v>
      </c>
      <c r="I52" s="4">
        <v>0.17183087540308545</v>
      </c>
      <c r="J52" s="13">
        <f>SUM(B52:I52)</f>
        <v>0.63641100789778116</v>
      </c>
      <c r="K52" s="98"/>
    </row>
    <row r="53" spans="1:12">
      <c r="A53" s="73" t="s">
        <v>2</v>
      </c>
      <c r="B53" s="4">
        <v>4.3383206989592703E-4</v>
      </c>
      <c r="C53" s="4">
        <v>4.2384524497254281E-3</v>
      </c>
      <c r="D53" s="4">
        <v>5.6157268077213314E-3</v>
      </c>
      <c r="E53" s="4">
        <v>1.4484011443602233E-2</v>
      </c>
      <c r="F53" s="4">
        <v>5.8056091498232952E-2</v>
      </c>
      <c r="G53" s="4">
        <v>9.923902868441066E-2</v>
      </c>
      <c r="H53" s="4">
        <v>9.6298914522982629E-2</v>
      </c>
      <c r="I53" s="4">
        <v>9.3432689497159202E-2</v>
      </c>
      <c r="J53" s="13">
        <f>SUM(B53:I53)</f>
        <v>0.37179874697373039</v>
      </c>
      <c r="K53" s="98"/>
    </row>
    <row r="54" spans="1:12">
      <c r="B54" s="4"/>
      <c r="C54" s="4"/>
      <c r="D54" s="4"/>
      <c r="E54" s="4"/>
      <c r="F54" s="4"/>
      <c r="G54" s="4"/>
      <c r="H54" s="4"/>
      <c r="I54" s="4"/>
      <c r="J54" s="13"/>
    </row>
  </sheetData>
  <mergeCells count="17">
    <mergeCell ref="B17:E17"/>
    <mergeCell ref="G17:J17"/>
    <mergeCell ref="L17:O17"/>
    <mergeCell ref="Q17:T17"/>
    <mergeCell ref="B46:I46"/>
    <mergeCell ref="B30:I30"/>
    <mergeCell ref="L30:S30"/>
    <mergeCell ref="V30:AC30"/>
    <mergeCell ref="B34:I34"/>
    <mergeCell ref="B38:I38"/>
    <mergeCell ref="B42:I42"/>
    <mergeCell ref="B22:I22"/>
    <mergeCell ref="L22:S22"/>
    <mergeCell ref="V22:AC22"/>
    <mergeCell ref="B27:I27"/>
    <mergeCell ref="L27:S27"/>
    <mergeCell ref="V27:AC2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3.5"/>
  <cols>
    <col min="1" max="1" width="46" customWidth="1"/>
    <col min="6" max="6" width="10.07421875" customWidth="1"/>
  </cols>
  <sheetData>
    <row r="1" spans="1:8" ht="60.9" customHeight="1"/>
    <row r="2" spans="1:8">
      <c r="A2" s="7" t="s">
        <v>332</v>
      </c>
    </row>
    <row r="3" spans="1:8" s="81" customFormat="1">
      <c r="A3" s="7"/>
    </row>
    <row r="4" spans="1:8">
      <c r="A4" s="7" t="s">
        <v>330</v>
      </c>
    </row>
    <row r="5" spans="1:8">
      <c r="A5" s="139"/>
      <c r="B5" s="9">
        <v>2020</v>
      </c>
      <c r="C5" s="9">
        <v>2021</v>
      </c>
      <c r="D5" s="9">
        <v>2022</v>
      </c>
      <c r="E5" s="9">
        <v>2023</v>
      </c>
      <c r="F5" s="137" t="s">
        <v>23</v>
      </c>
      <c r="G5" t="s">
        <v>338</v>
      </c>
      <c r="H5" s="179" t="s">
        <v>325</v>
      </c>
    </row>
    <row r="6" spans="1:8" s="81" customFormat="1">
      <c r="A6" s="81" t="s">
        <v>335</v>
      </c>
      <c r="B6" s="140">
        <v>8282.0623704016307</v>
      </c>
      <c r="C6" s="140">
        <v>9018.2821973072223</v>
      </c>
      <c r="D6" s="140">
        <v>8866.0255705498294</v>
      </c>
      <c r="E6" s="140">
        <v>8668.6736459618078</v>
      </c>
      <c r="F6" s="142">
        <f>SUM(B6:E6)</f>
        <v>34835.043784220485</v>
      </c>
      <c r="H6" s="84"/>
    </row>
    <row r="7" spans="1:8">
      <c r="A7" t="s">
        <v>326</v>
      </c>
      <c r="B7" s="140">
        <v>1127.4879703449669</v>
      </c>
      <c r="C7" s="140">
        <v>1227.7140929267091</v>
      </c>
      <c r="D7" s="140">
        <v>1206.9864640588357</v>
      </c>
      <c r="E7" s="140">
        <v>1180.1197355863924</v>
      </c>
      <c r="F7" s="142">
        <f>SUM(B7:E7)</f>
        <v>4742.3082629169039</v>
      </c>
    </row>
    <row r="8" spans="1:8">
      <c r="A8" t="s">
        <v>327</v>
      </c>
      <c r="B8" s="141">
        <f>B9/B7*1000000</f>
        <v>85.60925004269599</v>
      </c>
      <c r="C8" s="141">
        <f>C9/C7*1000000</f>
        <v>85.60934189061885</v>
      </c>
      <c r="D8" s="141">
        <f>D9/D7*1000000</f>
        <v>85.609279195198994</v>
      </c>
      <c r="E8" s="141">
        <f>E9/E7*1000000</f>
        <v>85.609254110277078</v>
      </c>
    </row>
    <row r="9" spans="1:8">
      <c r="A9" t="s">
        <v>328</v>
      </c>
      <c r="B9" s="4">
        <v>9.6523399573394078E-2</v>
      </c>
      <c r="C9" s="4">
        <v>0.10510379552529364</v>
      </c>
      <c r="D9" s="4">
        <v>0.10332924118643889</v>
      </c>
      <c r="E9" s="4">
        <v>0.10102917032436846</v>
      </c>
      <c r="F9" s="13">
        <f>SUM(B9:E9)</f>
        <v>0.40598560660949506</v>
      </c>
    </row>
    <row r="10" spans="1:8" s="81" customFormat="1">
      <c r="B10" s="4"/>
      <c r="C10" s="4"/>
      <c r="D10" s="4"/>
      <c r="E10" s="4"/>
      <c r="F10" s="13"/>
    </row>
    <row r="11" spans="1:8">
      <c r="A11" s="7" t="s">
        <v>334</v>
      </c>
      <c r="B11" s="9">
        <v>2016</v>
      </c>
      <c r="C11" s="9">
        <v>2017</v>
      </c>
      <c r="D11" s="9">
        <v>2018</v>
      </c>
      <c r="E11" s="9">
        <v>2019</v>
      </c>
      <c r="F11" s="138" t="s">
        <v>23</v>
      </c>
      <c r="G11" t="s">
        <v>338</v>
      </c>
      <c r="H11" s="179" t="s">
        <v>339</v>
      </c>
    </row>
    <row r="12" spans="1:8">
      <c r="A12" s="81" t="s">
        <v>336</v>
      </c>
      <c r="B12" s="140">
        <v>7614</v>
      </c>
      <c r="C12" s="140">
        <v>7266</v>
      </c>
      <c r="D12" s="140">
        <v>9289</v>
      </c>
      <c r="E12" s="140">
        <v>9990</v>
      </c>
      <c r="F12" s="142">
        <f>SUM(B12:E12)</f>
        <v>34159</v>
      </c>
    </row>
    <row r="13" spans="1:8">
      <c r="A13" s="81" t="s">
        <v>337</v>
      </c>
      <c r="B13" s="81">
        <v>33</v>
      </c>
      <c r="C13" s="81">
        <v>114</v>
      </c>
      <c r="D13" s="81">
        <v>149</v>
      </c>
      <c r="E13" s="81">
        <v>250</v>
      </c>
      <c r="F13" s="142">
        <f>SUM(B13:E13)</f>
        <v>546</v>
      </c>
    </row>
    <row r="14" spans="1:8">
      <c r="A14" s="81" t="s">
        <v>333</v>
      </c>
      <c r="B14" s="81">
        <v>582</v>
      </c>
      <c r="C14" s="81">
        <v>659</v>
      </c>
      <c r="D14" s="81">
        <v>1203</v>
      </c>
      <c r="E14" s="81">
        <v>1360</v>
      </c>
      <c r="F14" s="142">
        <f>SUM(B14:E14)</f>
        <v>3804</v>
      </c>
    </row>
    <row r="15" spans="1:8">
      <c r="B15">
        <f>B14-B13</f>
        <v>549</v>
      </c>
      <c r="C15" s="81">
        <f>C14-C13</f>
        <v>545</v>
      </c>
      <c r="D15" s="81">
        <f>D14-D13</f>
        <v>1054</v>
      </c>
      <c r="E15" s="81">
        <f>E14-E13</f>
        <v>1110</v>
      </c>
      <c r="F15" s="142">
        <f>SUM(B15:E15)</f>
        <v>3258</v>
      </c>
    </row>
    <row r="16" spans="1:8">
      <c r="B16" s="25">
        <f>B15/B12</f>
        <v>7.2104018912529558E-2</v>
      </c>
      <c r="C16" s="25">
        <f>C15/C12</f>
        <v>7.5006881365262873E-2</v>
      </c>
      <c r="D16" s="25">
        <f>D15/D12</f>
        <v>0.11346754225427925</v>
      </c>
      <c r="E16" s="25">
        <f>E15/E12</f>
        <v>0.1111111111111111</v>
      </c>
      <c r="F16" s="76">
        <f>F15/F12</f>
        <v>9.5377499341315619E-2</v>
      </c>
    </row>
    <row r="18" spans="1:7">
      <c r="A18" s="7" t="s">
        <v>329</v>
      </c>
    </row>
    <row r="19" spans="1:7" s="81" customFormat="1">
      <c r="A19" s="7"/>
      <c r="B19" s="9">
        <v>2020</v>
      </c>
      <c r="C19" s="9">
        <v>2021</v>
      </c>
      <c r="D19" s="9">
        <v>2022</v>
      </c>
      <c r="E19" s="9">
        <v>2023</v>
      </c>
      <c r="F19" s="137" t="s">
        <v>23</v>
      </c>
    </row>
    <row r="20" spans="1:7" s="81" customFormat="1">
      <c r="A20" s="81" t="s">
        <v>331</v>
      </c>
      <c r="B20" s="99">
        <f>B6*$F$16</f>
        <v>789.92239827771641</v>
      </c>
      <c r="C20" s="99">
        <f>C6*$F$16</f>
        <v>860.14120433346795</v>
      </c>
      <c r="D20" s="99">
        <f>D6*$F$16</f>
        <v>845.61934801520374</v>
      </c>
      <c r="E20" s="99">
        <f>E6*$F$16</f>
        <v>826.79641495780243</v>
      </c>
      <c r="F20" s="142">
        <f>SUM(B20:E20)</f>
        <v>3322.4793655841904</v>
      </c>
    </row>
    <row r="21" spans="1:7" s="81" customFormat="1">
      <c r="A21" s="81" t="s">
        <v>327</v>
      </c>
      <c r="B21" s="141">
        <f>B8</f>
        <v>85.60925004269599</v>
      </c>
      <c r="C21" s="141">
        <f t="shared" ref="C21:E21" si="0">C8</f>
        <v>85.60934189061885</v>
      </c>
      <c r="D21" s="141">
        <f t="shared" si="0"/>
        <v>85.609279195198994</v>
      </c>
      <c r="E21" s="141">
        <f t="shared" si="0"/>
        <v>85.609254110277078</v>
      </c>
    </row>
    <row r="22" spans="1:7" s="81" customFormat="1">
      <c r="A22" s="81" t="s">
        <v>328</v>
      </c>
      <c r="B22" s="4">
        <f>B20*B21/1000000</f>
        <v>6.7624664108483112E-2</v>
      </c>
      <c r="C22" s="4">
        <f>C20*C21/1000000</f>
        <v>7.3636122435992504E-2</v>
      </c>
      <c r="D22" s="4">
        <f>D20*D21/1000000</f>
        <v>7.2392862857095716E-2</v>
      </c>
      <c r="E22" s="4">
        <f>E20*E21/1000000</f>
        <v>7.0781424385588598E-2</v>
      </c>
      <c r="F22" s="13">
        <f>SUM(B22:E22)</f>
        <v>0.28443507378715993</v>
      </c>
      <c r="G22" s="84"/>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51"/>
  <sheetViews>
    <sheetView zoomScaleNormal="100" workbookViewId="0"/>
  </sheetViews>
  <sheetFormatPr defaultRowHeight="13.5"/>
  <cols>
    <col min="1" max="1" width="13.3828125" customWidth="1"/>
    <col min="2" max="2" width="10.4609375" customWidth="1"/>
    <col min="3" max="13" width="9.69140625" customWidth="1"/>
    <col min="14" max="14" width="10.23046875" customWidth="1"/>
    <col min="15" max="15" width="9.69140625" customWidth="1"/>
    <col min="17" max="17" width="25.4609375" style="106" bestFit="1" customWidth="1"/>
  </cols>
  <sheetData>
    <row r="1" spans="1:19" s="81" customFormat="1" ht="59" customHeight="1">
      <c r="Q1" s="106"/>
    </row>
    <row r="2" spans="1:19" s="81" customFormat="1">
      <c r="Q2" s="106"/>
    </row>
    <row r="3" spans="1:19">
      <c r="A3" s="7" t="s">
        <v>176</v>
      </c>
    </row>
    <row r="5" spans="1:19">
      <c r="A5" s="28" t="s">
        <v>43</v>
      </c>
      <c r="B5" s="24">
        <v>2016</v>
      </c>
      <c r="C5" s="24">
        <v>2017</v>
      </c>
      <c r="D5" s="24">
        <v>2018</v>
      </c>
      <c r="E5" s="24">
        <v>2019</v>
      </c>
      <c r="F5" s="24">
        <v>2020</v>
      </c>
      <c r="G5" s="24">
        <v>2021</v>
      </c>
      <c r="H5" s="24">
        <v>2022</v>
      </c>
      <c r="I5" s="24">
        <v>2023</v>
      </c>
      <c r="J5" s="24" t="s">
        <v>45</v>
      </c>
    </row>
    <row r="6" spans="1:19">
      <c r="A6" s="27" t="s">
        <v>1</v>
      </c>
      <c r="B6" s="29">
        <f>IF(ENWL!$K$13&lt;ENWL!$K$16,ENWL!C13,ENWL!C16)</f>
        <v>7614</v>
      </c>
      <c r="C6" s="29">
        <f>IF(ENWL!$K$13&lt;ENWL!$K$16,ENWL!D13,ENWL!D16)</f>
        <v>7266</v>
      </c>
      <c r="D6" s="29">
        <f>IF(ENWL!$K$13&lt;ENWL!$K$16,ENWL!E13,ENWL!E16)</f>
        <v>9289</v>
      </c>
      <c r="E6" s="29">
        <f>IF(ENWL!$K$13&lt;ENWL!$K$16,ENWL!F13,ENWL!F16)</f>
        <v>9990</v>
      </c>
      <c r="F6" s="29">
        <f>IF(ENWL!$K$13&lt;ENWL!$K$16,ENWL!G13,ENWL!G16)</f>
        <v>8282.0623704016307</v>
      </c>
      <c r="G6" s="29">
        <f>IF(ENWL!$K$13&lt;ENWL!$K$16,ENWL!H13,ENWL!H16)</f>
        <v>9018.2821973072223</v>
      </c>
      <c r="H6" s="29">
        <f>IF(ENWL!$K$13&lt;ENWL!$K$16,ENWL!I13,ENWL!I16)</f>
        <v>8866.0255705498294</v>
      </c>
      <c r="I6" s="29">
        <f>IF(ENWL!$K$13&lt;ENWL!$K$16,ENWL!J13,ENWL!J16)</f>
        <v>8668.6736459618078</v>
      </c>
      <c r="J6" s="30">
        <f>SUM(B6:I6)</f>
        <v>68994.043784220485</v>
      </c>
    </row>
    <row r="7" spans="1:19">
      <c r="A7" s="27" t="s">
        <v>3</v>
      </c>
      <c r="B7" s="29">
        <f>IF(NPg!$K$13&lt;NPg!$K$16,NPg!C13,NPg!C16)</f>
        <v>1405</v>
      </c>
      <c r="C7" s="29">
        <f>IF(NPg!$K$13&lt;NPg!$K$16,NPg!D13,NPg!D16)</f>
        <v>942</v>
      </c>
      <c r="D7" s="29">
        <f>IF(NPg!$K$13&lt;NPg!$K$16,NPg!E13,NPg!E16)</f>
        <v>1275</v>
      </c>
      <c r="E7" s="29">
        <f>IF(NPg!$K$13&lt;NPg!$K$16,NPg!F13,NPg!F16)</f>
        <v>3121</v>
      </c>
      <c r="F7" s="29">
        <f>IF(NPg!$K$13&lt;NPg!$K$16,NPg!G13,NPg!G16)</f>
        <v>6262.7824983069577</v>
      </c>
      <c r="G7" s="29">
        <f>IF(NPg!$K$13&lt;NPg!$K$16,NPg!H13,NPg!H16)</f>
        <v>18310.195921371542</v>
      </c>
      <c r="H7" s="29">
        <f>IF(NPg!$K$13&lt;NPg!$K$16,NPg!I13,NPg!I16)</f>
        <v>18310.195921371542</v>
      </c>
      <c r="I7" s="29">
        <f>IF(NPg!$K$13&lt;NPg!$K$16,NPg!J13,NPg!J16)</f>
        <v>18310.195921371542</v>
      </c>
      <c r="J7" s="30">
        <f>SUM(B7:I7)</f>
        <v>67936.37026242158</v>
      </c>
      <c r="K7" s="4"/>
      <c r="L7" s="4"/>
      <c r="M7" s="4"/>
      <c r="N7" s="4"/>
      <c r="O7" s="4"/>
      <c r="P7" s="4"/>
      <c r="Q7" s="107"/>
      <c r="R7" s="4"/>
      <c r="S7" s="20"/>
    </row>
    <row r="8" spans="1:19">
      <c r="A8" s="27" t="s">
        <v>2</v>
      </c>
      <c r="B8" s="29">
        <f>IF(NPg!$K$27&lt;NPg!$K$30,NPg!C27,NPg!C30)</f>
        <v>6371</v>
      </c>
      <c r="C8" s="29">
        <f>IF(NPg!$K$27&lt;NPg!$K$30,NPg!D27,NPg!D30)</f>
        <v>6238</v>
      </c>
      <c r="D8" s="29">
        <f>IF(NPg!$K$27&lt;NPg!$K$30,NPg!E27,NPg!E30)</f>
        <v>6025</v>
      </c>
      <c r="E8" s="29">
        <f>IF(NPg!$K$27&lt;NPg!$K$30,NPg!F27,NPg!F30)</f>
        <v>7409</v>
      </c>
      <c r="F8" s="29">
        <f>IF(NPg!$K$27&lt;NPg!$K$30,NPg!G27,NPg!G30)</f>
        <v>14008</v>
      </c>
      <c r="G8" s="29">
        <f>IF(NPg!$K$27&lt;NPg!$K$30,NPg!H27,NPg!H30)</f>
        <v>23643</v>
      </c>
      <c r="H8" s="29">
        <f>IF(NPg!$K$27&lt;NPg!$K$30,NPg!I27,NPg!I30)</f>
        <v>23643</v>
      </c>
      <c r="I8" s="29">
        <f>IF(NPg!$K$27&lt;NPg!$K$30,NPg!J27,NPg!J30)</f>
        <v>23643</v>
      </c>
      <c r="J8" s="30">
        <f t="shared" ref="J8:J13" si="0">SUM(B8:I8)</f>
        <v>110980</v>
      </c>
      <c r="K8" s="4"/>
      <c r="L8" s="4"/>
      <c r="M8" s="4"/>
      <c r="N8" s="4"/>
      <c r="O8" s="4"/>
      <c r="P8" s="4"/>
      <c r="Q8" s="107"/>
      <c r="R8" s="4"/>
      <c r="S8" s="20"/>
    </row>
    <row r="9" spans="1:19">
      <c r="A9" s="27" t="s">
        <v>5</v>
      </c>
      <c r="B9" s="29">
        <f>IF(SPEN!$K$13&lt;SPEN!$K$16,SPEN!C13,SPEN!C16)</f>
        <v>8355</v>
      </c>
      <c r="C9" s="29">
        <f>IF(SPEN!$K$13&lt;SPEN!$K$16,SPEN!D13,SPEN!D16)</f>
        <v>4823</v>
      </c>
      <c r="D9" s="29">
        <f>IF(SPEN!$K$13&lt;SPEN!$K$16,SPEN!E13,SPEN!E16)</f>
        <v>5019</v>
      </c>
      <c r="E9" s="29">
        <f>IF(SPEN!$K$13&lt;SPEN!$K$16,SPEN!F13,SPEN!F16)</f>
        <v>7961</v>
      </c>
      <c r="F9" s="29">
        <f>IF(SPEN!$K$13&lt;SPEN!$K$16,SPEN!G13,SPEN!G16)</f>
        <v>8490.8435448266864</v>
      </c>
      <c r="G9" s="29">
        <f>IF(SPEN!$K$13&lt;SPEN!$K$16,SPEN!H13,SPEN!H16)</f>
        <v>8490.8435448266864</v>
      </c>
      <c r="H9" s="29">
        <f>IF(SPEN!$K$13&lt;SPEN!$K$16,SPEN!I13,SPEN!I16)</f>
        <v>8490.8435448266864</v>
      </c>
      <c r="I9" s="29">
        <f>IF(SPEN!$K$13&lt;SPEN!$K$16,SPEN!J13,SPEN!J16)</f>
        <v>8490.8435448266864</v>
      </c>
      <c r="J9" s="30">
        <f t="shared" si="0"/>
        <v>60121.374179306731</v>
      </c>
      <c r="R9" s="81"/>
    </row>
    <row r="10" spans="1:19">
      <c r="A10" s="27" t="s">
        <v>8</v>
      </c>
      <c r="B10" s="29">
        <f>UKPN!C14</f>
        <v>7451</v>
      </c>
      <c r="C10" s="29">
        <f>UKPN!D14</f>
        <v>8454</v>
      </c>
      <c r="D10" s="29">
        <f>UKPN!E14</f>
        <v>8842</v>
      </c>
      <c r="E10" s="29">
        <f>UKPN!F14</f>
        <v>10219</v>
      </c>
      <c r="F10" s="29">
        <f>UKPN!G14</f>
        <v>9357</v>
      </c>
      <c r="G10" s="29">
        <f>UKPN!H14</f>
        <v>9357</v>
      </c>
      <c r="H10" s="29">
        <f>UKPN!I14</f>
        <v>9357</v>
      </c>
      <c r="I10" s="29">
        <f>UKPN!J14</f>
        <v>9357</v>
      </c>
      <c r="J10" s="30">
        <f t="shared" si="0"/>
        <v>72394</v>
      </c>
      <c r="K10" s="98"/>
      <c r="L10" s="98"/>
      <c r="M10" s="98"/>
      <c r="N10" s="98"/>
      <c r="O10" s="98"/>
      <c r="P10" s="98"/>
      <c r="Q10" s="108"/>
      <c r="R10" s="98"/>
      <c r="S10" s="98"/>
    </row>
    <row r="11" spans="1:19">
      <c r="A11" s="27" t="s">
        <v>12</v>
      </c>
      <c r="B11" s="29">
        <f>IF(WPD!$K$13&lt;WPD!$K$16,WPD!C13,WPD!C16)</f>
        <v>632.51367006212661</v>
      </c>
      <c r="C11" s="29">
        <f>IF(WPD!$K$13&lt;WPD!$K$16,WPD!D13,WPD!D16)</f>
        <v>1527.5706022181002</v>
      </c>
      <c r="D11" s="29">
        <f>IF(WPD!$K$13&lt;WPD!$K$16,WPD!E13,WPD!E16)</f>
        <v>1772.4872013254112</v>
      </c>
      <c r="E11" s="29">
        <f>IF(WPD!$K$13&lt;WPD!$K$16,WPD!F13,WPD!F16)</f>
        <v>2206.7231060132835</v>
      </c>
      <c r="F11" s="29">
        <f>IF(WPD!$K$13&lt;WPD!$K$16,WPD!G13,WPD!G16)</f>
        <v>4963.2585968016356</v>
      </c>
      <c r="G11" s="29">
        <f>IF(WPD!$K$13&lt;WPD!$K$16,WPD!H13,WPD!H16)</f>
        <v>7774.6913266050651</v>
      </c>
      <c r="H11" s="29">
        <f>IF(WPD!$K$13&lt;WPD!$K$16,WPD!I13,WPD!I16)</f>
        <v>7774.6913266050651</v>
      </c>
      <c r="I11" s="29">
        <f>IF(WPD!$K$13&lt;WPD!$K$16,WPD!J13,WPD!J16)</f>
        <v>7774.6913266050651</v>
      </c>
      <c r="J11" s="30">
        <f t="shared" si="0"/>
        <v>34426.627156235751</v>
      </c>
      <c r="K11" s="98"/>
      <c r="L11" s="98"/>
      <c r="M11" s="98"/>
      <c r="N11" s="98"/>
      <c r="O11" s="98"/>
      <c r="P11" s="98"/>
      <c r="Q11" s="108"/>
      <c r="R11" s="98"/>
      <c r="S11" s="98"/>
    </row>
    <row r="12" spans="1:19">
      <c r="A12" s="27" t="s">
        <v>11</v>
      </c>
      <c r="B12" s="29">
        <f>IF(WPD!$K$27&lt;WPD!$K$30,WPD!C27,WPD!C30)</f>
        <v>3074.5888504218815</v>
      </c>
      <c r="C12" s="29">
        <f>IF(WPD!$K$27&lt;WPD!$K$30,WPD!D27,WPD!D30)</f>
        <v>4459.3620940167675</v>
      </c>
      <c r="D12" s="29">
        <f>IF(WPD!$K$27&lt;WPD!$K$30,WPD!E27,WPD!E30)</f>
        <v>5982.6422274890028</v>
      </c>
      <c r="E12" s="29">
        <f>IF(WPD!$K$27&lt;WPD!$K$30,WPD!F27,WPD!F30)</f>
        <v>8666.3935130163227</v>
      </c>
      <c r="F12" s="29">
        <f>IF(WPD!$K$27&lt;WPD!$K$30,WPD!G27,WPD!G30)</f>
        <v>8023.4305970929136</v>
      </c>
      <c r="G12" s="29">
        <f>IF(WPD!$K$27&lt;WPD!$K$30,WPD!H27,WPD!H30)</f>
        <v>9310.7390097383159</v>
      </c>
      <c r="H12" s="29">
        <f>IF(WPD!$K$27&lt;WPD!$K$30,WPD!I27,WPD!I30)</f>
        <v>9310.7390097383159</v>
      </c>
      <c r="I12" s="29">
        <f>IF(WPD!$K$27&lt;WPD!$K$30,WPD!J27,WPD!J30)</f>
        <v>9310.7390097383159</v>
      </c>
      <c r="J12" s="30">
        <f t="shared" si="0"/>
        <v>58138.634311251837</v>
      </c>
    </row>
    <row r="13" spans="1:19">
      <c r="A13" s="27" t="s">
        <v>182</v>
      </c>
      <c r="B13" s="29">
        <f>IF(WPD!$K$41&lt;WPD!$K$44,WPD!C41,WPD!C44)</f>
        <v>0</v>
      </c>
      <c r="C13" s="29">
        <f>IF(WPD!$K$41&lt;WPD!$K$44,WPD!D41,WPD!D44)</f>
        <v>0</v>
      </c>
      <c r="D13" s="29">
        <f>IF(WPD!$K$41&lt;WPD!$K$44,WPD!E41,WPD!E44)</f>
        <v>0</v>
      </c>
      <c r="E13" s="29">
        <f>IF(WPD!$K$41&lt;WPD!$K$44,WPD!F41,WPD!F44)</f>
        <v>0</v>
      </c>
      <c r="F13" s="29">
        <f>IF(WPD!$K$41&lt;WPD!$K$44,WPD!G41,WPD!G44)</f>
        <v>0</v>
      </c>
      <c r="G13" s="29">
        <f>IF(WPD!$K$41&lt;WPD!$K$44,WPD!H41,WPD!H44)</f>
        <v>0</v>
      </c>
      <c r="H13" s="29">
        <f>IF(WPD!$K$41&lt;WPD!$K$44,WPD!I41,WPD!I44)</f>
        <v>0</v>
      </c>
      <c r="I13" s="29">
        <f>IF(WPD!$K$41&lt;WPD!$K$44,WPD!J41,WPD!J44)</f>
        <v>0</v>
      </c>
      <c r="J13" s="30">
        <f t="shared" si="0"/>
        <v>0</v>
      </c>
    </row>
    <row r="15" spans="1:19" ht="14.5">
      <c r="A15" s="28" t="s">
        <v>241</v>
      </c>
      <c r="B15" s="24">
        <v>2016</v>
      </c>
      <c r="C15" s="24">
        <v>2017</v>
      </c>
      <c r="D15" s="24">
        <v>2018</v>
      </c>
      <c r="E15" s="24">
        <v>2019</v>
      </c>
      <c r="F15" s="24">
        <v>2020</v>
      </c>
      <c r="G15" s="24">
        <v>2021</v>
      </c>
      <c r="H15" s="24">
        <v>2022</v>
      </c>
      <c r="I15" s="24">
        <v>2023</v>
      </c>
    </row>
    <row r="16" spans="1:19">
      <c r="A16" s="27" t="s">
        <v>0</v>
      </c>
      <c r="B16" s="29">
        <f>Submissions!D53</f>
        <v>49.269502015064909</v>
      </c>
      <c r="C16" s="29">
        <f>B16</f>
        <v>49.269502015064909</v>
      </c>
      <c r="D16" s="29">
        <f>C16</f>
        <v>49.269502015064909</v>
      </c>
      <c r="E16" s="29">
        <f>D16</f>
        <v>49.269502015064909</v>
      </c>
      <c r="F16" s="29">
        <f t="shared" ref="F16:I18" si="1">E16</f>
        <v>49.269502015064909</v>
      </c>
      <c r="G16" s="29">
        <f t="shared" si="1"/>
        <v>49.269502015064909</v>
      </c>
      <c r="H16" s="29">
        <f t="shared" si="1"/>
        <v>49.269502015064909</v>
      </c>
      <c r="I16" s="29">
        <f t="shared" si="1"/>
        <v>49.269502015064909</v>
      </c>
    </row>
    <row r="17" spans="1:17">
      <c r="A17" s="27" t="s">
        <v>189</v>
      </c>
      <c r="B17" s="29">
        <f>Submissions!D54</f>
        <v>72.054321127627347</v>
      </c>
      <c r="C17" s="29">
        <f t="shared" ref="C17:E18" si="2">B17</f>
        <v>72.054321127627347</v>
      </c>
      <c r="D17" s="29">
        <f t="shared" si="2"/>
        <v>72.054321127627347</v>
      </c>
      <c r="E17" s="29">
        <f t="shared" si="2"/>
        <v>72.054321127627347</v>
      </c>
      <c r="F17" s="29">
        <f t="shared" si="1"/>
        <v>72.054321127627347</v>
      </c>
      <c r="G17" s="29">
        <f t="shared" si="1"/>
        <v>72.054321127627347</v>
      </c>
      <c r="H17" s="29">
        <f t="shared" si="1"/>
        <v>72.054321127627347</v>
      </c>
      <c r="I17" s="29">
        <f t="shared" si="1"/>
        <v>72.054321127627347</v>
      </c>
    </row>
    <row r="18" spans="1:17">
      <c r="A18" s="27" t="s">
        <v>44</v>
      </c>
      <c r="B18" s="29">
        <f>Submissions!D55</f>
        <v>21.326368958832376</v>
      </c>
      <c r="C18" s="29">
        <f t="shared" si="2"/>
        <v>21.326368958832376</v>
      </c>
      <c r="D18" s="29">
        <f t="shared" si="2"/>
        <v>21.326368958832376</v>
      </c>
      <c r="E18" s="29">
        <f t="shared" si="2"/>
        <v>21.326368958832376</v>
      </c>
      <c r="F18" s="29">
        <f t="shared" si="1"/>
        <v>21.326368958832376</v>
      </c>
      <c r="G18" s="29">
        <f t="shared" si="1"/>
        <v>21.326368958832376</v>
      </c>
      <c r="H18" s="29">
        <f t="shared" si="1"/>
        <v>21.326368958832376</v>
      </c>
      <c r="I18" s="29">
        <f t="shared" si="1"/>
        <v>21.326368958832376</v>
      </c>
    </row>
    <row r="19" spans="1:17">
      <c r="A19" s="28" t="s">
        <v>23</v>
      </c>
      <c r="B19" s="30">
        <f>SUM(B16:B18)</f>
        <v>142.65019210152462</v>
      </c>
      <c r="C19" s="30">
        <f t="shared" ref="C19:I19" si="3">SUM(C16:C18)</f>
        <v>142.65019210152462</v>
      </c>
      <c r="D19" s="30">
        <f t="shared" si="3"/>
        <v>142.65019210152462</v>
      </c>
      <c r="E19" s="30">
        <f t="shared" si="3"/>
        <v>142.65019210152462</v>
      </c>
      <c r="F19" s="30">
        <f t="shared" si="3"/>
        <v>142.65019210152462</v>
      </c>
      <c r="G19" s="30">
        <f t="shared" si="3"/>
        <v>142.65019210152462</v>
      </c>
      <c r="H19" s="30">
        <f t="shared" si="3"/>
        <v>142.65019210152462</v>
      </c>
      <c r="I19" s="30">
        <f t="shared" si="3"/>
        <v>142.65019210152462</v>
      </c>
    </row>
    <row r="20" spans="1:17" s="81" customFormat="1" ht="14.5">
      <c r="A20" s="81" t="s">
        <v>254</v>
      </c>
      <c r="Q20" s="106"/>
    </row>
    <row r="21" spans="1:17" s="81" customFormat="1">
      <c r="Q21" s="106"/>
    </row>
    <row r="22" spans="1:17">
      <c r="B22" s="173"/>
    </row>
    <row r="23" spans="1:17" ht="24.5" customHeight="1">
      <c r="A23" s="176" t="s">
        <v>46</v>
      </c>
      <c r="B23" s="177">
        <v>0.03</v>
      </c>
      <c r="C23" s="193" t="s">
        <v>348</v>
      </c>
      <c r="D23" s="193"/>
      <c r="E23" s="193"/>
      <c r="F23" s="193"/>
      <c r="G23" s="178">
        <f>1-B23</f>
        <v>0.97</v>
      </c>
      <c r="H23" s="178">
        <f>G23*(1-$B$23)</f>
        <v>0.94089999999999996</v>
      </c>
      <c r="I23" s="178">
        <f t="shared" ref="I23:J23" si="4">H23*(1-$B$23)</f>
        <v>0.91267299999999996</v>
      </c>
      <c r="J23" s="178">
        <f t="shared" si="4"/>
        <v>0.88529280999999993</v>
      </c>
    </row>
    <row r="25" spans="1:17" ht="81">
      <c r="A25" s="161" t="s">
        <v>48</v>
      </c>
      <c r="B25" s="161" t="s">
        <v>171</v>
      </c>
      <c r="C25" s="162">
        <v>2016</v>
      </c>
      <c r="D25" s="162">
        <v>2017</v>
      </c>
      <c r="E25" s="162">
        <v>2018</v>
      </c>
      <c r="F25" s="162">
        <v>2019</v>
      </c>
      <c r="G25" s="162">
        <v>2020</v>
      </c>
      <c r="H25" s="162">
        <v>2021</v>
      </c>
      <c r="I25" s="162">
        <v>2022</v>
      </c>
      <c r="J25" s="162">
        <v>2023</v>
      </c>
      <c r="K25" s="161" t="s">
        <v>47</v>
      </c>
      <c r="L25" s="161" t="s">
        <v>318</v>
      </c>
      <c r="M25" s="163" t="s">
        <v>347</v>
      </c>
      <c r="N25" s="163" t="s">
        <v>317</v>
      </c>
      <c r="O25" s="161" t="s">
        <v>320</v>
      </c>
      <c r="P25" s="106"/>
      <c r="Q25"/>
    </row>
    <row r="26" spans="1:17" ht="14.5">
      <c r="A26" s="164" t="s">
        <v>240</v>
      </c>
      <c r="B26" s="165" t="s">
        <v>172</v>
      </c>
      <c r="C26" s="166">
        <f t="shared" ref="C26:C33" si="5">IF($B26="Y",B6*B$19/1000000,0)</f>
        <v>1.0861385626610085</v>
      </c>
      <c r="D26" s="166">
        <f>IF($B26="Y",C6*C$19/1000000,0)</f>
        <v>1.0364962958096779</v>
      </c>
      <c r="E26" s="166">
        <f>IF($B26="Y",D6*D$19/1000000,0)</f>
        <v>1.3250776344310622</v>
      </c>
      <c r="F26" s="166">
        <f>IF($B26="Y",E6*E$19/1000000,0)</f>
        <v>1.425075419094231</v>
      </c>
      <c r="G26" s="166">
        <f>(IF($B26="Y",F6*F$19/1000000,0)+'ENWL TM plan costs'!B22)*G23</f>
        <v>1.2115905786757917</v>
      </c>
      <c r="H26" s="166">
        <f>(IF($B26="Y",G6*G$19/1000000,0)+'ENWL TM plan costs'!C22)*H23</f>
        <v>1.2797141479184466</v>
      </c>
      <c r="I26" s="166">
        <f>(IF($B26="Y",H6*H$19/1000000,0)+'ENWL TM plan costs'!D22)*I23</f>
        <v>1.2203652902553312</v>
      </c>
      <c r="J26" s="166">
        <f>(IF($B26="Y",I6*I$19/1000000,0)+'ENWL TM plan costs'!E22)*J23</f>
        <v>1.1574047167737003</v>
      </c>
      <c r="K26" s="167">
        <f>SUM(C26:J26)</f>
        <v>9.7418626456192499</v>
      </c>
      <c r="L26" s="166">
        <v>10.33</v>
      </c>
      <c r="M26" s="168">
        <f>L26</f>
        <v>10.33</v>
      </c>
      <c r="N26" s="169">
        <v>6.21</v>
      </c>
      <c r="O26" s="167">
        <f t="shared" ref="O26:O33" si="6">IF(L26&lt;K26,L26,IF(K26&gt;N26,K26,0))</f>
        <v>9.7418626456192499</v>
      </c>
      <c r="P26" s="180"/>
      <c r="Q26" s="175"/>
    </row>
    <row r="27" spans="1:17" ht="14.5">
      <c r="A27" s="164" t="s">
        <v>344</v>
      </c>
      <c r="B27" s="165" t="s">
        <v>172</v>
      </c>
      <c r="C27" s="166">
        <f>'NPg assessment'!B47</f>
        <v>0.11693918000623194</v>
      </c>
      <c r="D27" s="166">
        <f>'NPg assessment'!C47</f>
        <v>7.8403350580690728E-2</v>
      </c>
      <c r="E27" s="166">
        <f>'NPg assessment'!D47</f>
        <v>0.10611918470316421</v>
      </c>
      <c r="F27" s="166">
        <f>'NPg assessment'!E47</f>
        <v>0.25976311800672586</v>
      </c>
      <c r="G27" s="166">
        <f>'NPg assessment'!F47*G23</f>
        <v>0.38777624561640106</v>
      </c>
      <c r="H27" s="166">
        <f>'NPg assessment'!G47*H23</f>
        <v>1.0997110728059529</v>
      </c>
      <c r="I27" s="166">
        <f>'NPg assessment'!H47*I23</f>
        <v>1.0667197406217743</v>
      </c>
      <c r="J27" s="166">
        <f>'NPg assessment'!I47*J23</f>
        <v>1.0347181484031209</v>
      </c>
      <c r="K27" s="170">
        <f t="shared" ref="K27:K33" si="7">SUM(C27:J27)</f>
        <v>4.1501500407440615</v>
      </c>
      <c r="L27" s="166">
        <v>5.23</v>
      </c>
      <c r="M27" s="168">
        <f>L27</f>
        <v>5.23</v>
      </c>
      <c r="N27" s="169">
        <v>4.49</v>
      </c>
      <c r="O27" s="170">
        <f t="shared" si="6"/>
        <v>0</v>
      </c>
      <c r="P27" s="180"/>
      <c r="Q27" s="175"/>
    </row>
    <row r="28" spans="1:17" ht="14.5">
      <c r="A28" s="164" t="s">
        <v>345</v>
      </c>
      <c r="B28" s="165" t="s">
        <v>172</v>
      </c>
      <c r="C28" s="166">
        <f>'NPg assessment'!B48</f>
        <v>0.68056053107157199</v>
      </c>
      <c r="D28" s="166">
        <f>'NPg assessment'!C48</f>
        <v>0.66635325581925386</v>
      </c>
      <c r="E28" s="166">
        <f>'NPg assessment'!D48</f>
        <v>0.64360025109185715</v>
      </c>
      <c r="F28" s="166">
        <f>'NPg assessment'!E48</f>
        <v>0.79144137101071688</v>
      </c>
      <c r="G28" s="166">
        <f>'NPg assessment'!F48*G23</f>
        <v>1.0593880046382953</v>
      </c>
      <c r="H28" s="166">
        <f>'NPg assessment'!G48*H23</f>
        <v>1.734415853501807</v>
      </c>
      <c r="I28" s="166">
        <f>'NPg assessment'!H48*I23</f>
        <v>1.682383377896753</v>
      </c>
      <c r="J28" s="166">
        <f>'NPg assessment'!I48*J23</f>
        <v>1.6319118765598504</v>
      </c>
      <c r="K28" s="170">
        <f t="shared" si="7"/>
        <v>8.8900545215901055</v>
      </c>
      <c r="L28" s="166">
        <v>9.25</v>
      </c>
      <c r="M28" s="168">
        <f>L28</f>
        <v>9.25</v>
      </c>
      <c r="N28" s="169">
        <v>5.86</v>
      </c>
      <c r="O28" s="170">
        <f t="shared" si="6"/>
        <v>8.8900545215901055</v>
      </c>
      <c r="P28" s="180"/>
      <c r="Q28" s="175"/>
    </row>
    <row r="29" spans="1:17">
      <c r="A29" s="164" t="s">
        <v>5</v>
      </c>
      <c r="B29" s="165" t="s">
        <v>172</v>
      </c>
      <c r="C29" s="166">
        <f t="shared" si="5"/>
        <v>1.1918423550082382</v>
      </c>
      <c r="D29" s="166">
        <f t="shared" ref="D29:F33" si="8">IF($B29="Y",C9*C$19/1000000,0)</f>
        <v>0.68800187650565325</v>
      </c>
      <c r="E29" s="166">
        <f t="shared" si="8"/>
        <v>0.71596131415755204</v>
      </c>
      <c r="F29" s="166">
        <f t="shared" si="8"/>
        <v>1.1356381793202377</v>
      </c>
      <c r="G29" s="166">
        <f>IF($B29="Y",F9*F$19/1000000,0)*G23</f>
        <v>1.1748838488903115</v>
      </c>
      <c r="H29" s="166">
        <f t="shared" ref="H29:J29" si="9">IF($B29="Y",G9*G$19/1000000,0)*H23</f>
        <v>1.1396373334236021</v>
      </c>
      <c r="I29" s="166">
        <f t="shared" si="9"/>
        <v>1.1054482134208941</v>
      </c>
      <c r="J29" s="166">
        <f t="shared" si="9"/>
        <v>1.0722847670182671</v>
      </c>
      <c r="K29" s="170">
        <f t="shared" si="7"/>
        <v>8.2236978877447555</v>
      </c>
      <c r="L29" s="166">
        <v>21.303336999999999</v>
      </c>
      <c r="M29" s="169">
        <f>L29-12.528877</f>
        <v>8.7744599999999995</v>
      </c>
      <c r="N29" s="169">
        <v>5.82</v>
      </c>
      <c r="O29" s="170">
        <f t="shared" si="6"/>
        <v>8.2236978877447555</v>
      </c>
      <c r="P29" s="180"/>
      <c r="Q29" s="175"/>
    </row>
    <row r="30" spans="1:17">
      <c r="A30" s="164" t="s">
        <v>8</v>
      </c>
      <c r="B30" s="165" t="s">
        <v>172</v>
      </c>
      <c r="C30" s="166">
        <f t="shared" si="5"/>
        <v>1.06288658134846</v>
      </c>
      <c r="D30" s="166">
        <f t="shared" si="8"/>
        <v>1.2059647240262892</v>
      </c>
      <c r="E30" s="166">
        <f t="shared" si="8"/>
        <v>1.2613129985616809</v>
      </c>
      <c r="F30" s="166">
        <f t="shared" si="8"/>
        <v>1.4577423130854801</v>
      </c>
      <c r="G30" s="166">
        <f>IF($B30="Y",F10*F$19/1000000,0)*G23</f>
        <v>1.2947345120691467</v>
      </c>
      <c r="H30" s="166">
        <f t="shared" ref="H30:J30" si="10">IF($B30="Y",G10*G$19/1000000,0)*H23</f>
        <v>1.2558924767070723</v>
      </c>
      <c r="I30" s="166">
        <f t="shared" si="10"/>
        <v>1.2182157024058602</v>
      </c>
      <c r="J30" s="166">
        <f t="shared" si="10"/>
        <v>1.1816692313336843</v>
      </c>
      <c r="K30" s="170">
        <f t="shared" si="7"/>
        <v>9.9384185395376718</v>
      </c>
      <c r="L30" s="166">
        <v>10.210000000000001</v>
      </c>
      <c r="M30" s="168">
        <f>L30</f>
        <v>10.210000000000001</v>
      </c>
      <c r="N30" s="169">
        <v>9.7200000000000006</v>
      </c>
      <c r="O30" s="170">
        <f t="shared" si="6"/>
        <v>9.9384185395376718</v>
      </c>
      <c r="P30" s="181"/>
      <c r="Q30" s="175"/>
    </row>
    <row r="31" spans="1:17">
      <c r="A31" s="164" t="s">
        <v>12</v>
      </c>
      <c r="B31" s="165" t="s">
        <v>172</v>
      </c>
      <c r="C31" s="166">
        <f t="shared" si="5"/>
        <v>9.0228196541202718E-2</v>
      </c>
      <c r="D31" s="166">
        <f t="shared" si="8"/>
        <v>0.21790823985505367</v>
      </c>
      <c r="E31" s="166">
        <f t="shared" si="8"/>
        <v>0.25284563976656366</v>
      </c>
      <c r="F31" s="166">
        <f t="shared" si="8"/>
        <v>0.31478947498766796</v>
      </c>
      <c r="G31" s="166">
        <f>IF($B31="Y",F11*F$19/1000000,0)*G23</f>
        <v>0.68676949851479796</v>
      </c>
      <c r="H31" s="166">
        <f t="shared" ref="H31:J31" si="11">IF($B31="Y",G11*G$19/1000000,0)*H23</f>
        <v>1.0435156936841969</v>
      </c>
      <c r="I31" s="166">
        <f t="shared" si="11"/>
        <v>1.0122102228736711</v>
      </c>
      <c r="J31" s="166">
        <f t="shared" si="11"/>
        <v>0.98184391618746092</v>
      </c>
      <c r="K31" s="170">
        <f t="shared" si="7"/>
        <v>4.6001108824106147</v>
      </c>
      <c r="L31" s="166">
        <v>24.5</v>
      </c>
      <c r="M31" s="169">
        <f>L31-14.5</f>
        <v>10</v>
      </c>
      <c r="N31" s="169">
        <v>5.7</v>
      </c>
      <c r="O31" s="170">
        <f t="shared" si="6"/>
        <v>0</v>
      </c>
      <c r="P31" s="180"/>
      <c r="Q31" s="175"/>
    </row>
    <row r="32" spans="1:17">
      <c r="A32" s="164" t="s">
        <v>11</v>
      </c>
      <c r="B32" s="165" t="s">
        <v>172</v>
      </c>
      <c r="C32" s="166">
        <f t="shared" si="5"/>
        <v>0.43859069014588714</v>
      </c>
      <c r="D32" s="166">
        <f t="shared" si="8"/>
        <v>0.63612885936174901</v>
      </c>
      <c r="E32" s="166">
        <f t="shared" si="8"/>
        <v>0.85342506302599952</v>
      </c>
      <c r="F32" s="166">
        <f t="shared" si="8"/>
        <v>1.2362626994591854</v>
      </c>
      <c r="G32" s="166">
        <f>IF($B32="Y",F12*F$19/1000000,0)*G23</f>
        <v>1.1102075985088977</v>
      </c>
      <c r="H32" s="166">
        <f t="shared" ref="H32:J32" si="12">IF($B32="Y",G12*G$19/1000000,0)*H23</f>
        <v>1.2496833466830617</v>
      </c>
      <c r="I32" s="166">
        <f t="shared" si="12"/>
        <v>1.21219284628257</v>
      </c>
      <c r="J32" s="166">
        <f t="shared" si="12"/>
        <v>1.1758270608940928</v>
      </c>
      <c r="K32" s="170">
        <f t="shared" si="7"/>
        <v>7.9123181643614444</v>
      </c>
      <c r="L32" s="166">
        <v>20.7</v>
      </c>
      <c r="M32" s="169">
        <f>L32-7.5</f>
        <v>13.2</v>
      </c>
      <c r="N32" s="169">
        <v>5.7</v>
      </c>
      <c r="O32" s="170">
        <f t="shared" si="6"/>
        <v>7.9123181643614444</v>
      </c>
      <c r="P32" s="180"/>
      <c r="Q32" s="175"/>
    </row>
    <row r="33" spans="1:17">
      <c r="A33" s="164" t="s">
        <v>182</v>
      </c>
      <c r="B33" s="165" t="s">
        <v>173</v>
      </c>
      <c r="C33" s="166">
        <f t="shared" si="5"/>
        <v>0</v>
      </c>
      <c r="D33" s="166">
        <f t="shared" si="8"/>
        <v>0</v>
      </c>
      <c r="E33" s="166">
        <f t="shared" si="8"/>
        <v>0</v>
      </c>
      <c r="F33" s="166">
        <f t="shared" si="8"/>
        <v>0</v>
      </c>
      <c r="G33" s="166">
        <f>IF($B33="Y",F13*F$19/1000000,0)*G23</f>
        <v>0</v>
      </c>
      <c r="H33" s="166">
        <f t="shared" ref="H33:J33" si="13">IF($B33="Y",G13*G$19/1000000,0)*H23</f>
        <v>0</v>
      </c>
      <c r="I33" s="166">
        <f t="shared" si="13"/>
        <v>0</v>
      </c>
      <c r="J33" s="166">
        <f t="shared" si="13"/>
        <v>0</v>
      </c>
      <c r="K33" s="170">
        <f t="shared" si="7"/>
        <v>0</v>
      </c>
      <c r="L33" s="166">
        <v>11</v>
      </c>
      <c r="M33" s="169">
        <f>L33-5.4</f>
        <v>5.6</v>
      </c>
      <c r="N33" s="169">
        <v>4.2</v>
      </c>
      <c r="O33" s="170">
        <f t="shared" si="6"/>
        <v>0</v>
      </c>
      <c r="P33" s="180"/>
      <c r="Q33" s="175"/>
    </row>
    <row r="34" spans="1:17">
      <c r="A34" s="171" t="s">
        <v>23</v>
      </c>
      <c r="B34" s="172"/>
      <c r="C34" s="172">
        <f>SUM(C26:C33)</f>
        <v>4.6671860967826007</v>
      </c>
      <c r="D34" s="172">
        <f t="shared" ref="D34:O34" si="14">SUM(D26:D33)</f>
        <v>4.5292566019583678</v>
      </c>
      <c r="E34" s="172">
        <f t="shared" si="14"/>
        <v>5.1583420857378792</v>
      </c>
      <c r="F34" s="172">
        <f t="shared" si="14"/>
        <v>6.6207125749642453</v>
      </c>
      <c r="G34" s="172">
        <f t="shared" si="14"/>
        <v>6.9253502869136412</v>
      </c>
      <c r="H34" s="172">
        <f t="shared" si="14"/>
        <v>8.8025699247241391</v>
      </c>
      <c r="I34" s="172">
        <f t="shared" si="14"/>
        <v>8.5175353937568534</v>
      </c>
      <c r="J34" s="172">
        <f>SUM(J26:J33)</f>
        <v>8.2356597171701758</v>
      </c>
      <c r="K34" s="172">
        <f t="shared" si="14"/>
        <v>53.456612682007908</v>
      </c>
      <c r="L34" s="172">
        <f t="shared" si="14"/>
        <v>112.52333700000001</v>
      </c>
      <c r="M34" s="172">
        <f t="shared" si="14"/>
        <v>72.594459999999998</v>
      </c>
      <c r="N34" s="172"/>
      <c r="O34" s="170">
        <f t="shared" si="14"/>
        <v>44.706351758853224</v>
      </c>
      <c r="P34" s="180"/>
      <c r="Q34" s="175"/>
    </row>
    <row r="35" spans="1:17" s="81" customFormat="1" ht="14.5">
      <c r="A35" s="81" t="s">
        <v>341</v>
      </c>
      <c r="B35" s="143"/>
      <c r="C35" s="143"/>
      <c r="D35" s="143"/>
      <c r="E35" s="143"/>
      <c r="F35" s="143"/>
      <c r="G35" s="143"/>
      <c r="H35" s="143"/>
      <c r="I35" s="143"/>
      <c r="J35" s="143"/>
      <c r="K35" s="143"/>
      <c r="L35" s="143"/>
      <c r="M35" s="143"/>
      <c r="N35" s="143"/>
      <c r="O35" s="143"/>
      <c r="P35" s="174"/>
    </row>
    <row r="36" spans="1:17" ht="14.5">
      <c r="A36" t="s">
        <v>340</v>
      </c>
      <c r="C36" s="83"/>
      <c r="D36" s="83"/>
      <c r="E36" s="83"/>
      <c r="F36" s="83"/>
      <c r="G36" s="83"/>
      <c r="H36" s="83"/>
      <c r="I36" s="83"/>
      <c r="J36" s="83"/>
      <c r="K36" s="83"/>
    </row>
    <row r="37" spans="1:17" s="81" customFormat="1" ht="27.5" customHeight="1">
      <c r="A37" s="192" t="s">
        <v>346</v>
      </c>
      <c r="B37" s="192"/>
      <c r="C37" s="192"/>
      <c r="D37" s="192"/>
      <c r="E37" s="192"/>
      <c r="F37" s="192"/>
      <c r="G37" s="192"/>
      <c r="H37" s="192"/>
      <c r="I37" s="192"/>
      <c r="J37" s="192"/>
      <c r="K37" s="192"/>
      <c r="L37" s="192"/>
      <c r="M37" s="192"/>
      <c r="N37" s="192"/>
      <c r="O37" s="192"/>
      <c r="Q37" s="106"/>
    </row>
    <row r="38" spans="1:17" ht="14" thickBot="1">
      <c r="N38" s="115"/>
    </row>
    <row r="39" spans="1:17" ht="54.5" thickBot="1">
      <c r="A39" s="130" t="s">
        <v>316</v>
      </c>
      <c r="B39" s="131" t="str">
        <f>N25</f>
        <v>Materiality threshold</v>
      </c>
      <c r="C39" s="132" t="str">
        <f>L25</f>
        <v>Funding requested</v>
      </c>
      <c r="D39" s="132" t="s">
        <v>319</v>
      </c>
      <c r="E39" s="132" t="str">
        <f>O25</f>
        <v>Decision on funding allowed</v>
      </c>
      <c r="F39" s="132" t="s">
        <v>321</v>
      </c>
      <c r="G39" s="133" t="s">
        <v>322</v>
      </c>
      <c r="I39" s="109"/>
      <c r="Q39"/>
    </row>
    <row r="40" spans="1:17" ht="14.5">
      <c r="A40" s="134" t="s">
        <v>240</v>
      </c>
      <c r="B40" s="145">
        <f t="shared" ref="B40:B47" si="15">N26</f>
        <v>6.21</v>
      </c>
      <c r="C40" s="146">
        <f t="shared" ref="C40:C47" si="16">L26</f>
        <v>10.33</v>
      </c>
      <c r="D40" s="146">
        <v>9</v>
      </c>
      <c r="E40" s="147">
        <f t="shared" ref="E40:E47" si="17">O26</f>
        <v>9.7418626456192499</v>
      </c>
      <c r="F40" s="146">
        <f>E40-C40</f>
        <v>-0.58813735438075021</v>
      </c>
      <c r="G40" s="148">
        <f>F40/C40</f>
        <v>-5.6934884257575043E-2</v>
      </c>
      <c r="Q40"/>
    </row>
    <row r="41" spans="1:17">
      <c r="A41" s="135" t="s">
        <v>3</v>
      </c>
      <c r="B41" s="149">
        <f t="shared" si="15"/>
        <v>4.49</v>
      </c>
      <c r="C41" s="150">
        <f t="shared" si="16"/>
        <v>5.23</v>
      </c>
      <c r="D41" s="150">
        <v>0</v>
      </c>
      <c r="E41" s="151">
        <f t="shared" si="17"/>
        <v>0</v>
      </c>
      <c r="F41" s="150">
        <f t="shared" ref="F41:F48" si="18">E41-C41</f>
        <v>-5.23</v>
      </c>
      <c r="G41" s="152">
        <f t="shared" ref="G41:G48" si="19">F41/C41</f>
        <v>-1</v>
      </c>
      <c r="Q41"/>
    </row>
    <row r="42" spans="1:17">
      <c r="A42" s="135" t="s">
        <v>2</v>
      </c>
      <c r="B42" s="149">
        <f t="shared" si="15"/>
        <v>5.86</v>
      </c>
      <c r="C42" s="150">
        <f t="shared" si="16"/>
        <v>9.25</v>
      </c>
      <c r="D42" s="150">
        <v>0</v>
      </c>
      <c r="E42" s="151">
        <f t="shared" si="17"/>
        <v>8.8900545215901055</v>
      </c>
      <c r="F42" s="150">
        <f t="shared" si="18"/>
        <v>-0.35994547840989455</v>
      </c>
      <c r="G42" s="152">
        <f t="shared" si="19"/>
        <v>-3.8913024692961574E-2</v>
      </c>
      <c r="Q42"/>
    </row>
    <row r="43" spans="1:17">
      <c r="A43" s="135" t="s">
        <v>5</v>
      </c>
      <c r="B43" s="149">
        <f t="shared" si="15"/>
        <v>5.82</v>
      </c>
      <c r="C43" s="150">
        <f t="shared" si="16"/>
        <v>21.303336999999999</v>
      </c>
      <c r="D43" s="150">
        <v>8</v>
      </c>
      <c r="E43" s="151">
        <f t="shared" si="17"/>
        <v>8.2236978877447555</v>
      </c>
      <c r="F43" s="150">
        <f t="shared" si="18"/>
        <v>-13.079639112255244</v>
      </c>
      <c r="G43" s="152">
        <f t="shared" si="19"/>
        <v>-0.61397137510687849</v>
      </c>
      <c r="Q43"/>
    </row>
    <row r="44" spans="1:17">
      <c r="A44" s="135" t="s">
        <v>8</v>
      </c>
      <c r="B44" s="149">
        <f t="shared" si="15"/>
        <v>9.7200000000000006</v>
      </c>
      <c r="C44" s="150">
        <f t="shared" si="16"/>
        <v>10.210000000000001</v>
      </c>
      <c r="D44" s="150">
        <v>0</v>
      </c>
      <c r="E44" s="151">
        <f t="shared" si="17"/>
        <v>9.9384185395376718</v>
      </c>
      <c r="F44" s="150">
        <f t="shared" si="18"/>
        <v>-0.27158146046232901</v>
      </c>
      <c r="G44" s="152">
        <f t="shared" si="19"/>
        <v>-2.6599555383185994E-2</v>
      </c>
      <c r="Q44"/>
    </row>
    <row r="45" spans="1:17">
      <c r="A45" s="135" t="s">
        <v>12</v>
      </c>
      <c r="B45" s="149">
        <f t="shared" si="15"/>
        <v>5.7</v>
      </c>
      <c r="C45" s="150">
        <f t="shared" si="16"/>
        <v>24.5</v>
      </c>
      <c r="D45" s="150">
        <v>0</v>
      </c>
      <c r="E45" s="151">
        <f t="shared" si="17"/>
        <v>0</v>
      </c>
      <c r="F45" s="150">
        <f t="shared" si="18"/>
        <v>-24.5</v>
      </c>
      <c r="G45" s="152">
        <f t="shared" si="19"/>
        <v>-1</v>
      </c>
      <c r="Q45"/>
    </row>
    <row r="46" spans="1:17">
      <c r="A46" s="135" t="s">
        <v>11</v>
      </c>
      <c r="B46" s="149">
        <f t="shared" si="15"/>
        <v>5.7</v>
      </c>
      <c r="C46" s="150">
        <f t="shared" si="16"/>
        <v>20.7</v>
      </c>
      <c r="D46" s="150">
        <v>7.6</v>
      </c>
      <c r="E46" s="151">
        <f t="shared" si="17"/>
        <v>7.9123181643614444</v>
      </c>
      <c r="F46" s="150">
        <f t="shared" si="18"/>
        <v>-12.787681835638555</v>
      </c>
      <c r="G46" s="152">
        <f t="shared" si="19"/>
        <v>-0.61776240751877076</v>
      </c>
      <c r="Q46"/>
    </row>
    <row r="47" spans="1:17" ht="14" thickBot="1">
      <c r="A47" s="136" t="s">
        <v>182</v>
      </c>
      <c r="B47" s="153">
        <f t="shared" si="15"/>
        <v>4.2</v>
      </c>
      <c r="C47" s="154">
        <f t="shared" si="16"/>
        <v>11</v>
      </c>
      <c r="D47" s="154">
        <v>0</v>
      </c>
      <c r="E47" s="155">
        <f t="shared" si="17"/>
        <v>0</v>
      </c>
      <c r="F47" s="154">
        <f t="shared" si="18"/>
        <v>-11</v>
      </c>
      <c r="G47" s="156">
        <f t="shared" si="19"/>
        <v>-1</v>
      </c>
      <c r="Q47"/>
    </row>
    <row r="48" spans="1:17" ht="14" thickBot="1">
      <c r="A48" s="129" t="s">
        <v>23</v>
      </c>
      <c r="B48" s="157"/>
      <c r="C48" s="157">
        <f>SUM(C40:C47)</f>
        <v>112.52333700000001</v>
      </c>
      <c r="D48" s="158">
        <f>SUM(D40:D47)</f>
        <v>24.6</v>
      </c>
      <c r="E48" s="157">
        <f>SUM(E40:E47)</f>
        <v>44.706351758853224</v>
      </c>
      <c r="F48" s="159">
        <f t="shared" si="18"/>
        <v>-67.816985241146796</v>
      </c>
      <c r="G48" s="160">
        <f t="shared" si="19"/>
        <v>-0.60269262403004265</v>
      </c>
      <c r="H48" s="81"/>
      <c r="I48" s="81"/>
      <c r="J48" s="81"/>
      <c r="K48" s="81"/>
      <c r="L48" s="81"/>
      <c r="M48" s="81"/>
      <c r="Q48"/>
    </row>
    <row r="49" spans="9:17" s="117" customFormat="1" ht="28.75" customHeight="1"/>
    <row r="50" spans="9:17">
      <c r="I50" s="106"/>
      <c r="Q50"/>
    </row>
    <row r="51" spans="9:17">
      <c r="I51" s="106"/>
      <c r="Q51"/>
    </row>
  </sheetData>
  <mergeCells count="2">
    <mergeCell ref="A37:O37"/>
    <mergeCell ref="C23:F23"/>
  </mergeCells>
  <conditionalFormatting sqref="B26:B33">
    <cfRule type="containsText" dxfId="5" priority="35" operator="containsText" text="N">
      <formula>NOT(ISERROR(SEARCH("N",B26)))</formula>
    </cfRule>
  </conditionalFormatting>
  <conditionalFormatting sqref="C36:K36">
    <cfRule type="containsText" dxfId="4" priority="17" operator="containsText" text="Error">
      <formula>NOT(ISERROR(SEARCH("Error",C36)))</formula>
    </cfRule>
    <cfRule type="containsText" dxfId="3" priority="18" operator="containsText" text="OK">
      <formula>NOT(ISERROR(SEARCH("OK",C36)))</formula>
    </cfRule>
  </conditionalFormatting>
  <pageMargins left="0.70866141732283472" right="0.70866141732283472" top="0.74803149606299213" bottom="0.74803149606299213" header="0.31496062992125984" footer="0.31496062992125984"/>
  <pageSetup paperSize="8" scale="88" fitToHeight="2"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M29" 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36" operator="containsText" id="{5B77A8C8-FBF3-41AD-8F14-7844ACF28E01}">
            <xm:f>NOT(ISERROR(SEARCH("Y",B26)))</xm:f>
            <xm:f>"Y"</xm:f>
            <x14:dxf>
              <fill>
                <patternFill>
                  <bgColor theme="9"/>
                </patternFill>
              </fill>
            </x14:dxf>
          </x14:cfRule>
          <xm:sqref>B26:B33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_Status xmlns="http://schemas.microsoft.com/sharepoint/v3/fields">Draft</_Status>
    <Applicable_x0020_Duration xmlns="631298fc-6a88-4548-b7d9-3b164918c4a3">-</Applicable_x0020_Duration>
    <Organisation xmlns="631298fc-6a88-4548-b7d9-3b164918c4a3">Choose an Organisation</Organisation>
  </documentManagement>
</p:properties>
</file>

<file path=customXml/item2.xml><?xml version="1.0" encoding="utf-8"?>
<?mso-contentType ?>
<SharedContentType xmlns="Microsoft.SharePoint.Taxonomy.ContentTypeSync" SourceId="ca9306fc-8436-45f0-b931-e34f519be3a3" ContentTypeId="0x0101004C9F495A7355574383679A0A27B29121" PreviousValue="true"/>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A7DDA2A393B4154184FAF204C3350F21" ma:contentTypeVersion="4" ma:contentTypeDescription="This is used to create spreadsheets" ma:contentTypeScope="" ma:versionID="2a9a4902f11e09f870f3069525ab9af6">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b29ce8d952beccee03d4aac8d5380bea"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ma:readOnly="fals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ma:readOnly="false">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F872AB22-0B93-4D7D-86FC-0A4C79577056}">
  <ds:schemaRefs>
    <ds:schemaRef ds:uri="631298fc-6a88-4548-b7d9-3b164918c4a3"/>
    <ds:schemaRef ds:uri="http://schemas.microsoft.com/sharepoint/v3/field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22411E6-AEC2-4184-885A-0B558170A3C4}">
  <ds:schemaRefs>
    <ds:schemaRef ds:uri="Microsoft.SharePoint.Taxonomy.ContentTypeSync"/>
  </ds:schemaRefs>
</ds:datastoreItem>
</file>

<file path=customXml/itemProps3.xml><?xml version="1.0" encoding="utf-8"?>
<ds:datastoreItem xmlns:ds="http://schemas.openxmlformats.org/officeDocument/2006/customXml" ds:itemID="{26298E5A-22EE-4782-8F04-63AFF0C27AE6}"/>
</file>

<file path=customXml/itemProps4.xml><?xml version="1.0" encoding="utf-8"?>
<ds:datastoreItem xmlns:ds="http://schemas.openxmlformats.org/officeDocument/2006/customXml" ds:itemID="{FE9447A2-9C74-4DFF-82DE-E0642B9D8D89}">
  <ds:schemaRefs>
    <ds:schemaRef ds:uri="http://schemas.microsoft.com/sharepoint/v3/contenttype/forms"/>
  </ds:schemaRefs>
</ds:datastoreItem>
</file>

<file path=customXml/itemProps5.xml><?xml version="1.0" encoding="utf-8"?>
<ds:datastoreItem xmlns:ds="http://schemas.openxmlformats.org/officeDocument/2006/customXml" ds:itemID="{A57E6ADD-76D1-4FE2-8FA1-EA7B36D5C9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Cover</vt:lpstr>
      <vt:lpstr>Index</vt:lpstr>
      <vt:lpstr>Change Log</vt:lpstr>
      <vt:lpstr>Key assumptions</vt:lpstr>
      <vt:lpstr>CV RRP-M9 tabs</vt:lpstr>
      <vt:lpstr>Submissions</vt:lpstr>
      <vt:lpstr>NPg assessment</vt:lpstr>
      <vt:lpstr>ENWL TM plan costs</vt:lpstr>
      <vt:lpstr>Ofgem assessed efficient costs</vt:lpstr>
      <vt:lpstr>Assessment of permit volumes</vt:lpstr>
      <vt:lpstr>ENWL</vt:lpstr>
      <vt:lpstr>NPg</vt:lpstr>
      <vt:lpstr>SPEN</vt:lpstr>
      <vt:lpstr>UKPN</vt:lpstr>
      <vt:lpstr>WPD</vt:lpstr>
      <vt:lpstr>Overlapping HAs</vt:lpstr>
      <vt:lpstr>Permit variations ratios</vt:lpstr>
      <vt:lpstr>Input into PCFM</vt:lpstr>
      <vt:lpstr>Cover!Print_Area</vt:lpstr>
      <vt:lpstr>'CV RRP-M9 tabs'!Print_Area</vt:lpstr>
      <vt:lpstr>Index!Print_Area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 SSW Costs - with links</dc:title>
  <dc:creator>Mick Watson</dc:creator>
  <cp:lastModifiedBy>Stephanie Cameron</cp:lastModifiedBy>
  <cp:lastPrinted>2019-07-12T11:09:19Z</cp:lastPrinted>
  <dcterms:created xsi:type="dcterms:W3CDTF">2019-06-04T14:37:13Z</dcterms:created>
  <dcterms:modified xsi:type="dcterms:W3CDTF">2019-10-17T09:20:06Z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dc74c8f0-870c-426d-96be-760b37ba1ed0</vt:lpwstr>
  </property>
  <property fmtid="{D5CDD505-2E9C-101B-9397-08002B2CF9AE}" pid="3" name="bjSaver">
    <vt:lpwstr>BczmxCgYejnwIiiZNXgDoCfnUqUDWxJI</vt:lpwstr>
  </property>
  <property fmtid="{D5CDD505-2E9C-101B-9397-08002B2CF9AE}" pid="4" name="ContentTypeId">
    <vt:lpwstr>0x0101004C9F495A7355574383679A0A27B2912100A7DDA2A393B4154184FAF204C3350F21</vt:lpwstr>
  </property>
  <property fmtid="{D5CDD505-2E9C-101B-9397-08002B2CF9AE}" pid="5" name="BJSCc5a055b0-1bed-4579_x">
    <vt:lpwstr/>
  </property>
  <property fmtid="{D5CDD505-2E9C-101B-9397-08002B2CF9AE}" pid="6" name="BJSCdd9eba61-d6b9-469b_x">
    <vt:lpwstr>Internal Only</vt:lpwstr>
  </property>
  <property fmtid="{D5CDD505-2E9C-101B-9397-08002B2CF9AE}" pid="7" name="BJSCSummaryMarking">
    <vt:lpwstr>OFFICIAL Internal Only</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/&gt;&lt;element uid="eaadb568-f939-47e9-ab90-f00bdd47735e" value="" /&gt;&lt;/sisl&gt;</vt:lpwstr>
  </property>
  <property fmtid="{D5CDD505-2E9C-101B-9397-08002B2CF9AE}" pid="11" name="bjDocumentSecurityLabel">
    <vt:lpwstr>OFFICIAL 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ies>
</file>