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119" documentId="8_{DF5F77F1-CE05-400C-887D-87A1EB752F8E}" xr6:coauthVersionLast="45" xr6:coauthVersionMax="45" xr10:uidLastSave="{D7899F44-CE6A-4EF6-8300-EFA1FBC89BBD}"/>
  <bookViews>
    <workbookView xWindow="28680" yWindow="90" windowWidth="29040" windowHeight="15840" xr2:uid="{00000000-000D-0000-FFFF-FFFF00000000}"/>
  </bookViews>
  <sheets>
    <sheet name="SpC_3.18" sheetId="1" r:id="rId1"/>
  </sheets>
  <definedNames>
    <definedName name="_xlnm._FilterDatabase" localSheetId="0" hidden="1">SpC_3.18!$A$4:$H$13</definedName>
    <definedName name="_xlnm.Print_Area" localSheetId="0">SpC_3.18!$A$2:$H$4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1" l="1"/>
  <c r="A7" i="1" s="1"/>
  <c r="A8" i="1" s="1"/>
  <c r="A9" i="1" s="1"/>
  <c r="A10" i="1" s="1"/>
  <c r="A11" i="1" s="1"/>
  <c r="A12" i="1" s="1"/>
  <c r="A13" i="1" s="1"/>
</calcChain>
</file>

<file path=xl/sharedStrings.xml><?xml version="1.0" encoding="utf-8"?>
<sst xmlns="http://schemas.openxmlformats.org/spreadsheetml/2006/main" count="65" uniqueCount="37">
  <si>
    <t>Licence number and name:</t>
  </si>
  <si>
    <t>Ofgem contact:</t>
  </si>
  <si>
    <t>No.</t>
  </si>
  <si>
    <t>Date raised</t>
  </si>
  <si>
    <t>Comment from</t>
  </si>
  <si>
    <r>
      <t xml:space="preserve">Reference 
</t>
    </r>
    <r>
      <rPr>
        <i/>
        <sz val="10"/>
        <color theme="1"/>
        <rFont val="Verdana"/>
        <family val="2"/>
      </rPr>
      <t>(Part X, Para Y)</t>
    </r>
  </si>
  <si>
    <t>Comment</t>
  </si>
  <si>
    <t>Response</t>
  </si>
  <si>
    <t>Suggested alternative drafting (if necessary)</t>
  </si>
  <si>
    <t>Issue closed?</t>
  </si>
  <si>
    <t>Resilience and operabiity PCD</t>
  </si>
  <si>
    <t>SPT</t>
  </si>
  <si>
    <t>Appendix 1 (contd)</t>
  </si>
  <si>
    <r>
      <t xml:space="preserve">For Blackstart, the EJP states that the project will provide point on wave switching for "30 transformers on 16 sites" in T2 and a "further 12 transformers on 9 sites" in T3.  SPT would like to propose a change from "locations" to "network points" to remove ambiguity.  I.e. license text:  "Provision of point on wave switching at 30 </t>
    </r>
    <r>
      <rPr>
        <strike/>
        <sz val="11"/>
        <rFont val="Calibri"/>
        <family val="2"/>
        <scheme val="minor"/>
      </rPr>
      <t>designated locations</t>
    </r>
    <r>
      <rPr>
        <sz val="11"/>
        <rFont val="Calibri"/>
        <family val="2"/>
        <scheme val="minor"/>
      </rPr>
      <t xml:space="preserve"> network points across the licensee’s network </t>
    </r>
    <r>
      <rPr>
        <strike/>
        <sz val="11"/>
        <rFont val="Calibri"/>
        <family val="2"/>
        <scheme val="minor"/>
      </rPr>
      <t>and increased network flexibility</t>
    </r>
    <r>
      <rPr>
        <sz val="11"/>
        <rFont val="Calibri"/>
        <family val="2"/>
        <scheme val="minor"/>
      </rPr>
      <t xml:space="preserve">".  </t>
    </r>
  </si>
  <si>
    <t>"Provision of point on wave switching at 30 network points across the licensee’s network".</t>
  </si>
  <si>
    <t>For Operability (shunt reactors and STATCOMS), Allowance does not align with OFGEM output values in PAM (£24.74m). Based on the "210106_SPT_LicenceValues.xlsx" file provided by OFGEM, it seems that scheme SPT200123 has been missed from the total expenditure profile. That scheme refers to Shunt Compensation - Operability (Hunterston) and should have been included as per the FD SPT Annex (Chapter 2, Resilience and Operbility PCDs Table, page 19).</t>
  </si>
  <si>
    <t xml:space="preserve">SHET </t>
  </si>
  <si>
    <t>Special Condition 3.18 Resilience and operability Price Control Deliverable (ROt) Appendix 1, Response and recovery: substation resilience(SHNLT2041)</t>
  </si>
  <si>
    <t>Special Condition 3.18 Resilience and operability Price Control Deliverable (ROt)  Appendix 1, Operations centre (SHNLT2037))</t>
  </si>
  <si>
    <t>Ofgem hasapplied its Opex Escalator  at  c11%  to  the  £44.6m  value  contained  within FDs. It has subsequently applied the capex ongoing efficiency. However this category is within Network Operating Costs(NOCs) where Ofgem hasapplied the opex ongoing efficiency across this category in FDs.</t>
  </si>
  <si>
    <t>Ofgem hasOperations  centre PCD and WarehousingP CD allowances allocated incorrectly(i.e. the wrong way round).Regardless,  we  are  also  unable  to  reconcile the allowances  provided  for  under  Appendix  1  and  would  welcome furtherclarification  from  Ofgem  as  to  how  it  has  determined the allowance for Operations Centre PCD.</t>
  </si>
  <si>
    <t>As noted above, Ofgem hasOperations centre PCD and Warehousing PCD allowancesallocated incorrectly(i.e. the wrong way round).  Regardless,  weare  also  unable  to  reconcile  the  allowances  provided  for  under  Appendix  1  and  would  welcome  further  clarification  from  Ofgem  as  to  how  it  has  determined the allowance for WarehousingPCD.</t>
  </si>
  <si>
    <t>Special Condition 3.18 Resilience and operability Price Control Deliverable (ROt)  Appendix 1, Resilience: physical security (SHNLT2033)</t>
  </si>
  <si>
    <t>Special Condition 3.18 Resilience and operability Price Control Deliverable (ROt)  Appendix 1, Resilience: protection and control (SHNLT2039 &amp; 2040)</t>
  </si>
  <si>
    <t>It does not appear Ofgem has applied the opex escalator at c11%. However, we agree that all PCD allowances should not contain this element and be dealt with separately and consistently across all categories</t>
  </si>
  <si>
    <t>It does not appear Ofgem has applied the opex escalator at c11%. However, we agree that all PCD allowances should not contain this element and be dealt with separately and consistently across all categories.</t>
  </si>
  <si>
    <t>Special Condition 3.18 Resilience and operability Price Control Deliverable (ROt)  Appendix 1 Communications (SHNLT2038)</t>
  </si>
  <si>
    <t xml:space="preserve">We have shared both the modelling procees and outputs with SHET for the calcuation of the PCD allowances and the treatment of OPEX.    SHET they now have visability of the calculcutions and the allowances determined.  </t>
  </si>
  <si>
    <t xml:space="preserve">PAM allowance for this additional scheme SPT200123 Shunt Compensation - Operability (Hunterston) has been included in the PCD allowance </t>
  </si>
  <si>
    <t xml:space="preserve">No Alternative Drafting.   Modelling Isssue </t>
  </si>
  <si>
    <t>Swap Line Items for Warehousing and Operation Centre:  We have shared both the modelling procees and outputs with SHET for the calcuation of the PCD allowances and the treatment of OPEX.    SHET they now have visability of the calculcutions and the allowa</t>
  </si>
  <si>
    <t xml:space="preserve">We have shared both the modelling procees and outputs with SHET for the calcuation of the PCD allowances and the treatment of OPEX.    SHET now have visability of the calculcutions and the allowances determined.  </t>
  </si>
  <si>
    <t xml:space="preserve">Swap Line Items for Warehousing and Operation Centre:  We have shared both the modelling procees and outputs with SHET for the calcuation of the PCD allowances and the treatment of OPEX.    SHET now have visability of the calculcutions and the allowances determined.  </t>
  </si>
  <si>
    <t>We have shared both the modelling procees and outputs with SHET for the calcuation of the PCD allowances and the treatment of OPEX.    SHET now have visability of the calculcutions and the allowances determined.</t>
  </si>
  <si>
    <t>No Alternative Drafting.   Modelling Isssue  We believe  Ofgem  should  remove  the  opex  escalator  and  apply  the  opex  ongoing  efficiency factor.</t>
  </si>
  <si>
    <t>Accepted Drafting Text now reads 'Provision of point on wave switching at 30 designated locations across the licensee’s network and increased network flexibility. '</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</si>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</sst>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1"/>
      <name val="Calibri"/>
      <family val="2"/>
      <scheme val="minor"/>
    </font>
    <font>
      <strike/>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1" fillId="4" borderId="1" xfId="0" applyFont="1" applyFill="1" applyBorder="1" applyAlignment="1">
      <alignment horizontal="center" vertical="top" wrapText="1"/>
    </xf>
    <xf numFmtId="0" fontId="1" fillId="4" borderId="1" xfId="0" applyFont="1" applyFill="1" applyBorder="1" applyAlignment="1">
      <alignment horizontal="center" wrapText="1"/>
    </xf>
    <xf numFmtId="0" fontId="4" fillId="2" borderId="1" xfId="0" applyFont="1" applyFill="1" applyBorder="1" applyAlignment="1">
      <alignment wrapText="1"/>
    </xf>
    <xf numFmtId="0" fontId="4" fillId="2" borderId="1" xfId="0" applyFont="1" applyFill="1" applyBorder="1"/>
    <xf numFmtId="14" fontId="4" fillId="2" borderId="1" xfId="0" applyNumberFormat="1" applyFont="1" applyFill="1" applyBorder="1" applyAlignment="1">
      <alignment horizontal="center"/>
    </xf>
    <xf numFmtId="0" fontId="0" fillId="2" borderId="0" xfId="0" applyFont="1" applyFill="1"/>
    <xf numFmtId="0" fontId="0" fillId="2" borderId="0" xfId="0" applyFont="1" applyFill="1" applyAlignment="1">
      <alignment wrapText="1"/>
    </xf>
    <xf numFmtId="0" fontId="5" fillId="0" borderId="1" xfId="0" applyFont="1" applyBorder="1" applyAlignment="1">
      <alignment horizontal="left" vertical="center" wrapText="1"/>
    </xf>
    <xf numFmtId="0" fontId="0"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5" borderId="1" xfId="0" applyFont="1" applyFill="1" applyBorder="1" applyAlignment="1">
      <alignment horizontal="left" vertical="top" wrapText="1"/>
    </xf>
    <xf numFmtId="0" fontId="6" fillId="5" borderId="1" xfId="0" applyFont="1" applyFill="1" applyBorder="1" applyAlignment="1">
      <alignment horizontal="center" vertical="center"/>
    </xf>
    <xf numFmtId="0" fontId="6" fillId="2" borderId="1" xfId="0" applyFont="1" applyFill="1" applyBorder="1" applyAlignment="1">
      <alignment horizontal="left" vertical="top" wrapText="1"/>
    </xf>
    <xf numFmtId="0" fontId="0" fillId="2" borderId="0" xfId="0" applyFill="1"/>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646129</xdr:colOff>
      <xdr:row>0</xdr:row>
      <xdr:rowOff>272142</xdr:rowOff>
    </xdr:to>
    <xdr:pic>
      <xdr:nvPicPr>
        <xdr:cNvPr id="2" name="Picture 1" descr="image of the Ofgem logo" title="Ofgem logo">
          <a:extLst>
            <a:ext uri="{FF2B5EF4-FFF2-40B4-BE49-F238E27FC236}">
              <a16:creationId xmlns:a16="http://schemas.microsoft.com/office/drawing/2014/main" id="{5C02A218-F9F7-41E1-B77D-68425AEE74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374236" cy="27214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3"/>
  <sheetViews>
    <sheetView tabSelected="1" zoomScale="70" zoomScaleNormal="70" workbookViewId="0">
      <pane xSplit="1" topLeftCell="B1" activePane="topRight" state="frozen"/>
      <selection activeCell="A24" sqref="A24"/>
      <selection pane="topRight" activeCell="C5" sqref="C5"/>
    </sheetView>
  </sheetViews>
  <sheetFormatPr defaultColWidth="9" defaultRowHeight="12.6" x14ac:dyDescent="0.2"/>
  <cols>
    <col min="1" max="1" width="6.26953125" style="6" customWidth="1"/>
    <col min="2" max="2" width="14.26953125" style="6" customWidth="1"/>
    <col min="3" max="3" width="10.81640625" style="6" customWidth="1"/>
    <col min="4" max="4" width="29.26953125" style="6" customWidth="1"/>
    <col min="5" max="5" width="84.81640625" style="6" customWidth="1"/>
    <col min="6" max="6" width="33.7265625" style="6" customWidth="1"/>
    <col min="7" max="7" width="69.81640625" style="7" customWidth="1"/>
    <col min="8" max="8" width="15.36328125" style="6" customWidth="1"/>
    <col min="9" max="16384" width="9" style="6"/>
  </cols>
  <sheetData>
    <row r="1" spans="1:9" ht="22.2" customHeight="1" x14ac:dyDescent="0.2"/>
    <row r="2" spans="1:9" x14ac:dyDescent="0.2">
      <c r="A2" s="16" t="s">
        <v>0</v>
      </c>
      <c r="B2" s="16"/>
      <c r="C2" s="20" t="s">
        <v>10</v>
      </c>
      <c r="D2" s="21"/>
      <c r="E2" s="21"/>
      <c r="F2" s="21"/>
      <c r="G2" s="21"/>
      <c r="H2" s="19"/>
    </row>
    <row r="3" spans="1:9" x14ac:dyDescent="0.2">
      <c r="A3" s="16" t="s">
        <v>1</v>
      </c>
      <c r="B3" s="16"/>
      <c r="C3" s="17"/>
      <c r="D3" s="18"/>
      <c r="E3" s="18"/>
      <c r="F3" s="18"/>
      <c r="G3" s="18"/>
      <c r="H3" s="19"/>
    </row>
    <row r="4" spans="1:9" ht="31.5" customHeight="1" x14ac:dyDescent="0.2">
      <c r="A4" s="1" t="s">
        <v>2</v>
      </c>
      <c r="B4" s="1" t="s">
        <v>3</v>
      </c>
      <c r="C4" s="1" t="s">
        <v>4</v>
      </c>
      <c r="D4" s="1" t="s">
        <v>5</v>
      </c>
      <c r="E4" s="1" t="s">
        <v>6</v>
      </c>
      <c r="F4" s="1" t="s">
        <v>8</v>
      </c>
      <c r="G4" s="2" t="s">
        <v>7</v>
      </c>
      <c r="H4" s="1" t="s">
        <v>9</v>
      </c>
    </row>
    <row r="5" spans="1:9" ht="72" customHeight="1" x14ac:dyDescent="0.2">
      <c r="A5" s="4">
        <v>1</v>
      </c>
      <c r="B5" s="5">
        <v>43849</v>
      </c>
      <c r="C5" s="10" t="s">
        <v>11</v>
      </c>
      <c r="D5" s="11" t="s">
        <v>12</v>
      </c>
      <c r="E5" s="12" t="s">
        <v>13</v>
      </c>
      <c r="F5" s="12" t="s">
        <v>14</v>
      </c>
      <c r="G5" s="12" t="s">
        <v>35</v>
      </c>
      <c r="H5" s="14" t="s">
        <v>36</v>
      </c>
      <c r="I5" s="15"/>
    </row>
    <row r="6" spans="1:9" ht="78" customHeight="1" x14ac:dyDescent="0.2">
      <c r="A6" s="4">
        <f>A5+1</f>
        <v>2</v>
      </c>
      <c r="B6" s="5">
        <v>43849</v>
      </c>
      <c r="C6" s="10" t="s">
        <v>11</v>
      </c>
      <c r="D6" s="13" t="s">
        <v>12</v>
      </c>
      <c r="E6" s="14" t="s">
        <v>15</v>
      </c>
      <c r="F6" s="14" t="s">
        <v>29</v>
      </c>
      <c r="G6" s="14" t="s">
        <v>28</v>
      </c>
      <c r="H6" s="14" t="s">
        <v>36</v>
      </c>
      <c r="I6" s="15"/>
    </row>
    <row r="7" spans="1:9" ht="63" x14ac:dyDescent="0.2">
      <c r="A7" s="4">
        <f t="shared" ref="A7:A13" si="0">A6+1</f>
        <v>3</v>
      </c>
      <c r="B7" s="5">
        <v>43849</v>
      </c>
      <c r="C7" s="4" t="s">
        <v>16</v>
      </c>
      <c r="D7" s="3" t="s">
        <v>17</v>
      </c>
      <c r="E7" s="3" t="s">
        <v>19</v>
      </c>
      <c r="F7" s="14" t="s">
        <v>34</v>
      </c>
      <c r="G7" s="14" t="s">
        <v>31</v>
      </c>
      <c r="H7" s="14" t="s">
        <v>36</v>
      </c>
    </row>
    <row r="8" spans="1:9" ht="80.25" customHeight="1" x14ac:dyDescent="0.2">
      <c r="A8" s="4">
        <f t="shared" si="0"/>
        <v>4</v>
      </c>
      <c r="B8" s="5">
        <v>43849</v>
      </c>
      <c r="C8" s="8" t="s">
        <v>16</v>
      </c>
      <c r="D8" s="9" t="s">
        <v>18</v>
      </c>
      <c r="E8" s="3" t="s">
        <v>20</v>
      </c>
      <c r="F8" s="14" t="s">
        <v>29</v>
      </c>
      <c r="G8" s="14" t="s">
        <v>32</v>
      </c>
      <c r="H8" s="14" t="s">
        <v>36</v>
      </c>
    </row>
    <row r="9" spans="1:9" ht="117.75" customHeight="1" x14ac:dyDescent="0.2">
      <c r="A9" s="4">
        <f t="shared" si="0"/>
        <v>5</v>
      </c>
      <c r="B9" s="5">
        <v>43849</v>
      </c>
      <c r="C9" s="8" t="s">
        <v>16</v>
      </c>
      <c r="D9" s="9" t="s">
        <v>18</v>
      </c>
      <c r="E9" s="3" t="s">
        <v>21</v>
      </c>
      <c r="F9" s="14" t="s">
        <v>29</v>
      </c>
      <c r="G9" s="14" t="s">
        <v>30</v>
      </c>
      <c r="H9" s="14" t="s">
        <v>36</v>
      </c>
    </row>
    <row r="10" spans="1:9" ht="84.75" customHeight="1" x14ac:dyDescent="0.2">
      <c r="A10" s="4">
        <f t="shared" si="0"/>
        <v>6</v>
      </c>
      <c r="B10" s="5">
        <v>43849</v>
      </c>
      <c r="C10" s="8" t="s">
        <v>16</v>
      </c>
      <c r="D10" s="9" t="s">
        <v>22</v>
      </c>
      <c r="E10" s="3" t="s">
        <v>24</v>
      </c>
      <c r="F10" s="14" t="s">
        <v>29</v>
      </c>
      <c r="G10" s="14" t="s">
        <v>27</v>
      </c>
      <c r="H10" s="14" t="s">
        <v>36</v>
      </c>
    </row>
    <row r="11" spans="1:9" ht="69" customHeight="1" x14ac:dyDescent="0.2">
      <c r="A11" s="4">
        <f t="shared" si="0"/>
        <v>7</v>
      </c>
      <c r="B11" s="5">
        <v>43849</v>
      </c>
      <c r="C11" s="8" t="s">
        <v>16</v>
      </c>
      <c r="D11" s="9" t="s">
        <v>23</v>
      </c>
      <c r="E11" s="3" t="s">
        <v>24</v>
      </c>
      <c r="F11" s="14" t="s">
        <v>29</v>
      </c>
      <c r="G11" s="14" t="s">
        <v>27</v>
      </c>
      <c r="H11" s="14" t="s">
        <v>36</v>
      </c>
    </row>
    <row r="12" spans="1:9" ht="76.5" customHeight="1" x14ac:dyDescent="0.2">
      <c r="A12" s="4">
        <f t="shared" si="0"/>
        <v>8</v>
      </c>
      <c r="B12" s="5">
        <v>43849</v>
      </c>
      <c r="C12" s="8" t="s">
        <v>16</v>
      </c>
      <c r="D12" s="8" t="s">
        <v>23</v>
      </c>
      <c r="E12" s="3" t="s">
        <v>25</v>
      </c>
      <c r="F12" s="14" t="s">
        <v>29</v>
      </c>
      <c r="G12" s="14" t="s">
        <v>31</v>
      </c>
      <c r="H12" s="14" t="s">
        <v>36</v>
      </c>
    </row>
    <row r="13" spans="1:9" ht="51" customHeight="1" x14ac:dyDescent="0.2">
      <c r="A13" s="4">
        <f t="shared" si="0"/>
        <v>9</v>
      </c>
      <c r="B13" s="5">
        <v>43849</v>
      </c>
      <c r="C13" s="8" t="s">
        <v>16</v>
      </c>
      <c r="D13" s="8" t="s">
        <v>26</v>
      </c>
      <c r="E13" s="8" t="s">
        <v>25</v>
      </c>
      <c r="F13" s="14" t="s">
        <v>29</v>
      </c>
      <c r="G13" s="14" t="s">
        <v>33</v>
      </c>
      <c r="H13" s="14" t="s">
        <v>36</v>
      </c>
    </row>
  </sheetData>
  <autoFilter ref="A4:H13" xr:uid="{00000000-0009-0000-0000-000000000000}"/>
  <mergeCells count="4">
    <mergeCell ref="A2:B2"/>
    <mergeCell ref="A3:B3"/>
    <mergeCell ref="C3:H3"/>
    <mergeCell ref="C2:H2"/>
  </mergeCell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terms/"/>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purl.org/dc/dcmitype/"/>
    <ds:schemaRef ds:uri="978a1c12-3ab7-471e-b134-e7ba3975f64f"/>
    <ds:schemaRef ds:uri="http://www.w3.org/XML/1998/namespace"/>
    <ds:schemaRef ds:uri="http://schemas.openxmlformats.org/package/2006/metadata/core-properties"/>
    <ds:schemaRef ds:uri="f35b5cbd-7b0b-4440-92cd-b510cab4ec67"/>
  </ds:schemaRefs>
</ds:datastoreItem>
</file>

<file path=customXml/itemProps2.xml><?xml version="1.0" encoding="utf-8"?>
<ds:datastoreItem xmlns:ds="http://schemas.openxmlformats.org/officeDocument/2006/customXml" ds:itemID="{4AA29E93-0AAD-4E6D-A400-ED93E91D61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1D8D4A8-3294-4BD2-B0B3-A3693789F31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SpC_3.18</vt:lpstr>
      <vt:lpstr>SpC_3.18!Print_Area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2021-02-03T09:29:43Z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d70e3215-4f89-48ee-9689-33dc1b986981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