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2021v2\Senior Officials Business Expenses\"/>
    </mc:Choice>
  </mc:AlternateContent>
  <bookViews>
    <workbookView xWindow="0" yWindow="0" windowWidth="15360" windowHeight="6975"/>
  </bookViews>
  <sheets>
    <sheet name="Sheet1" sheetId="1" r:id="rId1"/>
  </sheet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I19" i="1" s="1"/>
  <c r="I17" i="1"/>
  <c r="I16" i="1"/>
  <c r="D16" i="1"/>
  <c r="F15" i="1"/>
  <c r="E15" i="1"/>
  <c r="I15" i="1" s="1"/>
  <c r="G14" i="1"/>
  <c r="E14" i="1"/>
  <c r="D14" i="1"/>
  <c r="I14" i="1" s="1"/>
  <c r="I13" i="1"/>
  <c r="F12" i="1"/>
  <c r="E12" i="1"/>
  <c r="I12" i="1" s="1"/>
  <c r="G11" i="1"/>
  <c r="E11" i="1"/>
  <c r="I11" i="1" s="1"/>
  <c r="I10" i="1"/>
</calcChain>
</file>

<file path=xl/sharedStrings.xml><?xml version="1.0" encoding="utf-8"?>
<sst xmlns="http://schemas.openxmlformats.org/spreadsheetml/2006/main" count="45" uniqueCount="39">
  <si>
    <t>Ofgem Publication of Expenses 2020/21</t>
  </si>
  <si>
    <t>April - Dec 2020</t>
  </si>
  <si>
    <t>Totals for Period</t>
  </si>
  <si>
    <t>Forename</t>
  </si>
  <si>
    <t>Surname</t>
  </si>
  <si>
    <t>Title*</t>
  </si>
  <si>
    <t>Air</t>
  </si>
  <si>
    <t>Rail</t>
  </si>
  <si>
    <t>Taxi/Car</t>
  </si>
  <si>
    <t>Accomodation/Meals</t>
  </si>
  <si>
    <t>Other/Not Analysed (including Hospitality given)</t>
  </si>
  <si>
    <t>Total Cost £</t>
  </si>
  <si>
    <t>Martin</t>
  </si>
  <si>
    <t>Cave</t>
  </si>
  <si>
    <t>Chair</t>
  </si>
  <si>
    <t>Jonathan</t>
  </si>
  <si>
    <t>Brearley</t>
  </si>
  <si>
    <t>Chief Executive</t>
  </si>
  <si>
    <t>John</t>
  </si>
  <si>
    <t>Crackett</t>
  </si>
  <si>
    <t>Lynne</t>
  </si>
  <si>
    <t>Embleton</t>
  </si>
  <si>
    <t>Christine</t>
  </si>
  <si>
    <t>Farnish</t>
  </si>
  <si>
    <t>Paul</t>
  </si>
  <si>
    <t>Grout</t>
  </si>
  <si>
    <t>Myriam</t>
  </si>
  <si>
    <t>Madden</t>
  </si>
  <si>
    <t>Barry</t>
  </si>
  <si>
    <t>Panayi</t>
  </si>
  <si>
    <t>Ann</t>
  </si>
  <si>
    <t>Robinson</t>
  </si>
  <si>
    <t>Mary</t>
  </si>
  <si>
    <t>Starks</t>
  </si>
  <si>
    <t>Publication footnotes</t>
  </si>
  <si>
    <t>*</t>
  </si>
  <si>
    <t>Director (former)</t>
  </si>
  <si>
    <t>Non Executive Director</t>
  </si>
  <si>
    <t>Non Executive Director expense claims are reported inclusive of tax.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</si>
</sst>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2"/>
      <color rgb="FF000000"/>
      <name val="Verdana"/>
      <family val="2"/>
    </font>
    <font>
      <b/>
      <u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1" fillId="0" borderId="0" xfId="0" applyFont="1"/>
    <xf numFmtId="0" fontId="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4" xfId="0" applyFont="1" applyFill="1" applyBorder="1"/>
    <xf numFmtId="0" fontId="0" fillId="0" borderId="8" xfId="0" applyFont="1" applyFill="1" applyBorder="1"/>
    <xf numFmtId="0" fontId="0" fillId="0" borderId="5" xfId="0" applyFont="1" applyFill="1" applyBorder="1"/>
    <xf numFmtId="164" fontId="0" fillId="0" borderId="4" xfId="0" applyNumberFormat="1" applyFont="1" applyFill="1" applyBorder="1"/>
    <xf numFmtId="164" fontId="0" fillId="0" borderId="5" xfId="0" applyNumberFormat="1" applyFont="1" applyFill="1" applyBorder="1"/>
    <xf numFmtId="164" fontId="0" fillId="0" borderId="9" xfId="0" applyNumberFormat="1" applyFont="1" applyFill="1" applyBorder="1"/>
    <xf numFmtId="164" fontId="0" fillId="0" borderId="10" xfId="0" applyNumberFormat="1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164" fontId="0" fillId="0" borderId="11" xfId="0" applyNumberFormat="1" applyFont="1" applyFill="1" applyBorder="1"/>
    <xf numFmtId="164" fontId="0" fillId="0" borderId="0" xfId="0" applyNumberFormat="1" applyFont="1" applyFill="1" applyBorder="1"/>
    <xf numFmtId="164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164" fontId="0" fillId="0" borderId="15" xfId="0" applyNumberFormat="1" applyFont="1" applyFill="1" applyBorder="1"/>
    <xf numFmtId="164" fontId="0" fillId="0" borderId="17" xfId="0" applyNumberFormat="1" applyFont="1" applyFill="1" applyBorder="1"/>
    <xf numFmtId="164" fontId="0" fillId="0" borderId="18" xfId="0" applyNumberFormat="1" applyFont="1" applyFill="1" applyBorder="1"/>
    <xf numFmtId="164" fontId="0" fillId="0" borderId="19" xfId="0" applyNumberFormat="1" applyFont="1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1295416</xdr:colOff>
      <xdr:row>4</xdr:row>
      <xdr:rowOff>68859</xdr:rowOff>
    </xdr:to>
    <xdr:pic>
      <xdr:nvPicPr>
        <xdr:cNvPr id="4" name="Picture 3" descr="image of the Ofgem logo" title="Ofgem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16" cy="716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expenses-and-benefits-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I22"/>
  <sheetViews>
    <sheetView tabSelected="1" topLeftCell="A7" workbookViewId="0">
      <selection activeCell="J13" sqref="J13"/>
    </sheetView>
  </sheetViews>
  <sheetFormatPr defaultRowHeight="12.75" x14ac:dyDescent="0.2"/>
  <cols>
    <col min="1" max="1" width="11" customWidth="1"/>
    <col min="3" max="3" width="20" bestFit="1" customWidth="1"/>
    <col min="4" max="5" width="7.5" bestFit="1" customWidth="1"/>
    <col min="6" max="6" width="9.125" bestFit="1" customWidth="1"/>
    <col min="7" max="7" width="14.25" bestFit="1" customWidth="1"/>
    <col min="8" max="8" width="11" customWidth="1"/>
  </cols>
  <sheetData>
    <row r="6" spans="1:9" ht="15" x14ac:dyDescent="0.2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3.5" thickBot="1" x14ac:dyDescent="0.25">
      <c r="A7" s="3" t="s">
        <v>1</v>
      </c>
      <c r="B7" s="2"/>
      <c r="C7" s="2"/>
      <c r="D7" s="2"/>
      <c r="E7" s="2"/>
      <c r="F7" s="2"/>
      <c r="G7" s="2"/>
      <c r="H7" s="2"/>
      <c r="I7" s="2"/>
    </row>
    <row r="8" spans="1:9" ht="13.5" thickBot="1" x14ac:dyDescent="0.25">
      <c r="A8" s="4"/>
      <c r="B8" s="5"/>
      <c r="C8" s="5"/>
      <c r="D8" s="32" t="s">
        <v>2</v>
      </c>
      <c r="E8" s="33"/>
      <c r="F8" s="33"/>
      <c r="G8" s="33"/>
      <c r="H8" s="33"/>
      <c r="I8" s="34"/>
    </row>
    <row r="9" spans="1:9" ht="64.5" thickBot="1" x14ac:dyDescent="0.25">
      <c r="A9" s="5" t="s">
        <v>3</v>
      </c>
      <c r="B9" s="5" t="s">
        <v>4</v>
      </c>
      <c r="C9" s="5" t="s">
        <v>5</v>
      </c>
      <c r="D9" s="6" t="s">
        <v>6</v>
      </c>
      <c r="E9" s="7" t="s">
        <v>7</v>
      </c>
      <c r="F9" s="7" t="s">
        <v>8</v>
      </c>
      <c r="G9" s="8" t="s">
        <v>9</v>
      </c>
      <c r="H9" s="9" t="s">
        <v>10</v>
      </c>
      <c r="I9" s="10" t="s">
        <v>11</v>
      </c>
    </row>
    <row r="10" spans="1:9" x14ac:dyDescent="0.2">
      <c r="A10" s="11" t="s">
        <v>12</v>
      </c>
      <c r="B10" s="12" t="s">
        <v>13</v>
      </c>
      <c r="C10" s="13" t="s">
        <v>14</v>
      </c>
      <c r="D10" s="14"/>
      <c r="E10" s="15"/>
      <c r="F10" s="15"/>
      <c r="G10" s="15"/>
      <c r="H10" s="16"/>
      <c r="I10" s="17">
        <f>SUM(D10:H10)</f>
        <v>0</v>
      </c>
    </row>
    <row r="11" spans="1:9" x14ac:dyDescent="0.2">
      <c r="A11" s="18" t="s">
        <v>15</v>
      </c>
      <c r="B11" s="19" t="s">
        <v>16</v>
      </c>
      <c r="C11" s="2" t="s">
        <v>17</v>
      </c>
      <c r="D11" s="20"/>
      <c r="E11" s="21">
        <f>#REF!+#REF!+#REF!+#REF!+#REF!+#REF!</f>
        <v>154.24999999999997</v>
      </c>
      <c r="F11" s="21"/>
      <c r="G11" s="21">
        <f>#REF!+#REF!</f>
        <v>313.20000000000005</v>
      </c>
      <c r="H11" s="22"/>
      <c r="I11" s="23">
        <f t="shared" ref="I11:I19" si="0">SUM(D11:H11)</f>
        <v>467.45000000000005</v>
      </c>
    </row>
    <row r="12" spans="1:9" x14ac:dyDescent="0.2">
      <c r="A12" s="18" t="s">
        <v>18</v>
      </c>
      <c r="B12" s="19" t="s">
        <v>19</v>
      </c>
      <c r="C12" s="2" t="s">
        <v>37</v>
      </c>
      <c r="D12" s="20"/>
      <c r="E12" s="21">
        <f>#REF!</f>
        <v>363.67</v>
      </c>
      <c r="F12" s="21">
        <f>#REF!+#REF!</f>
        <v>82.31</v>
      </c>
      <c r="G12" s="21"/>
      <c r="H12" s="22"/>
      <c r="I12" s="23">
        <f t="shared" si="0"/>
        <v>445.98</v>
      </c>
    </row>
    <row r="13" spans="1:9" x14ac:dyDescent="0.2">
      <c r="A13" s="18" t="s">
        <v>20</v>
      </c>
      <c r="B13" s="19" t="s">
        <v>21</v>
      </c>
      <c r="C13" s="2" t="s">
        <v>37</v>
      </c>
      <c r="D13" s="20"/>
      <c r="E13" s="21"/>
      <c r="F13" s="21"/>
      <c r="G13" s="21"/>
      <c r="H13" s="2"/>
      <c r="I13" s="23">
        <f t="shared" si="0"/>
        <v>0</v>
      </c>
    </row>
    <row r="14" spans="1:9" x14ac:dyDescent="0.2">
      <c r="A14" s="18" t="s">
        <v>22</v>
      </c>
      <c r="B14" s="19" t="s">
        <v>23</v>
      </c>
      <c r="C14" s="2" t="s">
        <v>37</v>
      </c>
      <c r="D14" s="20">
        <f>#REF!</f>
        <v>151.81</v>
      </c>
      <c r="E14" s="21">
        <f>#REF!</f>
        <v>279.39</v>
      </c>
      <c r="F14" s="21"/>
      <c r="G14" s="21">
        <f>#REF!</f>
        <v>60.5</v>
      </c>
      <c r="H14" s="22"/>
      <c r="I14" s="23">
        <f>SUM(D14:H14)</f>
        <v>491.7</v>
      </c>
    </row>
    <row r="15" spans="1:9" x14ac:dyDescent="0.2">
      <c r="A15" s="18" t="s">
        <v>24</v>
      </c>
      <c r="B15" s="19" t="s">
        <v>25</v>
      </c>
      <c r="C15" s="2" t="s">
        <v>37</v>
      </c>
      <c r="D15" s="20"/>
      <c r="E15" s="21">
        <f>#REF!+#REF!</f>
        <v>440.56</v>
      </c>
      <c r="F15" s="21">
        <f>#REF!</f>
        <v>18.190000000000001</v>
      </c>
      <c r="G15" s="21"/>
      <c r="H15" s="22"/>
      <c r="I15" s="23">
        <f t="shared" si="0"/>
        <v>458.75</v>
      </c>
    </row>
    <row r="16" spans="1:9" x14ac:dyDescent="0.2">
      <c r="A16" s="18" t="s">
        <v>26</v>
      </c>
      <c r="B16" s="19" t="s">
        <v>27</v>
      </c>
      <c r="C16" s="2" t="s">
        <v>37</v>
      </c>
      <c r="D16" s="20">
        <f>#REF!</f>
        <v>131.83000000000001</v>
      </c>
      <c r="E16" s="21"/>
      <c r="F16" s="21"/>
      <c r="G16" s="21"/>
      <c r="H16" s="22"/>
      <c r="I16" s="23">
        <f t="shared" si="0"/>
        <v>131.83000000000001</v>
      </c>
    </row>
    <row r="17" spans="1:9" x14ac:dyDescent="0.2">
      <c r="A17" s="18" t="s">
        <v>28</v>
      </c>
      <c r="B17" s="19" t="s">
        <v>29</v>
      </c>
      <c r="C17" s="2" t="s">
        <v>37</v>
      </c>
      <c r="D17" s="20"/>
      <c r="E17" s="21"/>
      <c r="F17" s="21"/>
      <c r="G17" s="21"/>
      <c r="H17" s="22"/>
      <c r="I17" s="23">
        <f t="shared" si="0"/>
        <v>0</v>
      </c>
    </row>
    <row r="18" spans="1:9" x14ac:dyDescent="0.2">
      <c r="A18" s="18" t="s">
        <v>30</v>
      </c>
      <c r="B18" s="19" t="s">
        <v>31</v>
      </c>
      <c r="C18" s="2" t="s">
        <v>37</v>
      </c>
      <c r="D18" s="20"/>
      <c r="E18" s="21"/>
      <c r="F18" s="21"/>
      <c r="G18" s="21"/>
      <c r="H18" s="22"/>
      <c r="I18" s="23">
        <v>0</v>
      </c>
    </row>
    <row r="19" spans="1:9" ht="13.5" thickBot="1" x14ac:dyDescent="0.25">
      <c r="A19" s="24" t="s">
        <v>32</v>
      </c>
      <c r="B19" s="25" t="s">
        <v>33</v>
      </c>
      <c r="C19" s="26" t="s">
        <v>36</v>
      </c>
      <c r="D19" s="27"/>
      <c r="E19" s="28">
        <f>#REF!+#REF!</f>
        <v>28.34</v>
      </c>
      <c r="F19" s="28"/>
      <c r="G19" s="28"/>
      <c r="H19" s="29"/>
      <c r="I19" s="30">
        <f t="shared" si="0"/>
        <v>28.34</v>
      </c>
    </row>
    <row r="21" spans="1:9" x14ac:dyDescent="0.2">
      <c r="A21" s="3" t="s">
        <v>34</v>
      </c>
    </row>
    <row r="22" spans="1:9" x14ac:dyDescent="0.2">
      <c r="A22" s="31" t="s">
        <v>35</v>
      </c>
      <c r="B22" s="35" t="s">
        <v>38</v>
      </c>
      <c r="C22" s="35"/>
      <c r="D22" s="35"/>
      <c r="E22" s="35"/>
      <c r="F22" s="35"/>
      <c r="G22" s="35"/>
      <c r="H22" s="35"/>
      <c r="I22" s="35"/>
    </row>
  </sheetData>
  <mergeCells count="2">
    <mergeCell ref="D8:I8"/>
    <mergeCell ref="B22:I22"/>
  </mergeCells>
  <hyperlinks>
    <hyperlink ref="B22" r:id="rId1" display="https://www.gov.uk/expenses-and-benefits-travel "/>
  </hyperlinks>
  <pageMargins left="0.7" right="0.7" top="0.75" bottom="0.75" header="0.3" footer="0.3"/>
  <pageSetup paperSize="9" orientation="portrait" r:id="rId2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2856B062-A842-4BF3-AEB4-1BD715E35AE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Divers</dc:creator>
  <cp:lastModifiedBy>Deborah Divers</cp:lastModifiedBy>
  <dcterms:created xsi:type="dcterms:W3CDTF">2021-01-21T08:54:31Z</dcterms:created>
  <dcterms:modified xsi:type="dcterms:W3CDTF">2021-02-24T09:16:56Z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4403e633-7768-43dc-8818-98d396c9365b</vt:lpwstr>
  </property>
  <property fmtid="{D5CDD505-2E9C-101B-9397-08002B2CF9AE}" pid="3" name="bjSaver">
    <vt:lpwstr>SciPjNPyQ3S+dOV7RM7sPP4UsTCOyUZD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5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6" name="bjDocumentSecurityLabel">
    <vt:lpwstr>OFFICIAL Internal Only</vt:lpwstr>
  </property>
  <property fmtid="{D5CDD505-2E9C-101B-9397-08002B2CF9AE}" pid="7" name="bjCentreHeaderLabel">
    <vt:lpwstr>&amp;"Verdana,Regular"&amp;10&amp;K000000Internal Only</vt:lpwstr>
  </property>
  <property fmtid="{D5CDD505-2E9C-101B-9397-08002B2CF9AE}" pid="8" name="bjCentreFooterLabel">
    <vt:lpwstr>&amp;"Verdana,Regular"&amp;10&amp;K000000Internal Only</vt:lpwstr>
  </property>
</Properties>
</file>